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10755" windowWidth="19230" windowHeight="1140" tabRatio="870"/>
  </bookViews>
  <sheets>
    <sheet name="201" sheetId="1" r:id="rId1"/>
    <sheet name="202" sheetId="2" r:id="rId2"/>
    <sheet name="203" sheetId="3" r:id="rId3"/>
    <sheet name="204" sheetId="4" r:id="rId4"/>
    <sheet name="205" sheetId="5" r:id="rId5"/>
    <sheet name="206" sheetId="6" r:id="rId6"/>
    <sheet name="207" sheetId="7" r:id="rId7"/>
    <sheet name="208" sheetId="8" r:id="rId8"/>
    <sheet name="209" sheetId="9" r:id="rId9"/>
    <sheet name="210" sheetId="10" r:id="rId10"/>
    <sheet name="211" sheetId="11" r:id="rId11"/>
    <sheet name="212" sheetId="12" r:id="rId12"/>
    <sheet name="213" sheetId="13" r:id="rId13"/>
    <sheet name="214" sheetId="14" r:id="rId14"/>
    <sheet name="215" sheetId="15" r:id="rId15"/>
    <sheet name="216" sheetId="16" r:id="rId16"/>
    <sheet name="217" sheetId="17" r:id="rId17"/>
    <sheet name="218" sheetId="18" r:id="rId18"/>
    <sheet name="219" sheetId="19" r:id="rId19"/>
    <sheet name="220" sheetId="20" r:id="rId20"/>
    <sheet name="221" sheetId="21" r:id="rId21"/>
    <sheet name="222" sheetId="22" r:id="rId22"/>
    <sheet name="223" sheetId="23" r:id="rId23"/>
    <sheet name="224" sheetId="24" r:id="rId24"/>
    <sheet name="225" sheetId="25" r:id="rId25"/>
    <sheet name="226" sheetId="26" r:id="rId26"/>
    <sheet name="227" sheetId="27" r:id="rId27"/>
    <sheet name="228" sheetId="28" r:id="rId28"/>
    <sheet name="229" sheetId="29" r:id="rId29"/>
    <sheet name="230" sheetId="30" r:id="rId30"/>
    <sheet name="231" sheetId="31" r:id="rId31"/>
    <sheet name="232" sheetId="32" r:id="rId32"/>
    <sheet name="233" sheetId="33" r:id="rId33"/>
    <sheet name="234" sheetId="34" r:id="rId34"/>
    <sheet name="235" sheetId="35" r:id="rId35"/>
    <sheet name="236" sheetId="36" r:id="rId36"/>
    <sheet name="237" sheetId="37" r:id="rId37"/>
    <sheet name="238" sheetId="38" r:id="rId38"/>
    <sheet name="239" sheetId="39" r:id="rId39"/>
    <sheet name="240" sheetId="40" r:id="rId40"/>
    <sheet name="241" sheetId="41" r:id="rId41"/>
    <sheet name="242" sheetId="42" r:id="rId42"/>
    <sheet name="243" sheetId="43" r:id="rId43"/>
    <sheet name="244" sheetId="44" r:id="rId44"/>
    <sheet name="245" sheetId="45" r:id="rId45"/>
    <sheet name="246" sheetId="46" r:id="rId46"/>
    <sheet name="247" sheetId="47" r:id="rId47"/>
    <sheet name="248" sheetId="48" r:id="rId48"/>
    <sheet name="249" sheetId="49" r:id="rId49"/>
    <sheet name="250" sheetId="50" r:id="rId50"/>
    <sheet name="251" sheetId="51" r:id="rId51"/>
    <sheet name="252" sheetId="52" r:id="rId52"/>
    <sheet name="253" sheetId="53" r:id="rId53"/>
    <sheet name="254" sheetId="54" r:id="rId54"/>
    <sheet name="255" sheetId="55" r:id="rId55"/>
    <sheet name="256" sheetId="56" r:id="rId56"/>
    <sheet name="257" sheetId="57" r:id="rId57"/>
    <sheet name="258" sheetId="58" r:id="rId58"/>
    <sheet name="259" sheetId="59" r:id="rId59"/>
    <sheet name="260" sheetId="60" r:id="rId60"/>
    <sheet name="261" sheetId="61" r:id="rId61"/>
    <sheet name="262" sheetId="62" r:id="rId62"/>
    <sheet name="263" sheetId="63" r:id="rId63"/>
    <sheet name="264" sheetId="64" r:id="rId64"/>
    <sheet name="265" sheetId="65" r:id="rId65"/>
    <sheet name="266" sheetId="66" r:id="rId66"/>
    <sheet name="267" sheetId="67" r:id="rId67"/>
    <sheet name="268" sheetId="68" r:id="rId68"/>
    <sheet name="269" sheetId="69" r:id="rId69"/>
    <sheet name="270" sheetId="70" r:id="rId70"/>
    <sheet name="271" sheetId="71" r:id="rId71"/>
    <sheet name="272" sheetId="72" r:id="rId72"/>
    <sheet name="273" sheetId="73" r:id="rId73"/>
    <sheet name="274" sheetId="74" r:id="rId74"/>
    <sheet name="275" sheetId="75" r:id="rId75"/>
    <sheet name="276" sheetId="76" r:id="rId76"/>
    <sheet name="277" sheetId="77" r:id="rId77"/>
    <sheet name="278" sheetId="78" r:id="rId78"/>
    <sheet name="279" sheetId="79" r:id="rId79"/>
    <sheet name="280" sheetId="80" r:id="rId80"/>
    <sheet name="281" sheetId="81" r:id="rId81"/>
  </sheets>
  <definedNames>
    <definedName name="_xlnm.Print_Area" localSheetId="0">'201'!$A$1:$AX$67</definedName>
    <definedName name="_xlnm.Print_Area" localSheetId="1">'202'!$A$1:$AX$67</definedName>
    <definedName name="_xlnm.Print_Area" localSheetId="2">'203'!$A$1:$AX$67</definedName>
    <definedName name="_xlnm.Print_Area" localSheetId="3">'204'!$A$1:$AX$67</definedName>
    <definedName name="_xlnm.Print_Area" localSheetId="4">'205'!$A$1:$AX$67</definedName>
    <definedName name="_xlnm.Print_Area" localSheetId="5">'206'!$A$1:$AX$67</definedName>
    <definedName name="_xlnm.Print_Area" localSheetId="6">'207'!$A$1:$AX$67</definedName>
    <definedName name="_xlnm.Print_Area" localSheetId="7">'208'!$A$1:$AX$67</definedName>
    <definedName name="_xlnm.Print_Area" localSheetId="8">'209'!$A$1:$AX$67</definedName>
    <definedName name="_xlnm.Print_Area" localSheetId="9">'210'!$A$1:$AX$67</definedName>
    <definedName name="_xlnm.Print_Area" localSheetId="10">'211'!$A$1:$AX$67</definedName>
    <definedName name="_xlnm.Print_Area" localSheetId="11">'212'!$A$1:$AX$67</definedName>
    <definedName name="_xlnm.Print_Area" localSheetId="12">'213'!$A$1:$AX$67</definedName>
    <definedName name="_xlnm.Print_Area" localSheetId="13">'214'!$A$1:$AX$67</definedName>
    <definedName name="_xlnm.Print_Area" localSheetId="14">'215'!$A$1:$AX$67</definedName>
    <definedName name="_xlnm.Print_Area" localSheetId="15">'216'!$A$1:$AX$67</definedName>
    <definedName name="_xlnm.Print_Area" localSheetId="16">'217'!$A$1:$AX$67</definedName>
    <definedName name="_xlnm.Print_Area" localSheetId="17">'218'!$A$1:$AX$67</definedName>
    <definedName name="_xlnm.Print_Area" localSheetId="18">'219'!$A$1:$AX$67</definedName>
    <definedName name="_xlnm.Print_Area" localSheetId="19">'220'!$A$1:$AX$67</definedName>
    <definedName name="_xlnm.Print_Area" localSheetId="20">'221'!$A$1:$AX$67</definedName>
    <definedName name="_xlnm.Print_Area" localSheetId="21">'222'!$A$1:$AX$67</definedName>
    <definedName name="_xlnm.Print_Area" localSheetId="22">'223'!$A$1:$AX$67</definedName>
    <definedName name="_xlnm.Print_Area" localSheetId="23">'224'!$A$1:$AX$67</definedName>
    <definedName name="_xlnm.Print_Area" localSheetId="24">'225'!$A$1:$AX$67</definedName>
    <definedName name="_xlnm.Print_Area" localSheetId="25">'226'!$A$1:$AX$66</definedName>
    <definedName name="_xlnm.Print_Area" localSheetId="26">'227'!$A$1:$AX$67</definedName>
    <definedName name="_xlnm.Print_Area" localSheetId="27">'228'!$A$1:$AX$67</definedName>
    <definedName name="_xlnm.Print_Area" localSheetId="28">'229'!$A$1:$AX$67</definedName>
    <definedName name="_xlnm.Print_Area" localSheetId="29">'230'!$A$1:$AX$67</definedName>
    <definedName name="_xlnm.Print_Area" localSheetId="30">'231'!$A$1:$AX$67</definedName>
    <definedName name="_xlnm.Print_Area" localSheetId="31">'232'!$A$1:$AX$67</definedName>
    <definedName name="_xlnm.Print_Area" localSheetId="32">'233'!$A$1:$AX$67</definedName>
    <definedName name="_xlnm.Print_Area" localSheetId="33">'234'!$A$1:$AX$67</definedName>
    <definedName name="_xlnm.Print_Area" localSheetId="34">'235'!$A$1:$AX$67</definedName>
    <definedName name="_xlnm.Print_Area" localSheetId="35">'236'!$A$1:$AX$67</definedName>
    <definedName name="_xlnm.Print_Area" localSheetId="36">'237'!$A$1:$AX$67</definedName>
    <definedName name="_xlnm.Print_Area" localSheetId="37">'238'!$A$1:$AX$67</definedName>
    <definedName name="_xlnm.Print_Area" localSheetId="38">'239'!$A$1:$AX$67</definedName>
    <definedName name="_xlnm.Print_Area" localSheetId="39">'240'!$A$1:$AX$67</definedName>
    <definedName name="_xlnm.Print_Area" localSheetId="40">'241'!$A$1:$AX$67</definedName>
    <definedName name="_xlnm.Print_Area" localSheetId="41">'242'!$A$1:$AX$67</definedName>
    <definedName name="_xlnm.Print_Area" localSheetId="42">'243'!$A$1:$AX$67</definedName>
    <definedName name="_xlnm.Print_Area" localSheetId="43">'244'!$A$1:$AX$67</definedName>
    <definedName name="_xlnm.Print_Area" localSheetId="44">'245'!$A$1:$AX$67</definedName>
    <definedName name="_xlnm.Print_Area" localSheetId="45">'246'!$A$1:$AX$67</definedName>
    <definedName name="_xlnm.Print_Area" localSheetId="46">'247'!$A$1:$AX$67</definedName>
    <definedName name="_xlnm.Print_Area" localSheetId="47">'248'!$A$1:$AX$66</definedName>
    <definedName name="_xlnm.Print_Area" localSheetId="48">'249'!$A$1:$AX$192</definedName>
    <definedName name="_xlnm.Print_Area" localSheetId="49">'250'!$A$1:$AX$67</definedName>
    <definedName name="_xlnm.Print_Area" localSheetId="50">'251'!$A$1:$AX$191</definedName>
    <definedName name="_xlnm.Print_Area" localSheetId="51">'252'!$A$1:$AX$67</definedName>
    <definedName name="_xlnm.Print_Area" localSheetId="52">'253'!$A$1:$AX$67</definedName>
    <definedName name="_xlnm.Print_Area" localSheetId="53">'254'!$A$1:$AX$67</definedName>
    <definedName name="_xlnm.Print_Area" localSheetId="54">'255'!$A$1:$AX$67</definedName>
    <definedName name="_xlnm.Print_Area" localSheetId="55">'256'!$A$1:$AX$67</definedName>
    <definedName name="_xlnm.Print_Area" localSheetId="56">'257'!$A$1:$AX$133</definedName>
    <definedName name="_xlnm.Print_Area" localSheetId="57">'258'!$A$1:$AX$67</definedName>
    <definedName name="_xlnm.Print_Area" localSheetId="58">'259'!$A$1:$AX$67</definedName>
    <definedName name="_xlnm.Print_Area" localSheetId="59">'260'!$A$1:$AX$67</definedName>
    <definedName name="_xlnm.Print_Area" localSheetId="60">'261'!$A$1:$AX$67</definedName>
    <definedName name="_xlnm.Print_Area" localSheetId="61">'262'!$A$1:$AX$67</definedName>
    <definedName name="_xlnm.Print_Area" localSheetId="62">'263'!$A$1:$AX$67</definedName>
    <definedName name="_xlnm.Print_Area" localSheetId="63">'264'!$A$1:$AX$67</definedName>
    <definedName name="_xlnm.Print_Area" localSheetId="64">'265'!$A$1:$AX$67</definedName>
    <definedName name="_xlnm.Print_Area" localSheetId="65">'266'!$A$1:$AX$67</definedName>
    <definedName name="_xlnm.Print_Area" localSheetId="66">'267'!$A$1:$AX$67</definedName>
    <definedName name="_xlnm.Print_Area" localSheetId="67">'268'!$A$1:$AX$68</definedName>
    <definedName name="_xlnm.Print_Area" localSheetId="68">'269'!$A$1:$AX$67</definedName>
    <definedName name="_xlnm.Print_Area" localSheetId="69">'270'!$A$1:$AX$67</definedName>
    <definedName name="_xlnm.Print_Area" localSheetId="70">'271'!$A$1:$AX$67</definedName>
    <definedName name="_xlnm.Print_Area" localSheetId="71">'272'!$A$1:$AX$67</definedName>
    <definedName name="_xlnm.Print_Area" localSheetId="72">'273'!$A$1:$AX$67</definedName>
    <definedName name="_xlnm.Print_Area" localSheetId="73">'274'!$A$1:$AX$67</definedName>
    <definedName name="_xlnm.Print_Area" localSheetId="74">'275'!$A$1:$AX$67</definedName>
    <definedName name="_xlnm.Print_Area" localSheetId="75">'276'!$A$1:$AX$67</definedName>
    <definedName name="_xlnm.Print_Area" localSheetId="76">'277'!$A$1:$AX$67</definedName>
    <definedName name="_xlnm.Print_Area" localSheetId="77">'278'!$A$1:$AX$67</definedName>
    <definedName name="_xlnm.Print_Area" localSheetId="78">'279'!$A$1:$AX$67</definedName>
    <definedName name="_xlnm.Print_Area" localSheetId="79">'280'!$A$1:$AX$67</definedName>
    <definedName name="_xlnm.Print_Area" localSheetId="80">'281'!$A$1:$AX$72</definedName>
  </definedNames>
  <calcPr calcId="145621"/>
</workbook>
</file>

<file path=xl/calcChain.xml><?xml version="1.0" encoding="utf-8"?>
<calcChain xmlns="http://schemas.openxmlformats.org/spreadsheetml/2006/main">
  <c r="AQ1" i="81" l="1"/>
  <c r="AQ1" i="80" l="1"/>
  <c r="AQ1" i="79"/>
  <c r="AQ1" i="78"/>
  <c r="AQ1" i="77"/>
  <c r="AQ1" i="76"/>
  <c r="AQ1" i="75"/>
  <c r="AQ1" i="74"/>
  <c r="AQ1" i="73"/>
  <c r="AQ1" i="72"/>
  <c r="AQ1" i="71"/>
  <c r="AQ1" i="70"/>
  <c r="AQ1" i="69"/>
  <c r="AQ1" i="68"/>
  <c r="AQ1" i="67"/>
  <c r="AQ1" i="66"/>
  <c r="AQ1" i="65"/>
  <c r="L36" i="65"/>
  <c r="AQ1" i="64"/>
  <c r="AQ1" i="63"/>
  <c r="AQ1" i="62"/>
  <c r="L36" i="62"/>
  <c r="AQ1" i="61"/>
  <c r="AE22" i="61"/>
  <c r="AJ22" i="61"/>
  <c r="AO22" i="61"/>
  <c r="AQ1" i="60"/>
  <c r="AQ1" i="59"/>
  <c r="AQ1" i="58"/>
  <c r="P16" i="58"/>
  <c r="W16" i="58"/>
  <c r="AD16" i="58"/>
  <c r="AK16" i="58"/>
  <c r="P18" i="58"/>
  <c r="W18" i="58"/>
  <c r="AD18" i="58"/>
  <c r="AE22" i="58"/>
  <c r="AJ22" i="58"/>
  <c r="AO22" i="58"/>
  <c r="L36" i="58"/>
  <c r="AQ1" i="57"/>
  <c r="Y100" i="57"/>
  <c r="AU100" i="57"/>
  <c r="Y111" i="57"/>
  <c r="AU111" i="57"/>
  <c r="Y122" i="57"/>
  <c r="AU122" i="57"/>
  <c r="Y133" i="57"/>
  <c r="AU133" i="57"/>
  <c r="AQ1" i="56"/>
  <c r="AQ1" i="55"/>
  <c r="L36" i="55"/>
  <c r="AQ1" i="54"/>
  <c r="AQ1" i="53"/>
  <c r="AQ1" i="52"/>
  <c r="AQ1" i="51"/>
  <c r="P18" i="51"/>
  <c r="W18" i="51"/>
  <c r="AD18" i="51"/>
  <c r="L36" i="51"/>
  <c r="Y105" i="51"/>
  <c r="AU105" i="51"/>
  <c r="Y116" i="51"/>
  <c r="AU116" i="51"/>
  <c r="Y127" i="51"/>
  <c r="AU127" i="51"/>
  <c r="Y138" i="51"/>
  <c r="AU138" i="51"/>
  <c r="AQ1" i="50"/>
  <c r="P16" i="50"/>
  <c r="W16" i="50"/>
  <c r="AD16" i="50"/>
  <c r="AK16" i="50"/>
  <c r="P18" i="50"/>
  <c r="W18" i="50"/>
  <c r="AD18" i="50"/>
  <c r="AJ22" i="50"/>
  <c r="AO22" i="50"/>
  <c r="L36" i="50"/>
  <c r="AQ1" i="49"/>
  <c r="Y105" i="49"/>
  <c r="AU105" i="49"/>
  <c r="Y116" i="49"/>
  <c r="AU116" i="49"/>
  <c r="Y127" i="49"/>
  <c r="AU127" i="49"/>
  <c r="Y138" i="49"/>
  <c r="AU138" i="49"/>
  <c r="AQ1" i="48"/>
  <c r="L35" i="48"/>
  <c r="AQ1" i="47"/>
  <c r="P16" i="47"/>
  <c r="W16" i="47"/>
  <c r="AD16" i="47"/>
  <c r="AK16" i="47"/>
  <c r="P18" i="47"/>
  <c r="W18" i="47"/>
  <c r="AD18" i="47"/>
  <c r="L36" i="47"/>
  <c r="AQ1" i="46"/>
  <c r="P16" i="46"/>
  <c r="W16" i="46"/>
  <c r="AD16" i="46"/>
  <c r="AK16" i="46"/>
  <c r="P18" i="46"/>
  <c r="W18" i="46"/>
  <c r="AD18" i="46"/>
  <c r="L36" i="46"/>
  <c r="AQ1" i="45"/>
  <c r="P16" i="45"/>
  <c r="W16" i="45"/>
  <c r="AD16" i="45"/>
  <c r="AK16" i="45"/>
  <c r="P18" i="45"/>
  <c r="W18" i="45"/>
  <c r="AD18" i="45"/>
  <c r="L36" i="45"/>
  <c r="AQ1" i="44"/>
  <c r="AQ1" i="43"/>
  <c r="AQ1" i="42"/>
  <c r="AE27" i="42"/>
  <c r="AJ27" i="42"/>
  <c r="AO27" i="42"/>
  <c r="AQ1" i="41"/>
  <c r="AQ1" i="40"/>
  <c r="L36" i="40"/>
  <c r="AQ1" i="39"/>
  <c r="AQ1" i="38"/>
  <c r="L36" i="38"/>
  <c r="AQ1" i="37"/>
  <c r="AQ1" i="36"/>
  <c r="AE20" i="36"/>
  <c r="AO20" i="36"/>
  <c r="AE22" i="36"/>
  <c r="AJ22" i="36"/>
  <c r="AO22" i="36"/>
  <c r="AE27" i="36"/>
  <c r="AJ27" i="36"/>
  <c r="AT27" i="36"/>
  <c r="AQ1" i="35"/>
  <c r="AQ1" i="34"/>
  <c r="L36" i="34"/>
  <c r="AQ1" i="33"/>
  <c r="AQ1" i="32"/>
  <c r="AQ1" i="31" l="1"/>
  <c r="AQ1" i="30"/>
  <c r="AQ1" i="29"/>
  <c r="P16" i="29"/>
  <c r="W16" i="29"/>
  <c r="AD16" i="29"/>
  <c r="AK16" i="29"/>
  <c r="P17" i="29"/>
  <c r="W17" i="29"/>
  <c r="AD17" i="29"/>
  <c r="L36" i="29"/>
  <c r="AQ1" i="28"/>
  <c r="AQ1" i="27"/>
  <c r="AQ1" i="26"/>
  <c r="P12" i="26"/>
  <c r="W12" i="26"/>
  <c r="AD12" i="26"/>
  <c r="P17" i="26"/>
  <c r="W17" i="26"/>
  <c r="AD17" i="26"/>
  <c r="L30" i="26"/>
  <c r="L35" i="26"/>
  <c r="AQ1" i="25"/>
  <c r="AD16" i="25"/>
  <c r="AQ1" i="24"/>
  <c r="AE22" i="24"/>
  <c r="AJ22" i="24"/>
  <c r="AQ1" i="23"/>
  <c r="P16" i="23"/>
  <c r="W16" i="23"/>
  <c r="AD16" i="23"/>
  <c r="AK16" i="23"/>
  <c r="P18" i="23"/>
  <c r="W18" i="23"/>
  <c r="AD18" i="23"/>
  <c r="AE22" i="23"/>
  <c r="AJ22" i="23"/>
  <c r="AO22" i="23"/>
  <c r="L36" i="23"/>
  <c r="AQ1" i="22"/>
  <c r="P18" i="22"/>
  <c r="W18" i="22"/>
  <c r="AD18" i="22"/>
  <c r="AE22" i="22"/>
  <c r="AJ22" i="22"/>
  <c r="AO22" i="22"/>
  <c r="L36" i="22"/>
  <c r="AQ1" i="21"/>
  <c r="P16" i="21"/>
  <c r="W16" i="21"/>
  <c r="AD16" i="21"/>
  <c r="AK16" i="21"/>
  <c r="P18" i="21"/>
  <c r="W18" i="21"/>
  <c r="AD18" i="21"/>
  <c r="AE22" i="21"/>
  <c r="AJ22" i="21"/>
  <c r="AO22" i="21"/>
  <c r="L36" i="21"/>
  <c r="AQ1" i="20"/>
  <c r="P18" i="20"/>
  <c r="W18" i="20"/>
  <c r="AD18" i="20"/>
  <c r="AE22" i="20"/>
  <c r="AJ22" i="20"/>
  <c r="AO22" i="20"/>
  <c r="L36" i="20"/>
  <c r="AQ1" i="19"/>
  <c r="P16" i="19"/>
  <c r="W16" i="19"/>
  <c r="AD16" i="19"/>
  <c r="AK16" i="19"/>
  <c r="P18" i="19"/>
  <c r="W18" i="19"/>
  <c r="AD18" i="19"/>
  <c r="AE22" i="19"/>
  <c r="AJ22" i="19"/>
  <c r="AO22" i="19"/>
  <c r="L36" i="19"/>
  <c r="AQ1" i="18"/>
  <c r="AQ1" i="17"/>
  <c r="AQ1" i="16"/>
  <c r="P16" i="16"/>
  <c r="W16" i="16"/>
  <c r="AD16" i="16"/>
  <c r="AK16" i="16"/>
  <c r="P18" i="16"/>
  <c r="W18" i="16"/>
  <c r="AD18" i="16"/>
  <c r="AE22" i="16"/>
  <c r="AJ22" i="16"/>
  <c r="AO22" i="16"/>
  <c r="L36" i="16"/>
  <c r="AQ1" i="15"/>
  <c r="P16" i="15"/>
  <c r="W16" i="15"/>
  <c r="AD16" i="15"/>
  <c r="AK16" i="15"/>
  <c r="P18" i="15"/>
  <c r="W18" i="15"/>
  <c r="AD18" i="15"/>
  <c r="L36" i="15"/>
  <c r="AQ1" i="14"/>
  <c r="P18" i="14"/>
  <c r="W18" i="14"/>
  <c r="AD18" i="14"/>
  <c r="AE22" i="14"/>
  <c r="AJ22" i="14"/>
  <c r="AO22" i="14"/>
  <c r="L36" i="14"/>
  <c r="AQ1" i="13"/>
  <c r="P16" i="13"/>
  <c r="W16" i="13"/>
  <c r="AD16" i="13"/>
  <c r="AK16" i="13"/>
  <c r="P18" i="13"/>
  <c r="W18" i="13"/>
  <c r="AD18" i="13"/>
  <c r="L36" i="13"/>
  <c r="AQ1" i="12"/>
  <c r="P16" i="12"/>
  <c r="W16" i="12"/>
  <c r="AD16" i="12"/>
  <c r="AK16" i="12"/>
  <c r="P18" i="12"/>
  <c r="W18" i="12"/>
  <c r="AD18" i="12"/>
  <c r="AE22" i="12"/>
  <c r="AJ22" i="12"/>
  <c r="AO22" i="12"/>
  <c r="AE27" i="12"/>
  <c r="AJ27" i="12"/>
  <c r="AO27" i="12"/>
  <c r="L36" i="12"/>
  <c r="AQ1" i="11"/>
  <c r="P16" i="11"/>
  <c r="W16" i="11"/>
  <c r="AD16" i="11"/>
  <c r="AK16" i="11"/>
  <c r="P18" i="11"/>
  <c r="W18" i="11"/>
  <c r="AD18" i="11"/>
  <c r="AE22" i="11"/>
  <c r="AJ22" i="11"/>
  <c r="AO22" i="11"/>
  <c r="L36" i="11"/>
  <c r="AQ1" i="10"/>
  <c r="P16" i="10"/>
  <c r="W16" i="10"/>
  <c r="AD16" i="10"/>
  <c r="AK16" i="10"/>
  <c r="P18" i="10"/>
  <c r="W18" i="10"/>
  <c r="AD18" i="10"/>
  <c r="AJ22" i="10"/>
  <c r="L36" i="10"/>
  <c r="AQ1" i="9"/>
  <c r="P16" i="9"/>
  <c r="W16" i="9"/>
  <c r="AD16" i="9"/>
  <c r="AK16" i="9"/>
  <c r="P18" i="9"/>
  <c r="W18" i="9"/>
  <c r="AD18" i="9"/>
  <c r="AE22" i="9"/>
  <c r="AJ22" i="9"/>
  <c r="AO22" i="9"/>
  <c r="L36" i="9"/>
  <c r="AQ1" i="8"/>
  <c r="W16" i="8"/>
  <c r="AD16" i="8"/>
  <c r="P17" i="8"/>
  <c r="P18" i="8" s="1"/>
  <c r="W17" i="8"/>
  <c r="AD17" i="8"/>
  <c r="W18" i="8"/>
  <c r="AD18" i="8"/>
  <c r="AQ1" i="7"/>
  <c r="P16" i="7"/>
  <c r="W16" i="7"/>
  <c r="AD16" i="7"/>
  <c r="AK16" i="7"/>
  <c r="P18" i="7"/>
  <c r="W18" i="7"/>
  <c r="AD18" i="7"/>
  <c r="L36" i="7"/>
  <c r="AQ1" i="6"/>
  <c r="P16" i="6"/>
  <c r="W16" i="6"/>
  <c r="W17" i="6" s="1"/>
  <c r="W18" i="6" s="1"/>
  <c r="AD16" i="6"/>
  <c r="P17" i="6"/>
  <c r="P18" i="6" s="1"/>
  <c r="AD17" i="6"/>
  <c r="AD18" i="6" s="1"/>
  <c r="AQ1" i="5"/>
  <c r="AQ1" i="4"/>
  <c r="AQ1" i="3"/>
  <c r="L36" i="3"/>
  <c r="AQ1" i="2"/>
  <c r="P18" i="2"/>
  <c r="W18" i="2"/>
  <c r="AD18" i="2"/>
  <c r="L36" i="2"/>
  <c r="AQ1" i="1"/>
</calcChain>
</file>

<file path=xl/comments1.xml><?xml version="1.0" encoding="utf-8"?>
<comments xmlns="http://schemas.openxmlformats.org/spreadsheetml/2006/main">
  <authors>
    <author>情報通信課</author>
  </authors>
  <commentList>
    <comment ref="AJ20" authorId="0">
      <text>
        <r>
          <rPr>
            <b/>
            <sz val="9"/>
            <color indexed="81"/>
            <rFont val="ＭＳ Ｐゴシック"/>
            <family val="3"/>
            <charset val="128"/>
          </rPr>
          <t>情報通信課:landmine monitor report より</t>
        </r>
      </text>
    </comment>
    <comment ref="AJ24" authorId="0">
      <text>
        <r>
          <rPr>
            <b/>
            <sz val="9"/>
            <color indexed="81"/>
            <rFont val="ＭＳ Ｐゴシック"/>
            <family val="3"/>
            <charset val="128"/>
          </rPr>
          <t>情報通信課:UNMAS Annual Report 2012より</t>
        </r>
      </text>
    </comment>
    <comment ref="AO24" authorId="0">
      <text>
        <r>
          <rPr>
            <b/>
            <sz val="9"/>
            <color indexed="81"/>
            <rFont val="ＭＳ Ｐゴシック"/>
            <family val="3"/>
            <charset val="128"/>
          </rPr>
          <t>情報通信課:UNMAS Annual Report 2012より</t>
        </r>
      </text>
    </comment>
  </commentList>
</comments>
</file>

<file path=xl/comments2.xml><?xml version="1.0" encoding="utf-8"?>
<comments xmlns="http://schemas.openxmlformats.org/spreadsheetml/2006/main">
  <authors>
    <author>情報通信課</author>
  </authors>
  <commentList>
    <comment ref="AO20" authorId="0">
      <text>
        <r>
          <rPr>
            <sz val="9"/>
            <color indexed="81"/>
            <rFont val="ＭＳ Ｐゴシック"/>
            <family val="3"/>
            <charset val="128"/>
          </rPr>
          <t>カラワヤ，ケニア，亜洋，南米，カリブ</t>
        </r>
      </text>
    </comment>
  </commentList>
</comments>
</file>

<file path=xl/sharedStrings.xml><?xml version="1.0" encoding="utf-8"?>
<sst xmlns="http://schemas.openxmlformats.org/spreadsheetml/2006/main" count="13777" uniqueCount="2196">
  <si>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</si>
  <si>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</si>
  <si>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</si>
  <si>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</si>
  <si>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国際連合教育科学文化機関(UNESCO)分担金</t>
    <phoneticPr fontId="5"/>
  </si>
  <si>
    <t>担当部局庁</t>
    <phoneticPr fontId="5"/>
  </si>
  <si>
    <t>外務報道官・広報文化組織</t>
    <rPh sb="0" eb="2">
      <t>ガイム</t>
    </rPh>
    <rPh sb="2" eb="5">
      <t>ホウドウカン</t>
    </rPh>
    <rPh sb="6" eb="10">
      <t>コウホウブンカ</t>
    </rPh>
    <rPh sb="10" eb="12">
      <t>ソシキ</t>
    </rPh>
    <phoneticPr fontId="5"/>
  </si>
  <si>
    <t>外務報道官・広報文化組織</t>
    <rPh sb="0" eb="2">
      <t>ガイム</t>
    </rPh>
    <rPh sb="2" eb="5">
      <t>ホウドウカン</t>
    </rPh>
    <rPh sb="6" eb="10">
      <t>コウホウブンカ</t>
    </rPh>
    <rPh sb="10" eb="12">
      <t>ソシキ</t>
    </rPh>
    <phoneticPr fontId="10"/>
  </si>
  <si>
    <t>作成責任者</t>
    <rPh sb="0" eb="2">
      <t>サクセイ</t>
    </rPh>
    <rPh sb="2" eb="5">
      <t>セキニンシャ</t>
    </rPh>
    <phoneticPr fontId="5"/>
  </si>
  <si>
    <t>事業開始・
終了(予定）年度</t>
    <rPh sb="6" eb="8">
      <t>シュウリョウ</t>
    </rPh>
    <rPh sb="9" eb="11">
      <t>ヨテイ</t>
    </rPh>
    <phoneticPr fontId="5"/>
  </si>
  <si>
    <t>昭和27年度開始</t>
    <rPh sb="0" eb="2">
      <t>ショウワ</t>
    </rPh>
    <rPh sb="4" eb="5">
      <t>ネン</t>
    </rPh>
    <rPh sb="5" eb="6">
      <t>ド</t>
    </rPh>
    <rPh sb="6" eb="8">
      <t>カイシ</t>
    </rPh>
    <phoneticPr fontId="5"/>
  </si>
  <si>
    <t>担当課室</t>
    <rPh sb="0" eb="2">
      <t>タントウ</t>
    </rPh>
    <rPh sb="2" eb="3">
      <t>カ</t>
    </rPh>
    <rPh sb="3" eb="4">
      <t>シツ</t>
    </rPh>
    <phoneticPr fontId="5"/>
  </si>
  <si>
    <t>国際文化協力室</t>
    <rPh sb="0" eb="2">
      <t>コクサイ</t>
    </rPh>
    <rPh sb="2" eb="4">
      <t>ブンカ</t>
    </rPh>
    <rPh sb="4" eb="7">
      <t>キョウリョクシツ</t>
    </rPh>
    <phoneticPr fontId="5"/>
  </si>
  <si>
    <t>室長　笠井達彦</t>
    <rPh sb="0" eb="2">
      <t>シツチョウ</t>
    </rPh>
    <rPh sb="3" eb="5">
      <t>カサイ</t>
    </rPh>
    <rPh sb="5" eb="7">
      <t>タツヒコ</t>
    </rPh>
    <phoneticPr fontId="5"/>
  </si>
  <si>
    <t>会計区分</t>
    <rPh sb="0" eb="2">
      <t>カイケイ</t>
    </rPh>
    <rPh sb="2" eb="4">
      <t>クブン</t>
    </rPh>
    <phoneticPr fontId="5"/>
  </si>
  <si>
    <t>一般会計</t>
    <rPh sb="0" eb="2">
      <t>イッパン</t>
    </rPh>
    <rPh sb="2" eb="4">
      <t>カイケイ</t>
    </rPh>
    <phoneticPr fontId="5"/>
  </si>
  <si>
    <t>政策・施策名</t>
    <rPh sb="0" eb="2">
      <t>セイサク</t>
    </rPh>
    <rPh sb="3" eb="5">
      <t>シサク</t>
    </rPh>
    <rPh sb="5" eb="6">
      <t>メイ</t>
    </rPh>
    <phoneticPr fontId="5"/>
  </si>
  <si>
    <t>Ⅶ分担金・拠出金
Ⅶ－３　国際機関を通じた地球規模の諸問題に係る国際貢献</t>
    <rPh sb="1" eb="4">
      <t>ブンタンキン</t>
    </rPh>
    <rPh sb="5" eb="8">
      <t>キョシュツキン</t>
    </rPh>
    <rPh sb="13" eb="15">
      <t>コクサイ</t>
    </rPh>
    <rPh sb="15" eb="17">
      <t>キカン</t>
    </rPh>
    <rPh sb="18" eb="19">
      <t>ツウ</t>
    </rPh>
    <rPh sb="21" eb="23">
      <t>チキュウ</t>
    </rPh>
    <rPh sb="23" eb="25">
      <t>キボ</t>
    </rPh>
    <rPh sb="26" eb="29">
      <t>ショモンダイ</t>
    </rPh>
    <rPh sb="30" eb="31">
      <t>カカ</t>
    </rPh>
    <rPh sb="32" eb="34">
      <t>コクサイ</t>
    </rPh>
    <rPh sb="34" eb="36">
      <t>コウケン</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</si>
  <si>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</si>
  <si>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外務省設置法第４条第３項</t>
    <rPh sb="0" eb="3">
      <t>ガイムショウ</t>
    </rPh>
    <rPh sb="3" eb="6">
      <t>セッチホウ</t>
    </rPh>
    <rPh sb="6" eb="7">
      <t>ダイ</t>
    </rPh>
    <rPh sb="8" eb="9">
      <t>ジョウ</t>
    </rPh>
    <rPh sb="9" eb="10">
      <t>ダイ</t>
    </rPh>
    <rPh sb="11" eb="12">
      <t>コウ</t>
    </rPh>
    <phoneticPr fontId="5"/>
  </si>
  <si>
    <t>関係する計画、通知等</t>
    <phoneticPr fontId="5"/>
  </si>
  <si>
    <t>ユネスコ憲章第９条：予算
ユネスコ財務規則（１９５１年）第５条第５項：資金の調達</t>
    <rPh sb="4" eb="6">
      <t>ケンショウ</t>
    </rPh>
    <rPh sb="6" eb="7">
      <t>ダイ</t>
    </rPh>
    <rPh sb="8" eb="9">
      <t>ジョウ</t>
    </rPh>
    <rPh sb="10" eb="12">
      <t>ヨサン</t>
    </rPh>
    <rPh sb="17" eb="18">
      <t>ザイ</t>
    </rPh>
    <rPh sb="19" eb="21">
      <t>キソク</t>
    </rPh>
    <rPh sb="26" eb="27">
      <t>ネン</t>
    </rPh>
    <rPh sb="28" eb="29">
      <t>ダイ</t>
    </rPh>
    <rPh sb="30" eb="31">
      <t>ジョウ</t>
    </rPh>
    <rPh sb="31" eb="32">
      <t>ダイ</t>
    </rPh>
    <rPh sb="33" eb="34">
      <t>コウ</t>
    </rPh>
    <rPh sb="35" eb="37">
      <t>シキン</t>
    </rPh>
    <rPh sb="38" eb="40">
      <t>チョウタツ</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</si>
  <si>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</si>
  <si>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国連憲章が世界の諸人民に対して人種、性、言語、宗教の差別なく確認している正義、法の支配、人権、基本的自由に対する尊重の念が世界に遍く行き渡るように、教育、科学、文化、コミュニケーションを通じて国家間の協力を促進し、世界の平和と安全に寄与することを目的とする。</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</si>
  <si>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</si>
  <si>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ユネスコ分担金は加盟国の義務的な分担金であり、ユネスコの通常予算を支弁するもの。我が国を含む加盟国からの拠出により、ユネスコの組織運営(地域事務所を含む事務局運営、執行委員会及び総会の開催）、及び、ユネスコが取り組む教育、自然科学、人文･社会科学、文化、情報･コミュニケーションの5分野における国際的な知的協力・倫理的活動、加盟国の能力開発等に関する各種事業、法規範設定等を実施している。</t>
    <phoneticPr fontId="5"/>
  </si>
  <si>
    <t>実施方法</t>
    <rPh sb="0" eb="2">
      <t>ジッシ</t>
    </rPh>
    <rPh sb="2" eb="4">
      <t>ホウホウ</t>
    </rPh>
    <phoneticPr fontId="5"/>
  </si>
  <si>
    <r>
      <t>□直接実施　　　　　□委託・請負　　　　　□補助　　　　　□負担　　　　　□交付　　　　　□貸付　　　　　</t>
    </r>
    <r>
      <rPr>
        <sz val="11"/>
        <rFont val="ＭＳ ゴシック"/>
        <family val="3"/>
        <charset val="128"/>
      </rPr>
      <t>☑</t>
    </r>
    <r>
      <rPr>
        <sz val="11"/>
        <color theme="1"/>
        <rFont val="ＭＳ Ｐゴシック"/>
        <family val="2"/>
        <charset val="128"/>
        <scheme val="minor"/>
      </rPr>
      <t>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</si>
  <si>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</si>
  <si>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</si>
  <si>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</si>
  <si>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</si>
  <si>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</si>
  <si>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</si>
  <si>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</si>
  <si>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</si>
  <si>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</si>
  <si>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</si>
  <si>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</si>
  <si>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</si>
  <si>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</si>
  <si>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</si>
  <si>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</si>
  <si>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</si>
  <si>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</si>
  <si>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</si>
  <si>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</si>
  <si>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　　年度）</t>
    <rPh sb="0" eb="3">
      <t>モクヒョウチ</t>
    </rPh>
    <rPh sb="7" eb="9">
      <t>ネンド</t>
    </rPh>
    <phoneticPr fontId="5"/>
  </si>
  <si>
    <t xml:space="preserve">●各種会議において，知的協力・倫理的活動，加盟国の能力開発等の諸活動を実施するための意思決定を行い，実行する。
●主たる会合（総会(隔年開催)及び執行委員会）において事業活動や運営のための意思決定を行った決議数。
</t>
    <rPh sb="1" eb="3">
      <t>カクシュ</t>
    </rPh>
    <rPh sb="3" eb="5">
      <t>カイギ</t>
    </rPh>
    <rPh sb="10" eb="12">
      <t>チテキ</t>
    </rPh>
    <rPh sb="12" eb="14">
      <t>キョウリョク</t>
    </rPh>
    <rPh sb="15" eb="18">
      <t>リンリテキ</t>
    </rPh>
    <rPh sb="18" eb="20">
      <t>カツドウ</t>
    </rPh>
    <rPh sb="21" eb="24">
      <t>カメイコク</t>
    </rPh>
    <rPh sb="25" eb="27">
      <t>ノウリョク</t>
    </rPh>
    <rPh sb="27" eb="29">
      <t>カイハツ</t>
    </rPh>
    <rPh sb="29" eb="30">
      <t>トウ</t>
    </rPh>
    <rPh sb="31" eb="34">
      <t>ショカツドウ</t>
    </rPh>
    <rPh sb="35" eb="37">
      <t>ジッシ</t>
    </rPh>
    <rPh sb="42" eb="44">
      <t>イシ</t>
    </rPh>
    <rPh sb="44" eb="46">
      <t>ケッテイ</t>
    </rPh>
    <rPh sb="47" eb="48">
      <t>オコナ</t>
    </rPh>
    <rPh sb="50" eb="52">
      <t>ジッコウ</t>
    </rPh>
    <rPh sb="57" eb="58">
      <t>シュ</t>
    </rPh>
    <rPh sb="60" eb="62">
      <t>カイゴウ</t>
    </rPh>
    <rPh sb="63" eb="65">
      <t>ソウカイ</t>
    </rPh>
    <rPh sb="66" eb="68">
      <t>カクネン</t>
    </rPh>
    <rPh sb="68" eb="70">
      <t>カイサイ</t>
    </rPh>
    <rPh sb="71" eb="72">
      <t>オヨ</t>
    </rPh>
    <rPh sb="73" eb="75">
      <t>シッコウ</t>
    </rPh>
    <rPh sb="75" eb="78">
      <t>イインカイ</t>
    </rPh>
    <rPh sb="83" eb="85">
      <t>ジギョウ</t>
    </rPh>
    <rPh sb="85" eb="87">
      <t>カツドウ</t>
    </rPh>
    <rPh sb="88" eb="90">
      <t>ウンエイ</t>
    </rPh>
    <rPh sb="94" eb="96">
      <t>イシ</t>
    </rPh>
    <rPh sb="96" eb="98">
      <t>ケッテイ</t>
    </rPh>
    <rPh sb="99" eb="100">
      <t>オコナ</t>
    </rPh>
    <rPh sb="104" eb="105">
      <t>スウ</t>
    </rPh>
    <phoneticPr fontId="5"/>
  </si>
  <si>
    <t>成果実績</t>
    <rPh sb="0" eb="2">
      <t>セイカ</t>
    </rPh>
    <rPh sb="2" eb="4">
      <t>ジッセキ</t>
    </rPh>
    <phoneticPr fontId="5"/>
  </si>
  <si>
    <t>-</t>
    <phoneticPr fontId="3"/>
  </si>
  <si>
    <t>目標値</t>
    <rPh sb="0" eb="3">
      <t>モクヒョウチ</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</si>
  <si>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</si>
  <si>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</si>
  <si>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</si>
  <si>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</si>
  <si>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</si>
  <si>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●教育，科学，文化，コミュニケーションを通じた国家間の協力を促進と世界の平和と安全への寄与の目的達成のため，各種分野において国際的な知的協力・倫理的活動、加盟国の能力開発等を実施する。
●そのための意思決定を行う会議で，我が国が出席した主な会合の数。</t>
    <rPh sb="46" eb="48">
      <t>モクテキ</t>
    </rPh>
    <rPh sb="48" eb="50">
      <t>タッセイ</t>
    </rPh>
    <rPh sb="54" eb="56">
      <t>カクシュ</t>
    </rPh>
    <rPh sb="87" eb="89">
      <t>ジッシ</t>
    </rPh>
    <rPh sb="99" eb="101">
      <t>イシ</t>
    </rPh>
    <rPh sb="101" eb="103">
      <t>ケッテイ</t>
    </rPh>
    <rPh sb="104" eb="105">
      <t>オコナ</t>
    </rPh>
    <rPh sb="106" eb="108">
      <t>カイギ</t>
    </rPh>
    <rPh sb="110" eb="111">
      <t>ワ</t>
    </rPh>
    <rPh sb="112" eb="113">
      <t>クニ</t>
    </rPh>
    <rPh sb="114" eb="116">
      <t>シュッセキ</t>
    </rPh>
    <rPh sb="118" eb="119">
      <t>オモ</t>
    </rPh>
    <rPh sb="120" eb="122">
      <t>カイゴウ</t>
    </rPh>
    <rPh sb="123" eb="124">
      <t>カズ</t>
    </rPh>
    <phoneticPr fontId="5"/>
  </si>
  <si>
    <t>活動実績</t>
    <rPh sb="0" eb="2">
      <t>カツドウ</t>
    </rPh>
    <rPh sb="2" eb="4">
      <t>ジッセキ</t>
    </rPh>
    <phoneticPr fontId="5"/>
  </si>
  <si>
    <t>-</t>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</si>
  <si>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</si>
  <si>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</si>
  <si>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</si>
  <si>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</si>
  <si>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</si>
  <si>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ユネスコの通常予算を支弁するものであり，ユネスコ事業のみならず組織運用の費用にも充てられるため，定量的に示せないため，単位あたりコストを示すことは困難。　　　　　　　　</t>
    <rPh sb="5" eb="7">
      <t>ツウジョウ</t>
    </rPh>
    <rPh sb="7" eb="9">
      <t>ヨサン</t>
    </rPh>
    <rPh sb="10" eb="12">
      <t>シベン</t>
    </rPh>
    <rPh sb="24" eb="26">
      <t>ジギョウ</t>
    </rPh>
    <rPh sb="31" eb="33">
      <t>ソシキ</t>
    </rPh>
    <rPh sb="33" eb="35">
      <t>ウンヨウ</t>
    </rPh>
    <rPh sb="36" eb="38">
      <t>ヒヨウ</t>
    </rPh>
    <rPh sb="40" eb="41">
      <t>ア</t>
    </rPh>
    <rPh sb="48" eb="51">
      <t>テイリョウテキ</t>
    </rPh>
    <rPh sb="52" eb="53">
      <t>シメ</t>
    </rPh>
    <rPh sb="59" eb="61">
      <t>タンイ</t>
    </rPh>
    <rPh sb="68" eb="69">
      <t>シメ</t>
    </rPh>
    <rPh sb="73" eb="75">
      <t>コンナン</t>
    </rPh>
    <phoneticPr fontId="3"/>
  </si>
  <si>
    <t>計算式</t>
    <rPh sb="0" eb="2">
      <t>ケイサン</t>
    </rPh>
    <rPh sb="2" eb="3">
      <t>シキ</t>
    </rPh>
    <phoneticPr fontId="5"/>
  </si>
  <si>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</si>
  <si>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</si>
  <si>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</si>
  <si>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</si>
  <si>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運営費</t>
    <rPh sb="0" eb="3">
      <t>ウンエイヒ</t>
    </rPh>
    <phoneticPr fontId="5"/>
  </si>
  <si>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</si>
  <si>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</si>
  <si>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</si>
  <si>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</si>
  <si>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</si>
  <si>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</si>
  <si>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5"/>
  </si>
  <si>
    <r>
      <t>2年に一度開催されるユネスコ総会において４カ年事業・２カ年予算（注：これまで２カ年事業・予算であったが、事業については</t>
    </r>
    <r>
      <rPr>
        <sz val="11"/>
        <rFont val="ＭＳ Ｐゴシック"/>
        <family val="3"/>
        <charset val="128"/>
      </rPr>
      <t>2013年秋の第37回総会から４カ年に変更となる）が採択され，右に基づいて具体的な組織運営及び事業が実施される。</t>
    </r>
    <rPh sb="1" eb="2">
      <t>ネン</t>
    </rPh>
    <rPh sb="3" eb="5">
      <t>イチド</t>
    </rPh>
    <rPh sb="5" eb="7">
      <t>カイサイ</t>
    </rPh>
    <rPh sb="14" eb="16">
      <t>ソウカイ</t>
    </rPh>
    <rPh sb="22" eb="23">
      <t>ネン</t>
    </rPh>
    <rPh sb="23" eb="25">
      <t>ジギョウ</t>
    </rPh>
    <rPh sb="28" eb="29">
      <t>ネン</t>
    </rPh>
    <rPh sb="29" eb="31">
      <t>ヨサン</t>
    </rPh>
    <rPh sb="32" eb="33">
      <t>チュウ</t>
    </rPh>
    <rPh sb="40" eb="41">
      <t>ネン</t>
    </rPh>
    <rPh sb="41" eb="43">
      <t>ジギョウ</t>
    </rPh>
    <rPh sb="44" eb="46">
      <t>ヨサン</t>
    </rPh>
    <rPh sb="52" eb="54">
      <t>ジギョウ</t>
    </rPh>
    <rPh sb="63" eb="64">
      <t>ネン</t>
    </rPh>
    <rPh sb="64" eb="65">
      <t>アキ</t>
    </rPh>
    <rPh sb="66" eb="67">
      <t>ダイ</t>
    </rPh>
    <rPh sb="69" eb="70">
      <t>カイ</t>
    </rPh>
    <rPh sb="70" eb="72">
      <t>ソウカイ</t>
    </rPh>
    <rPh sb="76" eb="77">
      <t>ネン</t>
    </rPh>
    <rPh sb="78" eb="80">
      <t>ヘンコウ</t>
    </rPh>
    <rPh sb="85" eb="87">
      <t>サイタク</t>
    </rPh>
    <rPh sb="90" eb="91">
      <t>ミギ</t>
    </rPh>
    <rPh sb="92" eb="93">
      <t>モト</t>
    </rPh>
    <rPh sb="96" eb="99">
      <t>グタイテキ</t>
    </rPh>
    <rPh sb="100" eb="102">
      <t>ソシキ</t>
    </rPh>
    <rPh sb="102" eb="104">
      <t>ウンエイ</t>
    </rPh>
    <rPh sb="104" eb="105">
      <t>オヨ</t>
    </rPh>
    <rPh sb="106" eb="108">
      <t>ジギョウ</t>
    </rPh>
    <rPh sb="109" eb="111">
      <t>ジッシ</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</si>
  <si>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</si>
  <si>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</si>
  <si>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</si>
  <si>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</si>
  <si>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t>
    <phoneticPr fontId="5"/>
  </si>
  <si>
    <t>具体的な執行はユネスコ財務規則等に則って事務局が実施。
執行状況については，ユネスコ執行委員会（年2回）及びユネスコ総会（2年に1回）において，ユネスコ事務局または外部監査官による財務状況の報告が行われ，執行委員国及び加盟国による状況把握・議論の機会が設定されている。</t>
    <rPh sb="0" eb="3">
      <t>グタイテキ</t>
    </rPh>
    <rPh sb="4" eb="6">
      <t>シッコウ</t>
    </rPh>
    <rPh sb="11" eb="13">
      <t>ザイム</t>
    </rPh>
    <rPh sb="13" eb="15">
      <t>キソク</t>
    </rPh>
    <rPh sb="15" eb="16">
      <t>トウ</t>
    </rPh>
    <rPh sb="17" eb="18">
      <t>ノット</t>
    </rPh>
    <rPh sb="20" eb="23">
      <t>ジムキョク</t>
    </rPh>
    <rPh sb="24" eb="26">
      <t>ジッシ</t>
    </rPh>
    <rPh sb="28" eb="30">
      <t>シッコウ</t>
    </rPh>
    <rPh sb="30" eb="32">
      <t>ジョウキョウ</t>
    </rPh>
    <rPh sb="42" eb="44">
      <t>シッコウ</t>
    </rPh>
    <rPh sb="44" eb="47">
      <t>イインカイ</t>
    </rPh>
    <rPh sb="48" eb="49">
      <t>ネン</t>
    </rPh>
    <rPh sb="50" eb="51">
      <t>カイ</t>
    </rPh>
    <rPh sb="52" eb="53">
      <t>オヨ</t>
    </rPh>
    <rPh sb="58" eb="60">
      <t>ソウカイ</t>
    </rPh>
    <rPh sb="62" eb="63">
      <t>ネン</t>
    </rPh>
    <rPh sb="65" eb="66">
      <t>カイ</t>
    </rPh>
    <rPh sb="76" eb="79">
      <t>ジムキョク</t>
    </rPh>
    <rPh sb="82" eb="84">
      <t>ガイブ</t>
    </rPh>
    <rPh sb="84" eb="87">
      <t>カンサカン</t>
    </rPh>
    <rPh sb="90" eb="92">
      <t>ザイム</t>
    </rPh>
    <rPh sb="92" eb="94">
      <t>ジョウキョウ</t>
    </rPh>
    <rPh sb="95" eb="97">
      <t>ホウコク</t>
    </rPh>
    <rPh sb="98" eb="99">
      <t>オコナ</t>
    </rPh>
    <rPh sb="102" eb="104">
      <t>シッコウ</t>
    </rPh>
    <rPh sb="104" eb="106">
      <t>イイン</t>
    </rPh>
    <rPh sb="106" eb="107">
      <t>コク</t>
    </rPh>
    <rPh sb="107" eb="108">
      <t>オヨ</t>
    </rPh>
    <rPh sb="109" eb="112">
      <t>カメイコク</t>
    </rPh>
    <rPh sb="115" eb="117">
      <t>ジョウキョウ</t>
    </rPh>
    <rPh sb="117" eb="119">
      <t>ハアク</t>
    </rPh>
    <rPh sb="120" eb="122">
      <t>ギロン</t>
    </rPh>
    <rPh sb="123" eb="125">
      <t>キカイ</t>
    </rPh>
    <rPh sb="126" eb="128">
      <t>セッテイ</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</si>
  <si>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</si>
  <si>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</si>
  <si>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</si>
  <si>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</si>
  <si>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</si>
  <si>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</si>
  <si>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</si>
  <si>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2ヵ年予算・４ヵ年事業については、その執行状況は予算年の途中・予算年終了後に執行委員会において報告が行われ、執行委員国及び加盟国による状況把握・議論の機会が設定されている。</t>
    <rPh sb="2" eb="3">
      <t>ネン</t>
    </rPh>
    <rPh sb="3" eb="5">
      <t>ヨサン</t>
    </rPh>
    <rPh sb="8" eb="9">
      <t>ネン</t>
    </rPh>
    <rPh sb="9" eb="11">
      <t>ジギョウ</t>
    </rPh>
    <rPh sb="19" eb="21">
      <t>シッコウ</t>
    </rPh>
    <rPh sb="21" eb="23">
      <t>ジョウキョウ</t>
    </rPh>
    <rPh sb="24" eb="26">
      <t>ヨサン</t>
    </rPh>
    <rPh sb="26" eb="27">
      <t>ネン</t>
    </rPh>
    <rPh sb="28" eb="30">
      <t>トチュウ</t>
    </rPh>
    <rPh sb="31" eb="33">
      <t>ヨサン</t>
    </rPh>
    <rPh sb="33" eb="34">
      <t>ネン</t>
    </rPh>
    <rPh sb="34" eb="37">
      <t>シュウリョウゴ</t>
    </rPh>
    <rPh sb="38" eb="40">
      <t>シッコウ</t>
    </rPh>
    <rPh sb="78" eb="80">
      <t>セッテイ</t>
    </rPh>
    <phoneticPr fontId="5"/>
  </si>
  <si>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</si>
  <si>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</si>
  <si>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</si>
  <si>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</si>
  <si>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</si>
  <si>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</si>
  <si>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</si>
  <si>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</si>
  <si>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ユネスコ通常予算は加盟国による分担金により成り立っており，限られた予算の中で，可能な限り効率化を図り，無駄のない予算執行がはかられるよう，執行委員国及び加盟国からも常にユネスコ事務局に対して要望しており，また，執行委員会や総会において，外部監査官による報告が審議の対象となっており，透明性の確保にも努めている。</t>
    <phoneticPr fontId="3"/>
  </si>
  <si>
    <t>改善の
方向性</t>
    <rPh sb="0" eb="2">
      <t>カイゼン</t>
    </rPh>
    <rPh sb="4" eb="7">
      <t>ホウコウセイ</t>
    </rPh>
    <phoneticPr fontId="5"/>
  </si>
  <si>
    <t>より効果的な執行がなされるよう，総会及び執行委員会の場におけるチェックを関係国と連携して引き続き行っていく。</t>
    <rPh sb="2" eb="5">
      <t>コウカテキ</t>
    </rPh>
    <rPh sb="6" eb="8">
      <t>シッコウ</t>
    </rPh>
    <rPh sb="16" eb="18">
      <t>ソウカイ</t>
    </rPh>
    <rPh sb="18" eb="19">
      <t>オヨ</t>
    </rPh>
    <rPh sb="20" eb="22">
      <t>シッコウ</t>
    </rPh>
    <rPh sb="22" eb="25">
      <t>イインカイ</t>
    </rPh>
    <rPh sb="26" eb="27">
      <t>バ</t>
    </rPh>
    <rPh sb="36" eb="39">
      <t>カンケイコク</t>
    </rPh>
    <rPh sb="40" eb="42">
      <t>レンケイ</t>
    </rPh>
    <rPh sb="44" eb="45">
      <t>ヒ</t>
    </rPh>
    <rPh sb="46" eb="47">
      <t>ツヅ</t>
    </rPh>
    <rPh sb="48" eb="49">
      <t>オコナ</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</si>
  <si>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</si>
  <si>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</si>
  <si>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</si>
  <si>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</si>
  <si>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</si>
  <si>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</si>
  <si>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</si>
  <si>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</si>
  <si>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t>引き続き効果的な事業の実施を求めていく。</t>
    <phoneticPr fontId="3"/>
  </si>
  <si>
    <t>2012－2014年の3年間の資金規模について，モントリオール議定書第23回締約国会合(平成23年11月）において審議が行われ，我が国は，オゾン層破壊物質削減のための資金の必要額を精査すべきである旨強く主張し，必要最小限の金額に抑制した。</t>
    <phoneticPr fontId="3"/>
  </si>
  <si>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</si>
  <si>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</si>
  <si>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</si>
  <si>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</si>
  <si>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</si>
  <si>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オゾン層保護基金の下での支援を通じて、支援対象国となる開発途上国が、モントリオール議定書の下で定められたオゾン層破壊物質削減スケジュールを着実に遵守することが可能となっている。</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</si>
  <si>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</si>
  <si>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</si>
  <si>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</si>
  <si>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</si>
  <si>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</si>
  <si>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オゾン層保護基金は、支援対象となる開発途上国がモントリオール議定書を遵守するために必要な活動について、活動のタイプ及びコスト水準に関する詳細なガイドラインを定め、当該ガイドラインに沿って個別のプロジェクト案審査を行っており、限られた資金の中で優先度が高い活動に対して支援を提供している。</t>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</si>
  <si>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</si>
  <si>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</si>
  <si>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</si>
  <si>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</si>
  <si>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オゾン層を破壊する物質に関するモントリオール議定書の下でフロン等のオゾン層破壊物質を削減するためには、開発途上国も含めた地球的規模での対策が不可欠である。</t>
    <phoneticPr fontId="5"/>
  </si>
  <si>
    <t>広く国民のニーズがあるか。国費を投入しなければ事業目的が達成できないのか。</t>
    <phoneticPr fontId="5"/>
  </si>
  <si>
    <t>国費投入の
必要性</t>
    <phoneticPr fontId="5"/>
  </si>
  <si>
    <t>オゾン層保護基金拠出金</t>
    <rPh sb="3" eb="4">
      <t>ソウ</t>
    </rPh>
    <rPh sb="4" eb="6">
      <t>ホゴ</t>
    </rPh>
    <rPh sb="6" eb="8">
      <t>キキン</t>
    </rPh>
    <rPh sb="8" eb="11">
      <t>キョシュツキン</t>
    </rPh>
    <phoneticPr fontId="10"/>
  </si>
  <si>
    <t>143,350,645ドル/1,766,100kg</t>
    <phoneticPr fontId="3"/>
  </si>
  <si>
    <t>118,099,916ドル/1,226,300kg</t>
    <phoneticPr fontId="3"/>
  </si>
  <si>
    <t>227,553.662ドル/995,800ｋｇ</t>
    <phoneticPr fontId="3"/>
  </si>
  <si>
    <t>プロジェクト承認額/ODS削減量</t>
    <rPh sb="6" eb="8">
      <t>ショウニン</t>
    </rPh>
    <rPh sb="8" eb="9">
      <t>ガク</t>
    </rPh>
    <phoneticPr fontId="5"/>
  </si>
  <si>
    <t>81.2ドル/kg</t>
    <phoneticPr fontId="3"/>
  </si>
  <si>
    <t>96.3ドル/kg</t>
    <phoneticPr fontId="3"/>
  </si>
  <si>
    <t>　228ドル/kg</t>
    <phoneticPr fontId="3"/>
  </si>
  <si>
    <t>ODS削減コスト効率</t>
    <phoneticPr fontId="3"/>
  </si>
  <si>
    <t>プロジェクト承認額/ＯＤＳ削減量</t>
    <rPh sb="6" eb="9">
      <t>ショウニンガク</t>
    </rPh>
    <rPh sb="13" eb="16">
      <t>サクゲンリョウ</t>
    </rPh>
    <phoneticPr fontId="5"/>
  </si>
  <si>
    <t>当初見込み</t>
    <phoneticPr fontId="5"/>
  </si>
  <si>
    <t>-</t>
    <phoneticPr fontId="5"/>
  </si>
  <si>
    <t>ODS削減量</t>
    <rPh sb="3" eb="5">
      <t>サクゲン</t>
    </rPh>
    <rPh sb="5" eb="6">
      <t>リョウ</t>
    </rPh>
    <phoneticPr fontId="3"/>
  </si>
  <si>
    <t>ODS生産設備の閉鎖、ODSを使用する製造業における代替技術への転換、国内削減計画の策定、輸出入規制の整備等の活動を通じＯＤＳを削減。</t>
    <rPh sb="58" eb="59">
      <t>ツウ</t>
    </rPh>
    <rPh sb="64" eb="66">
      <t>サクゲン</t>
    </rPh>
    <phoneticPr fontId="3"/>
  </si>
  <si>
    <t>規制措置及び各国の状況に応じたプロジェクト承認</t>
    <rPh sb="4" eb="5">
      <t>オヨ</t>
    </rPh>
    <rPh sb="6" eb="8">
      <t>カッコク</t>
    </rPh>
    <rPh sb="9" eb="11">
      <t>ジョウキョウ</t>
    </rPh>
    <rPh sb="21" eb="23">
      <t>ショウニン</t>
    </rPh>
    <phoneticPr fontId="3"/>
  </si>
  <si>
    <t>承認プロジェクト数</t>
    <rPh sb="0" eb="2">
      <t>ショウニン</t>
    </rPh>
    <rPh sb="8" eb="9">
      <t>スウ</t>
    </rPh>
    <phoneticPr fontId="3"/>
  </si>
  <si>
    <t>開発途上国がモントリオール議定書の規制措置(オゾン層破壊物質（OSD)の段階的削減）を実施するための資金協力及び技術協力を支援。
(注）規制措置及び対象国の状況に応じODS削減支援プロジェクトが実施されるため，定量的目標値の設定は困難。</t>
    <rPh sb="61" eb="63">
      <t>シエン</t>
    </rPh>
    <rPh sb="66" eb="67">
      <t>チュウ</t>
    </rPh>
    <rPh sb="68" eb="70">
      <t>キセイ</t>
    </rPh>
    <rPh sb="70" eb="72">
      <t>ソチ</t>
    </rPh>
    <rPh sb="72" eb="73">
      <t>オヨ</t>
    </rPh>
    <rPh sb="78" eb="80">
      <t>ジョウキョウ</t>
    </rPh>
    <rPh sb="81" eb="82">
      <t>オウ</t>
    </rPh>
    <rPh sb="86" eb="88">
      <t>サクゲン</t>
    </rPh>
    <rPh sb="88" eb="90">
      <t>シエン</t>
    </rPh>
    <rPh sb="97" eb="99">
      <t>ジッシ</t>
    </rPh>
    <phoneticPr fontId="3"/>
  </si>
  <si>
    <t>－</t>
    <phoneticPr fontId="3"/>
  </si>
  <si>
    <t>－</t>
    <phoneticPr fontId="3"/>
  </si>
  <si>
    <t>－</t>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</si>
  <si>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</si>
  <si>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１９９０年６月にロンドンで開催されたモントリオール議定書第２回締約国会合において、開発途上国（議定書第５条１適用国）におけるオゾン層保護対策の実施を支援するために、本基金の設立が合意された。本基金による開発途上国支援の内容は、オゾン層破壊物質（ＯＤＳ：Ozone Depleting Substances）及びＯＤＳを用いた既存の生産設備を廃棄し、代替物質及び代替物質を用いた生産設備に転換していくためのプロジェクトを策定・実施することである。</t>
    <phoneticPr fontId="5"/>
  </si>
  <si>
    <t>効果的なオゾン層保護対策を確保することは全ての国に共通した責任であり、また、オゾン層保護対策を推進する上で途上国援助措置が不可欠である。本件基金は、このような途上国のオゾン層保護対策支援を行うことを目的としている。</t>
    <phoneticPr fontId="5"/>
  </si>
  <si>
    <t>オゾン層を破壊する物質に関するモントリオール議定書第１０条</t>
    <rPh sb="3" eb="4">
      <t>ソウ</t>
    </rPh>
    <rPh sb="5" eb="7">
      <t>ハカイ</t>
    </rPh>
    <rPh sb="9" eb="11">
      <t>ブッシツ</t>
    </rPh>
    <rPh sb="12" eb="13">
      <t>カン</t>
    </rPh>
    <rPh sb="22" eb="25">
      <t>ギテイショ</t>
    </rPh>
    <rPh sb="25" eb="26">
      <t>ダイ</t>
    </rPh>
    <rPh sb="28" eb="29">
      <t>ジョウ</t>
    </rPh>
    <phoneticPr fontId="5"/>
  </si>
  <si>
    <t>関係する計画、通知等</t>
    <phoneticPr fontId="5"/>
  </si>
  <si>
    <t>外務省設置法第4条3</t>
    <rPh sb="0" eb="3">
      <t>ガイムショウ</t>
    </rPh>
    <rPh sb="3" eb="6">
      <t>セッチホウ</t>
    </rPh>
    <rPh sb="6" eb="7">
      <t>ダイ</t>
    </rPh>
    <rPh sb="8" eb="9">
      <t>ジョウ</t>
    </rPh>
    <phoneticPr fontId="3"/>
  </si>
  <si>
    <t>基本目標Ⅶ　分担金・拠出金                                                                                                   具体的施策Ⅶ－３　国際機関を通じた地球規模の諸問題に係る国際貢献</t>
    <rPh sb="112" eb="115">
      <t>グタイテキ</t>
    </rPh>
    <rPh sb="115" eb="117">
      <t>シサク</t>
    </rPh>
    <rPh sb="121" eb="123">
      <t>コクサイ</t>
    </rPh>
    <rPh sb="123" eb="125">
      <t>キカン</t>
    </rPh>
    <rPh sb="126" eb="127">
      <t>ツウ</t>
    </rPh>
    <rPh sb="129" eb="131">
      <t>チキュウ</t>
    </rPh>
    <rPh sb="131" eb="133">
      <t>キボ</t>
    </rPh>
    <rPh sb="134" eb="137">
      <t>ショモンダイ</t>
    </rPh>
    <rPh sb="138" eb="139">
      <t>カカ</t>
    </rPh>
    <rPh sb="140" eb="142">
      <t>コクサイ</t>
    </rPh>
    <rPh sb="142" eb="144">
      <t>コウケン</t>
    </rPh>
    <phoneticPr fontId="5"/>
  </si>
  <si>
    <t>課長　高橋　和宏</t>
    <rPh sb="0" eb="2">
      <t>カチョウ</t>
    </rPh>
    <rPh sb="3" eb="5">
      <t>タカハシ</t>
    </rPh>
    <rPh sb="6" eb="8">
      <t>カズヒロ</t>
    </rPh>
    <phoneticPr fontId="3"/>
  </si>
  <si>
    <t>地球環境課</t>
    <rPh sb="0" eb="2">
      <t>チキュウ</t>
    </rPh>
    <rPh sb="2" eb="5">
      <t>カンキョウカ</t>
    </rPh>
    <phoneticPr fontId="5"/>
  </si>
  <si>
    <t>平成３年度</t>
    <rPh sb="0" eb="2">
      <t>ヘイセイ</t>
    </rPh>
    <rPh sb="3" eb="5">
      <t>ネンド</t>
    </rPh>
    <phoneticPr fontId="10"/>
  </si>
  <si>
    <t>国際協力局</t>
    <rPh sb="0" eb="5">
      <t>コクサイキョウリョクキョク</t>
    </rPh>
    <phoneticPr fontId="10"/>
  </si>
  <si>
    <t>担当部局庁</t>
    <phoneticPr fontId="5"/>
  </si>
  <si>
    <t>オゾン層保護基金拠出金（義務的拠出金）</t>
    <rPh sb="3" eb="4">
      <t>ソウ</t>
    </rPh>
    <rPh sb="4" eb="6">
      <t>ホゴ</t>
    </rPh>
    <rPh sb="6" eb="8">
      <t>キキン</t>
    </rPh>
    <rPh sb="8" eb="11">
      <t>キョシュツキン</t>
    </rPh>
    <rPh sb="12" eb="15">
      <t>ギムテキ</t>
    </rPh>
    <rPh sb="15" eb="18">
      <t>キョシュツキン</t>
    </rPh>
    <phoneticPr fontId="5"/>
  </si>
  <si>
    <t>ＵＮＩＤＯのドナーとの関係強化促進の努力を評価し，今後もその方向性を支持していく。</t>
    <rPh sb="11" eb="13">
      <t>カンケイ</t>
    </rPh>
    <rPh sb="13" eb="15">
      <t>キョウカ</t>
    </rPh>
    <rPh sb="15" eb="17">
      <t>ソクシン</t>
    </rPh>
    <rPh sb="18" eb="20">
      <t>ドリョク</t>
    </rPh>
    <rPh sb="21" eb="23">
      <t>ヒョウカ</t>
    </rPh>
    <rPh sb="25" eb="27">
      <t>コンゴ</t>
    </rPh>
    <rPh sb="30" eb="33">
      <t>ホウコウセイ</t>
    </rPh>
    <rPh sb="34" eb="36">
      <t>シジ</t>
    </rPh>
    <phoneticPr fontId="3"/>
  </si>
  <si>
    <t>日本は、UNIDO工業開発理事会の理事国、計画予算委員会の委員国として、UNIDOに対し効率的な運営を求めるとともに、
通常予算編成毎に厳しい見直しを実施することにより、予算総額の抑制に努力しており，この努力を継続する。</t>
    <rPh sb="102" eb="104">
      <t>ドリョク</t>
    </rPh>
    <rPh sb="105" eb="107">
      <t>ケイゾク</t>
    </rPh>
    <phoneticPr fontId="3"/>
  </si>
  <si>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</si>
  <si>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</si>
  <si>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</si>
  <si>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</si>
  <si>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</si>
  <si>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活動実績及び成果目標の達成度は着実に向上している。</t>
    <rPh sb="0" eb="2">
      <t>カツドウ</t>
    </rPh>
    <rPh sb="2" eb="4">
      <t>ジッセキ</t>
    </rPh>
    <rPh sb="4" eb="5">
      <t>オヨ</t>
    </rPh>
    <rPh sb="6" eb="8">
      <t>セイカ</t>
    </rPh>
    <rPh sb="8" eb="10">
      <t>モクヒョウ</t>
    </rPh>
    <rPh sb="11" eb="13">
      <t>タッセイ</t>
    </rPh>
    <rPh sb="13" eb="14">
      <t>ド</t>
    </rPh>
    <rPh sb="15" eb="17">
      <t>チャクジツ</t>
    </rPh>
    <rPh sb="18" eb="20">
      <t>コウジョウ</t>
    </rPh>
    <phoneticPr fontId="3"/>
  </si>
  <si>
    <t>ー</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</si>
  <si>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</si>
  <si>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</si>
  <si>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</si>
  <si>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</si>
  <si>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</si>
  <si>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当該国際機関は人件費を始めとするコストの削減等
に努めている。</t>
    <rPh sb="0" eb="2">
      <t>トウガイ</t>
    </rPh>
    <rPh sb="2" eb="4">
      <t>コクサイ</t>
    </rPh>
    <rPh sb="4" eb="6">
      <t>キカン</t>
    </rPh>
    <rPh sb="7" eb="10">
      <t>ジンケンヒ</t>
    </rPh>
    <rPh sb="11" eb="12">
      <t>ハジ</t>
    </rPh>
    <rPh sb="20" eb="22">
      <t>サクゲン</t>
    </rPh>
    <rPh sb="22" eb="23">
      <t>トウ</t>
    </rPh>
    <rPh sb="25" eb="26">
      <t>ツト</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</si>
  <si>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</si>
  <si>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</si>
  <si>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</si>
  <si>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</si>
  <si>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分担金支払いは国が実施すべき。</t>
    <phoneticPr fontId="3"/>
  </si>
  <si>
    <t>広く国民のニーズがあるか。国費を投入しなければ事業目的が達成できないのか。</t>
    <phoneticPr fontId="5"/>
  </si>
  <si>
    <t>国費投入の
必要性</t>
    <phoneticPr fontId="5"/>
  </si>
  <si>
    <t>国際連合工業開発機関(UNIDO)分担金</t>
    <phoneticPr fontId="3"/>
  </si>
  <si>
    <t>180.5/234</t>
    <phoneticPr fontId="3"/>
  </si>
  <si>
    <t>189.2/219</t>
    <phoneticPr fontId="3"/>
  </si>
  <si>
    <t>166.7/207</t>
    <phoneticPr fontId="3"/>
  </si>
  <si>
    <t>　　/</t>
    <phoneticPr fontId="5"/>
  </si>
  <si>
    <t>万米ドル</t>
    <rPh sb="0" eb="1">
      <t>マン</t>
    </rPh>
    <rPh sb="1" eb="2">
      <t>ベイ</t>
    </rPh>
    <phoneticPr fontId="3"/>
  </si>
  <si>
    <t>各年度の技術協力実績額÷開発途上国の工業付加価値額の対２０００年実績比増加率　　　　　　　</t>
    <rPh sb="0" eb="1">
      <t>カク</t>
    </rPh>
    <rPh sb="1" eb="3">
      <t>ネンド</t>
    </rPh>
    <rPh sb="4" eb="6">
      <t>ギジュツ</t>
    </rPh>
    <rPh sb="6" eb="8">
      <t>キョウリョク</t>
    </rPh>
    <rPh sb="8" eb="10">
      <t>ジッセキ</t>
    </rPh>
    <rPh sb="10" eb="11">
      <t>ガク</t>
    </rPh>
    <rPh sb="12" eb="14">
      <t>カイハツ</t>
    </rPh>
    <rPh sb="14" eb="17">
      <t>トジョウコク</t>
    </rPh>
    <rPh sb="18" eb="20">
      <t>コウギョウ</t>
    </rPh>
    <rPh sb="20" eb="22">
      <t>フカ</t>
    </rPh>
    <rPh sb="22" eb="25">
      <t>カチガク</t>
    </rPh>
    <rPh sb="26" eb="27">
      <t>タイ</t>
    </rPh>
    <rPh sb="31" eb="32">
      <t>ネン</t>
    </rPh>
    <rPh sb="32" eb="34">
      <t>ジッセキ</t>
    </rPh>
    <rPh sb="34" eb="35">
      <t>ヒ</t>
    </rPh>
    <rPh sb="35" eb="37">
      <t>ゾウカ</t>
    </rPh>
    <rPh sb="37" eb="38">
      <t>リツ</t>
    </rPh>
    <phoneticPr fontId="5"/>
  </si>
  <si>
    <t>百万米ドル</t>
    <rPh sb="0" eb="2">
      <t>ヒャクマン</t>
    </rPh>
    <rPh sb="2" eb="3">
      <t>ベイ</t>
    </rPh>
    <phoneticPr fontId="3"/>
  </si>
  <si>
    <t>―</t>
    <phoneticPr fontId="5"/>
  </si>
  <si>
    <t>技術協力実績額</t>
    <phoneticPr fontId="5"/>
  </si>
  <si>
    <t>％</t>
    <phoneticPr fontId="5"/>
  </si>
  <si>
    <t>2000年を
100とする</t>
    <rPh sb="4" eb="5">
      <t>ネン</t>
    </rPh>
    <phoneticPr fontId="3"/>
  </si>
  <si>
    <t>開発途上国の工業生産（工業付加価値額）</t>
    <phoneticPr fontId="3"/>
  </si>
  <si>
    <t>-</t>
    <phoneticPr fontId="5"/>
  </si>
  <si>
    <t>▲163</t>
    <phoneticPr fontId="5"/>
  </si>
  <si>
    <t>UNIDOの管理費、調査費その他の恒常的に要する費用等のための支出（通常予算）に対する分担金を負担。</t>
    <phoneticPr fontId="3"/>
  </si>
  <si>
    <t>開発途上国に対する工業開発の促進及び加速化を図り、世界的、地域的及び国家的なレベルにおいて、部門別の工業開発及び工業協力を促進することを目的として設立された国連機関であるUNIDOに対する加盟国としての義務を果たし、MDGｓの達成に貢献する。</t>
    <phoneticPr fontId="5"/>
  </si>
  <si>
    <t>国際連合工業開発機関憲章第15条第1項</t>
    <phoneticPr fontId="5"/>
  </si>
  <si>
    <t>外務省設置法第４条第３項</t>
    <phoneticPr fontId="5"/>
  </si>
  <si>
    <t>基本目標Ⅶ　分担金・拠出金                                                       　                                          具体的施策Ⅶ-３　国際機関を通じた地球規模の諸問題に係る国際貢献</t>
    <rPh sb="111" eb="114">
      <t>グタイテキ</t>
    </rPh>
    <rPh sb="114" eb="116">
      <t>シサク</t>
    </rPh>
    <phoneticPr fontId="5"/>
  </si>
  <si>
    <t>課長　飯田　慎一</t>
    <rPh sb="0" eb="2">
      <t>カチョウ</t>
    </rPh>
    <rPh sb="3" eb="5">
      <t>イイダ</t>
    </rPh>
    <rPh sb="6" eb="8">
      <t>シンイチ</t>
    </rPh>
    <phoneticPr fontId="5"/>
  </si>
  <si>
    <t>地球規模課題総括課</t>
    <rPh sb="0" eb="2">
      <t>チキュウ</t>
    </rPh>
    <rPh sb="2" eb="4">
      <t>キボ</t>
    </rPh>
    <rPh sb="4" eb="6">
      <t>カダイ</t>
    </rPh>
    <rPh sb="6" eb="8">
      <t>ソウカツ</t>
    </rPh>
    <rPh sb="8" eb="9">
      <t>カ</t>
    </rPh>
    <phoneticPr fontId="5"/>
  </si>
  <si>
    <t>昭和６２年度開始</t>
    <rPh sb="0" eb="2">
      <t>ショウワ</t>
    </rPh>
    <rPh sb="4" eb="5">
      <t>ネン</t>
    </rPh>
    <rPh sb="5" eb="6">
      <t>ド</t>
    </rPh>
    <rPh sb="6" eb="8">
      <t>カイシ</t>
    </rPh>
    <phoneticPr fontId="5"/>
  </si>
  <si>
    <t>国際協力局</t>
    <rPh sb="0" eb="5">
      <t>コクサイキョウリョクキョク</t>
    </rPh>
    <phoneticPr fontId="5"/>
  </si>
  <si>
    <t>国際連合工業開発機関(UNIDO)分担金</t>
    <rPh sb="0" eb="2">
      <t>コクサイ</t>
    </rPh>
    <rPh sb="2" eb="4">
      <t>レンゴウ</t>
    </rPh>
    <rPh sb="4" eb="6">
      <t>コウギョウ</t>
    </rPh>
    <rPh sb="6" eb="8">
      <t>カイハツ</t>
    </rPh>
    <rPh sb="8" eb="10">
      <t>キカン</t>
    </rPh>
    <rPh sb="17" eb="20">
      <t>ブンタンキン</t>
    </rPh>
    <phoneticPr fontId="5"/>
  </si>
  <si>
    <t>同額の予算で，より多くのプロジェクトが実施できるよう，理事会等の場において，より効率的な事業実施を促していく。なお，総支出額に占める人件費の割合は，2010年の41％から2013年の31％まで減少しており，引き続き人件費の抑制を働き掛けていく。</t>
    <rPh sb="0" eb="2">
      <t>ドウガク</t>
    </rPh>
    <rPh sb="3" eb="5">
      <t>ヨサン</t>
    </rPh>
    <rPh sb="9" eb="10">
      <t>オオ</t>
    </rPh>
    <rPh sb="19" eb="21">
      <t>ジッシ</t>
    </rPh>
    <rPh sb="27" eb="30">
      <t>リジカイ</t>
    </rPh>
    <rPh sb="30" eb="31">
      <t>トウ</t>
    </rPh>
    <rPh sb="32" eb="33">
      <t>バ</t>
    </rPh>
    <rPh sb="40" eb="42">
      <t>コウリツ</t>
    </rPh>
    <rPh sb="42" eb="43">
      <t>テキ</t>
    </rPh>
    <rPh sb="44" eb="46">
      <t>ジギョウ</t>
    </rPh>
    <rPh sb="46" eb="48">
      <t>ジッシ</t>
    </rPh>
    <rPh sb="49" eb="50">
      <t>ウナガ</t>
    </rPh>
    <rPh sb="58" eb="61">
      <t>ソウシシュツ</t>
    </rPh>
    <rPh sb="61" eb="62">
      <t>ガク</t>
    </rPh>
    <rPh sb="63" eb="64">
      <t>シ</t>
    </rPh>
    <rPh sb="66" eb="69">
      <t>ジンケンヒ</t>
    </rPh>
    <rPh sb="70" eb="72">
      <t>ワリアイ</t>
    </rPh>
    <rPh sb="78" eb="79">
      <t>ネン</t>
    </rPh>
    <rPh sb="89" eb="90">
      <t>ネン</t>
    </rPh>
    <rPh sb="96" eb="98">
      <t>ゲンショウ</t>
    </rPh>
    <rPh sb="103" eb="104">
      <t>ヒ</t>
    </rPh>
    <rPh sb="105" eb="106">
      <t>ツヅ</t>
    </rPh>
    <rPh sb="107" eb="110">
      <t>ジンケンヒ</t>
    </rPh>
    <rPh sb="111" eb="113">
      <t>ヨクセイ</t>
    </rPh>
    <rPh sb="114" eb="115">
      <t>ハタラ</t>
    </rPh>
    <rPh sb="116" eb="117">
      <t>カ</t>
    </rPh>
    <phoneticPr fontId="3"/>
  </si>
  <si>
    <t>ＡＰＯ事務局は，運営経費の削減や移転による事務所借料の減額等，効率的・効果的な運営に取り組んでおり，適切に経費縮減が図られている。また，実施プロジェクトについては，年１回開催される理事会において実施状況及び成果の報告がある他，プロジェクト評価も行われており，分担金は適切に活用されている。</t>
    <phoneticPr fontId="3"/>
  </si>
  <si>
    <t>ＡＰＯでは各国の生産性運動を牽引する第一人者である生産性本部やそのネットワークを活用してプロジェクトを実施している。また，プロジェクト報告書，調査内容，データは，ウェブサイトや冊子媒体で加盟国関係者以外にも広く共有されている。</t>
    <phoneticPr fontId="5"/>
  </si>
  <si>
    <t>プロジェクト実施経費については、従来からプロジェクト実施国の生産性本部でを一部負担している他、研修参加者の参加費用について削減努力をしている。</t>
    <phoneticPr fontId="5"/>
  </si>
  <si>
    <t>ＡＰＯの実施する事業は，我が国企業の関心も高く，中小企業の海外でのビジネス拡大にも資するものである。また，ＡＰＯは国際機関であり，加盟主体は国に限定されている。
ＡＰＯ分担金事業は加盟国生産性の向上という目的達成のために高い優先度のものから実施している。</t>
    <phoneticPr fontId="3"/>
  </si>
  <si>
    <t>アジア生産性機構(APO)分担金</t>
    <phoneticPr fontId="3"/>
  </si>
  <si>
    <t>3,723120/69　　　　</t>
    <phoneticPr fontId="3"/>
  </si>
  <si>
    <t>3,910,433/61</t>
    <phoneticPr fontId="3"/>
  </si>
  <si>
    <t>3,482,179/78</t>
    <phoneticPr fontId="3"/>
  </si>
  <si>
    <t>3,720,813/57</t>
    <phoneticPr fontId="3"/>
  </si>
  <si>
    <t>事業支出総額/件数</t>
    <rPh sb="0" eb="2">
      <t>ジギョウ</t>
    </rPh>
    <rPh sb="2" eb="4">
      <t>シシュツ</t>
    </rPh>
    <rPh sb="4" eb="6">
      <t>ソウガク</t>
    </rPh>
    <rPh sb="7" eb="9">
      <t>ケンスウ</t>
    </rPh>
    <phoneticPr fontId="5"/>
  </si>
  <si>
    <t>米ドル</t>
    <rPh sb="0" eb="1">
      <t>ベイ</t>
    </rPh>
    <phoneticPr fontId="3"/>
  </si>
  <si>
    <t>事業支出総額（3,910,433ドル）÷事業件数（61件）=64,105ドル　
1事業あたりの経費　約　64,000ドル　　　　　　　　　　　　</t>
    <rPh sb="0" eb="2">
      <t>ジギョウ</t>
    </rPh>
    <rPh sb="2" eb="4">
      <t>シシュツ</t>
    </rPh>
    <rPh sb="4" eb="6">
      <t>ソウガク</t>
    </rPh>
    <rPh sb="20" eb="22">
      <t>ジギョウ</t>
    </rPh>
    <rPh sb="41" eb="43">
      <t>ジギョウ</t>
    </rPh>
    <rPh sb="47" eb="49">
      <t>ケイヒ</t>
    </rPh>
    <rPh sb="50" eb="51">
      <t>ヤク</t>
    </rPh>
    <phoneticPr fontId="5"/>
  </si>
  <si>
    <t>(69)</t>
    <phoneticPr fontId="3"/>
  </si>
  <si>
    <t>(68)</t>
    <phoneticPr fontId="3"/>
  </si>
  <si>
    <t>(57)</t>
    <phoneticPr fontId="3"/>
  </si>
  <si>
    <t>(44)</t>
    <phoneticPr fontId="3"/>
  </si>
  <si>
    <t>加盟国分担金による実施プロジェクト数</t>
    <phoneticPr fontId="3"/>
  </si>
  <si>
    <t>(データ集計中）</t>
    <rPh sb="4" eb="7">
      <t>シュウケイチュウ</t>
    </rPh>
    <phoneticPr fontId="3"/>
  </si>
  <si>
    <t>加盟国・地域の労働生産性の向上
加盟国の労働生産性の伸び（参考指標）</t>
    <phoneticPr fontId="3"/>
  </si>
  <si>
    <t>目標値
（25年度）</t>
    <rPh sb="0" eb="3">
      <t>モクヒョウチ</t>
    </rPh>
    <rPh sb="7" eb="9">
      <t>ネンド</t>
    </rPh>
    <phoneticPr fontId="5"/>
  </si>
  <si>
    <t>-</t>
    <phoneticPr fontId="3"/>
  </si>
  <si>
    <t>　APO分担金は、APOの事業費及び事務局運営費に充てられている。APOは分担金及び拠出金により年間100件程度のプロジェクトを実施しており、主要なものとして、①加盟国・地域の民間企業関係者及び生産性本部（国内産業の生産性向上を目的として設置されている国内機関）関係者を対象とした、研修、セミナー、調査、会議、②加盟国・地域の生産性の計測及び生産性データブックの作成、③生産性向上と環境保全の両立を目指す事業として、環境配慮製品の国際見本市である「エコプロダクツ国際展」の実施等が挙げられる。</t>
    <phoneticPr fontId="5"/>
  </si>
  <si>
    <t>　APOは、アジア太平洋諸国の生産性向上を目的として１９６１年に設立された地域国際機関。我が国は、生産性向上運動の先進国として、加盟国・地域の発展のため、我が国で開発された生産性向上手法をAPOを通じて積極的に普及していくとともに、我が国企業支援の一環として、我が国企業の海外展開及びこれら企業の製品の輸出促進に資する事業を推進する。</t>
    <phoneticPr fontId="3"/>
  </si>
  <si>
    <t>アジア生産性機構規約第３３条前段</t>
    <phoneticPr fontId="5"/>
  </si>
  <si>
    <t>関係する計画、通知等</t>
    <phoneticPr fontId="5"/>
  </si>
  <si>
    <t>外務省設置法第４条第３項</t>
    <phoneticPr fontId="5"/>
  </si>
  <si>
    <t>Ⅶ－３　国際機関を通じた地球規模の諸問題に係る国際貢献</t>
    <phoneticPr fontId="5"/>
  </si>
  <si>
    <t>課長　宮下　匡之</t>
    <phoneticPr fontId="5"/>
  </si>
  <si>
    <t>国別開発協力第一課</t>
    <phoneticPr fontId="5"/>
  </si>
  <si>
    <t>昭和３６年度開始</t>
    <rPh sb="0" eb="2">
      <t>ショウワ</t>
    </rPh>
    <rPh sb="4" eb="6">
      <t>ネンド</t>
    </rPh>
    <rPh sb="6" eb="8">
      <t>カイシ</t>
    </rPh>
    <phoneticPr fontId="5"/>
  </si>
  <si>
    <t>国際協力局</t>
    <phoneticPr fontId="5"/>
  </si>
  <si>
    <t>担当部局庁</t>
    <phoneticPr fontId="5"/>
  </si>
  <si>
    <t>アジア生産性機構（APO）分担金</t>
    <rPh sb="3" eb="8">
      <t>セイサンセイキコウ</t>
    </rPh>
    <rPh sb="13" eb="16">
      <t>ブンタンキン</t>
    </rPh>
    <phoneticPr fontId="5"/>
  </si>
  <si>
    <t>常設委員会・総会等の場を通じて，引き続き効率的な事業の実施を求めていく。</t>
    <phoneticPr fontId="3"/>
  </si>
  <si>
    <t>平成25年度は前年度より単位当たりのコストが下がっており，事業の効率化が図られている。</t>
    <rPh sb="12" eb="14">
      <t>タンイ</t>
    </rPh>
    <rPh sb="14" eb="15">
      <t>ア</t>
    </rPh>
    <rPh sb="22" eb="23">
      <t>サ</t>
    </rPh>
    <phoneticPr fontId="3"/>
  </si>
  <si>
    <t>-</t>
    <phoneticPr fontId="5"/>
  </si>
  <si>
    <t>IOMは，人身取引対策を扱う唯一の国際機関であり，移住の管理行政部門で突出したノウハウを有することから，実効性の高い手段となっている。</t>
    <phoneticPr fontId="5"/>
  </si>
  <si>
    <t>IOMは，本部機能の一部をマニラやパナマに移転し，コスト削減に努めている。また，ＩＯＭは，プロジェクト毎の予算化を図ることにより，分担金で賄われる管理部門の経費を最小限に抑えている。</t>
    <phoneticPr fontId="5"/>
  </si>
  <si>
    <t>分担金の支払いはＩＯＭ加盟国の義務である。</t>
    <phoneticPr fontId="5"/>
  </si>
  <si>
    <t>国際移住機関(IOM）分担金</t>
    <phoneticPr fontId="5"/>
  </si>
  <si>
    <t>－</t>
    <phoneticPr fontId="3"/>
  </si>
  <si>
    <t>2億1297万ドル/　1,264,977人</t>
    <rPh sb="1" eb="2">
      <t>オク</t>
    </rPh>
    <rPh sb="6" eb="7">
      <t>マン</t>
    </rPh>
    <rPh sb="20" eb="21">
      <t>ニン</t>
    </rPh>
    <phoneticPr fontId="3"/>
  </si>
  <si>
    <t>2億1,412万ドル/934,247人</t>
    <phoneticPr fontId="3"/>
  </si>
  <si>
    <t>1億9,784万ドル/901,792人</t>
    <phoneticPr fontId="3"/>
  </si>
  <si>
    <t>ドル/人</t>
    <rPh sb="3" eb="4">
      <t>ヒト</t>
    </rPh>
    <phoneticPr fontId="3"/>
  </si>
  <si>
    <t>過去３年間の緊急事態における移送総費用÷同期間における移送者総数</t>
    <rPh sb="0" eb="2">
      <t>カコ</t>
    </rPh>
    <rPh sb="3" eb="5">
      <t>ネンカン</t>
    </rPh>
    <phoneticPr fontId="5"/>
  </si>
  <si>
    <t>①155，②480　　　　③7.4</t>
    <phoneticPr fontId="3"/>
  </si>
  <si>
    <t>①149，②473　　　　　　　③6.43</t>
    <phoneticPr fontId="3"/>
  </si>
  <si>
    <t>①146, ②455
③6.15</t>
    <phoneticPr fontId="3"/>
  </si>
  <si>
    <t>①132，②460
③6.19</t>
    <phoneticPr fontId="3"/>
  </si>
  <si>
    <t>①155　　　　　　　②48０　　　　　　　　　　　　　　③11.9</t>
    <phoneticPr fontId="3"/>
  </si>
  <si>
    <t>①149
②473
③12,0</t>
    <phoneticPr fontId="5"/>
  </si>
  <si>
    <t>①146
②455
③12.7</t>
    <phoneticPr fontId="5"/>
  </si>
  <si>
    <t>①加盟国数
②フィールド事務所数
③事業支出総額（億ドル）
（注）機関全体の指標及び実績</t>
    <rPh sb="25" eb="26">
      <t>オク</t>
    </rPh>
    <phoneticPr fontId="3"/>
  </si>
  <si>
    <t>移送者数の目標値は設定していない</t>
    <rPh sb="9" eb="11">
      <t>セッテイ</t>
    </rPh>
    <phoneticPr fontId="3"/>
  </si>
  <si>
    <t>人</t>
    <rPh sb="0" eb="1">
      <t>ニン</t>
    </rPh>
    <phoneticPr fontId="5"/>
  </si>
  <si>
    <t>安全な人の移動の実現
（緊急事態におけるＩＯＭによる移送者数）
（注）機関全体の目標及び実績</t>
    <phoneticPr fontId="3"/>
  </si>
  <si>
    <t>▲23</t>
    <phoneticPr fontId="5"/>
  </si>
  <si>
    <t xml:space="preserve">ＩＯＭは，難民・国内避難民支援，人身取引対策，緊急人道支援等の「人の移動」において，輸送支援を中心に豊富な知識と経験をもち，世界各国から高い評価を得ている。特に，近年，国際的な人の移動が活発化するにつれ，人身取引等，人の移動に関する「負の側面」が深刻な問題となっており，移住の管理行政部門で突出したノウハウを有するＩＯＭの役割に注目が高まっている。ＩＯＭのこのような活動を支援することを通じて，紛争地域周辺の安定と平和の維持，自然災害被災地の迅速な復興等「人の移動」に関する深刻な問題へ対応するとともに，我が国が難民・避難民問題，人身取引，自然災害等の問題に対して積極的である姿勢を国内外にアピールする。
</t>
    <phoneticPr fontId="3"/>
  </si>
  <si>
    <t>国際移住機関（ＩＯＭ）の加盟国は，ＩＯＭ憲章の規程に基づき，機関の運営費である管理予算に充てられる分担金を理事会及び加盟国が合意した分担率に基づき支払う義務があるところ，加盟国としての義務を果たすため。</t>
    <phoneticPr fontId="3"/>
  </si>
  <si>
    <t>ＩＯＭ憲章第２条及び第２５条</t>
    <rPh sb="7" eb="8">
      <t>ジョウ</t>
    </rPh>
    <rPh sb="8" eb="9">
      <t>オヨ</t>
    </rPh>
    <rPh sb="10" eb="11">
      <t>ダイ</t>
    </rPh>
    <phoneticPr fontId="5"/>
  </si>
  <si>
    <t>外務省設置法第4条第3項</t>
    <phoneticPr fontId="5"/>
  </si>
  <si>
    <t>課長　伊藤　毅</t>
    <rPh sb="0" eb="2">
      <t>カチョウ</t>
    </rPh>
    <rPh sb="3" eb="5">
      <t>イトウ</t>
    </rPh>
    <rPh sb="6" eb="7">
      <t>タケシ</t>
    </rPh>
    <phoneticPr fontId="3"/>
  </si>
  <si>
    <t>緊急・人道支援課</t>
    <phoneticPr fontId="5"/>
  </si>
  <si>
    <t>平成6年度開始</t>
    <phoneticPr fontId="5"/>
  </si>
  <si>
    <t>国際移住機関(IOM）分担金</t>
    <rPh sb="11" eb="14">
      <t>ブンタンキン</t>
    </rPh>
    <phoneticPr fontId="5"/>
  </si>
  <si>
    <t>・引き続き，事務局予算交渉において，経費削減案の提示や，業務の効率化の要望を積極的に行い，少ない予算で適切な運営を求める。</t>
    <rPh sb="1" eb="2">
      <t>ヒ</t>
    </rPh>
    <rPh sb="3" eb="4">
      <t>ツヅ</t>
    </rPh>
    <rPh sb="6" eb="9">
      <t>ジムキョク</t>
    </rPh>
    <rPh sb="9" eb="11">
      <t>ヨサン</t>
    </rPh>
    <rPh sb="11" eb="13">
      <t>コウショウ</t>
    </rPh>
    <rPh sb="18" eb="20">
      <t>ケイヒ</t>
    </rPh>
    <rPh sb="20" eb="22">
      <t>サクゲン</t>
    </rPh>
    <rPh sb="22" eb="23">
      <t>アン</t>
    </rPh>
    <rPh sb="24" eb="26">
      <t>テイジ</t>
    </rPh>
    <rPh sb="28" eb="30">
      <t>ギョウム</t>
    </rPh>
    <rPh sb="31" eb="34">
      <t>コウリツカ</t>
    </rPh>
    <rPh sb="35" eb="37">
      <t>ヨウボウ</t>
    </rPh>
    <rPh sb="38" eb="41">
      <t>セッキョクテキ</t>
    </rPh>
    <rPh sb="42" eb="43">
      <t>オコナ</t>
    </rPh>
    <rPh sb="45" eb="46">
      <t>スク</t>
    </rPh>
    <rPh sb="48" eb="50">
      <t>ヨサン</t>
    </rPh>
    <rPh sb="51" eb="53">
      <t>テキセツ</t>
    </rPh>
    <rPh sb="54" eb="56">
      <t>ウンエイ</t>
    </rPh>
    <rPh sb="57" eb="58">
      <t>モト</t>
    </rPh>
    <phoneticPr fontId="3"/>
  </si>
  <si>
    <t>・2008-2009年予算まで，事務局予算はドル建てであったが，事務局の支出の多くがユーロであることから，為替変動の影響を抑え，予算の安定を図るために，2010-2011年予算によりユーロ建てに変更されている。
・2012-2013年事務局予算交渉においては，業務量が増大する中で，事務局より提示されていた前期比16.2%増の予算案に対して，日本から既存のポストでの対応等，業務効率化を強く主張し，最終的に9.75%増にとどめた。</t>
    <rPh sb="10" eb="11">
      <t>ネン</t>
    </rPh>
    <rPh sb="11" eb="13">
      <t>ヨサン</t>
    </rPh>
    <rPh sb="16" eb="19">
      <t>ジムキョク</t>
    </rPh>
    <rPh sb="19" eb="21">
      <t>ヨサン</t>
    </rPh>
    <rPh sb="24" eb="25">
      <t>ダ</t>
    </rPh>
    <rPh sb="32" eb="35">
      <t>ジムキョク</t>
    </rPh>
    <rPh sb="36" eb="38">
      <t>シシュツ</t>
    </rPh>
    <rPh sb="39" eb="40">
      <t>オオ</t>
    </rPh>
    <rPh sb="53" eb="55">
      <t>カワセ</t>
    </rPh>
    <rPh sb="55" eb="57">
      <t>ヘンドウ</t>
    </rPh>
    <rPh sb="58" eb="60">
      <t>エイキョウ</t>
    </rPh>
    <rPh sb="61" eb="62">
      <t>オサ</t>
    </rPh>
    <rPh sb="64" eb="66">
      <t>ヨサン</t>
    </rPh>
    <rPh sb="67" eb="69">
      <t>アンテイ</t>
    </rPh>
    <rPh sb="70" eb="71">
      <t>ハカ</t>
    </rPh>
    <rPh sb="85" eb="86">
      <t>ネン</t>
    </rPh>
    <rPh sb="86" eb="88">
      <t>ヨサン</t>
    </rPh>
    <rPh sb="94" eb="95">
      <t>ダ</t>
    </rPh>
    <rPh sb="97" eb="99">
      <t>ヘンコウ</t>
    </rPh>
    <rPh sb="116" eb="117">
      <t>ネン</t>
    </rPh>
    <rPh sb="117" eb="120">
      <t>ジムキョク</t>
    </rPh>
    <rPh sb="120" eb="122">
      <t>ヨサン</t>
    </rPh>
    <rPh sb="122" eb="124">
      <t>コウショウ</t>
    </rPh>
    <rPh sb="130" eb="133">
      <t>ギョウムリョウ</t>
    </rPh>
    <rPh sb="134" eb="136">
      <t>ゾウダイ</t>
    </rPh>
    <rPh sb="138" eb="139">
      <t>ナカ</t>
    </rPh>
    <rPh sb="141" eb="144">
      <t>ジムキョク</t>
    </rPh>
    <rPh sb="146" eb="148">
      <t>テイジ</t>
    </rPh>
    <rPh sb="153" eb="155">
      <t>ゼンキ</t>
    </rPh>
    <rPh sb="155" eb="156">
      <t>ヒ</t>
    </rPh>
    <rPh sb="161" eb="162">
      <t>ゾウ</t>
    </rPh>
    <rPh sb="163" eb="165">
      <t>ヨサン</t>
    </rPh>
    <rPh sb="165" eb="166">
      <t>アン</t>
    </rPh>
    <rPh sb="167" eb="168">
      <t>タイ</t>
    </rPh>
    <rPh sb="171" eb="173">
      <t>ニホン</t>
    </rPh>
    <rPh sb="175" eb="177">
      <t>キゾン</t>
    </rPh>
    <rPh sb="183" eb="185">
      <t>タイオウ</t>
    </rPh>
    <rPh sb="185" eb="186">
      <t>トウ</t>
    </rPh>
    <rPh sb="187" eb="189">
      <t>ギョウム</t>
    </rPh>
    <rPh sb="189" eb="192">
      <t>コウリツカ</t>
    </rPh>
    <rPh sb="193" eb="194">
      <t>ツヨ</t>
    </rPh>
    <rPh sb="195" eb="197">
      <t>シュチョウ</t>
    </rPh>
    <rPh sb="199" eb="202">
      <t>サイシュウテキ</t>
    </rPh>
    <rPh sb="208" eb="209">
      <t>ゾウ</t>
    </rPh>
    <phoneticPr fontId="3"/>
  </si>
  <si>
    <t>－</t>
    <phoneticPr fontId="3"/>
  </si>
  <si>
    <t>○</t>
    <phoneticPr fontId="3"/>
  </si>
  <si>
    <t>温室効果ガス削減に向けて着実に進んでいる。</t>
    <rPh sb="0" eb="2">
      <t>オンシツ</t>
    </rPh>
    <rPh sb="2" eb="4">
      <t>コウカ</t>
    </rPh>
    <rPh sb="6" eb="8">
      <t>サクゲン</t>
    </rPh>
    <rPh sb="9" eb="10">
      <t>ム</t>
    </rPh>
    <rPh sb="12" eb="14">
      <t>チャクジツ</t>
    </rPh>
    <rPh sb="15" eb="16">
      <t>スス</t>
    </rPh>
    <phoneticPr fontId="3"/>
  </si>
  <si>
    <t>全ての条約加盟国が参加して予算審議を行っている。</t>
    <rPh sb="0" eb="1">
      <t>スベ</t>
    </rPh>
    <rPh sb="3" eb="5">
      <t>ジョウヤク</t>
    </rPh>
    <rPh sb="5" eb="8">
      <t>カメイコク</t>
    </rPh>
    <rPh sb="9" eb="11">
      <t>サンカ</t>
    </rPh>
    <rPh sb="13" eb="15">
      <t>ヨサン</t>
    </rPh>
    <rPh sb="15" eb="17">
      <t>シンギ</t>
    </rPh>
    <rPh sb="18" eb="19">
      <t>オコナ</t>
    </rPh>
    <phoneticPr fontId="3"/>
  </si>
  <si>
    <t>温室効果ガス削減は国際社会の責務であり，外交交渉は国が行う。</t>
    <rPh sb="0" eb="2">
      <t>オンシツ</t>
    </rPh>
    <rPh sb="2" eb="4">
      <t>コウカ</t>
    </rPh>
    <rPh sb="6" eb="8">
      <t>サクゲン</t>
    </rPh>
    <rPh sb="9" eb="11">
      <t>コクサイ</t>
    </rPh>
    <rPh sb="11" eb="13">
      <t>シャカイ</t>
    </rPh>
    <rPh sb="14" eb="16">
      <t>セキム</t>
    </rPh>
    <rPh sb="20" eb="22">
      <t>ガイコウ</t>
    </rPh>
    <rPh sb="22" eb="24">
      <t>コウショウ</t>
    </rPh>
    <rPh sb="25" eb="26">
      <t>クニ</t>
    </rPh>
    <rPh sb="27" eb="28">
      <t>オコナ</t>
    </rPh>
    <phoneticPr fontId="3"/>
  </si>
  <si>
    <t>気候変動枠組条約拠出金</t>
    <rPh sb="0" eb="2">
      <t>キコウ</t>
    </rPh>
    <rPh sb="2" eb="4">
      <t>ヘンドウ</t>
    </rPh>
    <rPh sb="4" eb="6">
      <t>ワクグ</t>
    </rPh>
    <rPh sb="6" eb="8">
      <t>ジョウヤク</t>
    </rPh>
    <rPh sb="8" eb="11">
      <t>キョシュツキン</t>
    </rPh>
    <phoneticPr fontId="3"/>
  </si>
  <si>
    <t>317/195X100</t>
    <phoneticPr fontId="3"/>
  </si>
  <si>
    <t>198/195X100</t>
    <phoneticPr fontId="3"/>
  </si>
  <si>
    <t>211/195X100</t>
    <phoneticPr fontId="3"/>
  </si>
  <si>
    <t>126/193X100</t>
    <phoneticPr fontId="3"/>
  </si>
  <si>
    <t>万円</t>
    <rPh sb="0" eb="2">
      <t>マンエン</t>
    </rPh>
    <phoneticPr fontId="3"/>
  </si>
  <si>
    <t>執行額÷賛同国数　　　　　　　　　　　　　　</t>
    <rPh sb="0" eb="2">
      <t>シッコウ</t>
    </rPh>
    <rPh sb="2" eb="3">
      <t>ガク</t>
    </rPh>
    <rPh sb="4" eb="6">
      <t>サンドウ</t>
    </rPh>
    <rPh sb="6" eb="7">
      <t>クニ</t>
    </rPh>
    <rPh sb="7" eb="8">
      <t>スウ</t>
    </rPh>
    <phoneticPr fontId="5"/>
  </si>
  <si>
    <t>国連の下での国際会議（ＡＷＧ，ＳＢ，ＣＯＰ等）の実施</t>
    <rPh sb="0" eb="2">
      <t>コクレン</t>
    </rPh>
    <rPh sb="3" eb="4">
      <t>シタ</t>
    </rPh>
    <rPh sb="6" eb="8">
      <t>コクサイ</t>
    </rPh>
    <rPh sb="8" eb="10">
      <t>カイギ</t>
    </rPh>
    <rPh sb="21" eb="22">
      <t>トウ</t>
    </rPh>
    <rPh sb="24" eb="26">
      <t>ジッシ</t>
    </rPh>
    <phoneticPr fontId="3"/>
  </si>
  <si>
    <t>195/195</t>
    <phoneticPr fontId="3"/>
  </si>
  <si>
    <t>193/193</t>
    <phoneticPr fontId="3"/>
  </si>
  <si>
    <t>地球温暖化問題に対処するための国際的な取組みの進展（わが国の積極的な働きかけもあり，コペンハーゲン合意には115ヶ国，カンクン合意及びダーバン合意には193ヶ国，ドーハ気候ゲートウェイには195ヶ国が賛同した。）</t>
    <rPh sb="0" eb="2">
      <t>チキュウ</t>
    </rPh>
    <rPh sb="2" eb="5">
      <t>オンダンカ</t>
    </rPh>
    <rPh sb="5" eb="7">
      <t>モンダイ</t>
    </rPh>
    <rPh sb="8" eb="10">
      <t>タイショ</t>
    </rPh>
    <rPh sb="15" eb="18">
      <t>コクサイテキ</t>
    </rPh>
    <rPh sb="19" eb="21">
      <t>トリクミ</t>
    </rPh>
    <rPh sb="23" eb="25">
      <t>シンテン</t>
    </rPh>
    <rPh sb="28" eb="29">
      <t>クニ</t>
    </rPh>
    <rPh sb="30" eb="33">
      <t>セッキョクテキ</t>
    </rPh>
    <rPh sb="34" eb="35">
      <t>ハタラ</t>
    </rPh>
    <rPh sb="49" eb="51">
      <t>ゴウイ</t>
    </rPh>
    <rPh sb="57" eb="58">
      <t>コク</t>
    </rPh>
    <rPh sb="63" eb="65">
      <t>ゴウイ</t>
    </rPh>
    <rPh sb="65" eb="66">
      <t>オヨ</t>
    </rPh>
    <rPh sb="71" eb="73">
      <t>ゴウイ</t>
    </rPh>
    <rPh sb="79" eb="80">
      <t>コク</t>
    </rPh>
    <rPh sb="84" eb="86">
      <t>キコウ</t>
    </rPh>
    <rPh sb="98" eb="99">
      <t>コク</t>
    </rPh>
    <rPh sb="100" eb="102">
      <t>サンドウ</t>
    </rPh>
    <phoneticPr fontId="3"/>
  </si>
  <si>
    <t>温室効果ガスの濃度安定化のために，各国の温室効果ガス削減をモニタリングしている。
また，温室効果ガス削減のため各国が取り組むべき方策等を協議している。</t>
    <rPh sb="0" eb="2">
      <t>オンシツ</t>
    </rPh>
    <rPh sb="2" eb="4">
      <t>コウカ</t>
    </rPh>
    <rPh sb="7" eb="9">
      <t>ノウド</t>
    </rPh>
    <rPh sb="9" eb="12">
      <t>アンテイカ</t>
    </rPh>
    <rPh sb="17" eb="19">
      <t>カッコク</t>
    </rPh>
    <rPh sb="20" eb="22">
      <t>オンシツ</t>
    </rPh>
    <rPh sb="22" eb="24">
      <t>コウカ</t>
    </rPh>
    <rPh sb="26" eb="28">
      <t>サクゲン</t>
    </rPh>
    <rPh sb="44" eb="46">
      <t>オンシツ</t>
    </rPh>
    <rPh sb="46" eb="48">
      <t>コウカ</t>
    </rPh>
    <rPh sb="50" eb="52">
      <t>サクゲン</t>
    </rPh>
    <rPh sb="55" eb="57">
      <t>カッコク</t>
    </rPh>
    <rPh sb="58" eb="59">
      <t>ト</t>
    </rPh>
    <rPh sb="60" eb="61">
      <t>ク</t>
    </rPh>
    <rPh sb="64" eb="66">
      <t>ホウサク</t>
    </rPh>
    <rPh sb="66" eb="67">
      <t>トウ</t>
    </rPh>
    <rPh sb="68" eb="70">
      <t>キョウギ</t>
    </rPh>
    <phoneticPr fontId="3"/>
  </si>
  <si>
    <t>地球温暖化問題に対処するための国際的な取組みを定めるもの。温室効果ガスの濃度の安定化を目的として，先進国における温室効果ガスの抑制削減措置の実施，途上国の取組みに対する支援等を定めている。</t>
    <rPh sb="0" eb="2">
      <t>チキュウ</t>
    </rPh>
    <rPh sb="2" eb="5">
      <t>オンダンカ</t>
    </rPh>
    <rPh sb="5" eb="7">
      <t>モンダイ</t>
    </rPh>
    <rPh sb="8" eb="10">
      <t>タイショ</t>
    </rPh>
    <rPh sb="15" eb="18">
      <t>コクサイテキ</t>
    </rPh>
    <rPh sb="19" eb="20">
      <t>ト</t>
    </rPh>
    <rPh sb="20" eb="21">
      <t>ク</t>
    </rPh>
    <rPh sb="23" eb="24">
      <t>サダ</t>
    </rPh>
    <rPh sb="29" eb="31">
      <t>オンシツ</t>
    </rPh>
    <rPh sb="31" eb="33">
      <t>コウカ</t>
    </rPh>
    <rPh sb="36" eb="38">
      <t>ノウド</t>
    </rPh>
    <rPh sb="39" eb="42">
      <t>アンテイカ</t>
    </rPh>
    <rPh sb="43" eb="45">
      <t>モクテキ</t>
    </rPh>
    <rPh sb="49" eb="52">
      <t>センシンコク</t>
    </rPh>
    <rPh sb="56" eb="58">
      <t>オンシツ</t>
    </rPh>
    <rPh sb="58" eb="60">
      <t>コウカ</t>
    </rPh>
    <rPh sb="63" eb="65">
      <t>ヨクセイ</t>
    </rPh>
    <rPh sb="65" eb="67">
      <t>サクゲン</t>
    </rPh>
    <rPh sb="67" eb="69">
      <t>ソチ</t>
    </rPh>
    <rPh sb="70" eb="72">
      <t>ジッシ</t>
    </rPh>
    <rPh sb="73" eb="76">
      <t>トジョウコク</t>
    </rPh>
    <rPh sb="77" eb="78">
      <t>ト</t>
    </rPh>
    <rPh sb="78" eb="79">
      <t>ク</t>
    </rPh>
    <rPh sb="81" eb="82">
      <t>タイ</t>
    </rPh>
    <rPh sb="84" eb="86">
      <t>シエン</t>
    </rPh>
    <rPh sb="86" eb="87">
      <t>トウ</t>
    </rPh>
    <rPh sb="88" eb="89">
      <t>サダ</t>
    </rPh>
    <phoneticPr fontId="3"/>
  </si>
  <si>
    <t>気候変動枠組条約第７条２（ｋ）及び第１回締約国会議決定</t>
    <rPh sb="0" eb="2">
      <t>キコウ</t>
    </rPh>
    <rPh sb="2" eb="4">
      <t>ヘンドウ</t>
    </rPh>
    <rPh sb="4" eb="6">
      <t>ワクグ</t>
    </rPh>
    <rPh sb="6" eb="8">
      <t>ジョウヤク</t>
    </rPh>
    <rPh sb="8" eb="9">
      <t>ダイ</t>
    </rPh>
    <rPh sb="10" eb="11">
      <t>ジョウ</t>
    </rPh>
    <rPh sb="15" eb="16">
      <t>オヨ</t>
    </rPh>
    <rPh sb="17" eb="18">
      <t>ダイ</t>
    </rPh>
    <rPh sb="19" eb="20">
      <t>カイ</t>
    </rPh>
    <rPh sb="20" eb="22">
      <t>テイヤク</t>
    </rPh>
    <rPh sb="22" eb="23">
      <t>コク</t>
    </rPh>
    <rPh sb="23" eb="25">
      <t>カイギ</t>
    </rPh>
    <rPh sb="25" eb="27">
      <t>ケッテイ</t>
    </rPh>
    <phoneticPr fontId="3"/>
  </si>
  <si>
    <t>外務省設置法第４条第３項</t>
    <rPh sb="0" eb="3">
      <t>ガイムショウ</t>
    </rPh>
    <rPh sb="3" eb="6">
      <t>セッチホウ</t>
    </rPh>
    <rPh sb="6" eb="7">
      <t>ダイ</t>
    </rPh>
    <rPh sb="8" eb="9">
      <t>ジョウ</t>
    </rPh>
    <rPh sb="9" eb="10">
      <t>ダイ</t>
    </rPh>
    <rPh sb="11" eb="12">
      <t>コウ</t>
    </rPh>
    <phoneticPr fontId="3"/>
  </si>
  <si>
    <t>一般会計</t>
    <rPh sb="0" eb="2">
      <t>イッパン</t>
    </rPh>
    <rPh sb="2" eb="4">
      <t>カイケイ</t>
    </rPh>
    <phoneticPr fontId="3"/>
  </si>
  <si>
    <t>課長　田村　政美</t>
    <rPh sb="0" eb="2">
      <t>カチョウ</t>
    </rPh>
    <rPh sb="3" eb="5">
      <t>タムラ</t>
    </rPh>
    <rPh sb="6" eb="8">
      <t>マサミ</t>
    </rPh>
    <phoneticPr fontId="3"/>
  </si>
  <si>
    <t>気候変動課</t>
    <rPh sb="0" eb="2">
      <t>キコウ</t>
    </rPh>
    <rPh sb="2" eb="4">
      <t>ヘンドウ</t>
    </rPh>
    <rPh sb="4" eb="5">
      <t>カ</t>
    </rPh>
    <phoneticPr fontId="3"/>
  </si>
  <si>
    <t>平成５年度開始</t>
    <rPh sb="0" eb="2">
      <t>ヘイセイ</t>
    </rPh>
    <rPh sb="3" eb="5">
      <t>ネンド</t>
    </rPh>
    <rPh sb="5" eb="7">
      <t>カイシ</t>
    </rPh>
    <phoneticPr fontId="3"/>
  </si>
  <si>
    <t>国際協力局</t>
    <rPh sb="0" eb="5">
      <t>コクサイキョウリョクキョク</t>
    </rPh>
    <phoneticPr fontId="3"/>
  </si>
  <si>
    <t>気候変動枠組条約（ＵＮＦＣＣＣ）拠出金（義務的拠出金）</t>
    <rPh sb="0" eb="2">
      <t>キコウ</t>
    </rPh>
    <rPh sb="2" eb="4">
      <t>ヘンドウ</t>
    </rPh>
    <rPh sb="4" eb="6">
      <t>ワクグ</t>
    </rPh>
    <rPh sb="6" eb="8">
      <t>ジョウヤク</t>
    </rPh>
    <rPh sb="16" eb="19">
      <t>キョシュツキン</t>
    </rPh>
    <rPh sb="20" eb="23">
      <t>ギムテキ</t>
    </rPh>
    <rPh sb="23" eb="26">
      <t>キョシュツキン</t>
    </rPh>
    <phoneticPr fontId="3"/>
  </si>
  <si>
    <t>拠出額や使途が適切で、一層効果が上がるよう、締約国会合の場などにおいて、引き続き効果的な事業の実施を求めていく。</t>
    <phoneticPr fontId="3"/>
  </si>
  <si>
    <t>拠出額や使途が適切かどうか、効果が上がっているかについては、締約国会議等の場において、我が国をはじめとする先進締約国により厳しくチェックされており、問題は確認されていない。</t>
    <phoneticPr fontId="3"/>
  </si>
  <si>
    <t>環境省</t>
    <rPh sb="0" eb="3">
      <t>カンキョウショウ</t>
    </rPh>
    <phoneticPr fontId="5"/>
  </si>
  <si>
    <t>国際分担金等経費</t>
    <rPh sb="0" eb="2">
      <t>コクサイ</t>
    </rPh>
    <rPh sb="2" eb="5">
      <t>ブンタンキン</t>
    </rPh>
    <rPh sb="5" eb="6">
      <t>トウ</t>
    </rPh>
    <rPh sb="6" eb="8">
      <t>ケイヒ</t>
    </rPh>
    <phoneticPr fontId="5"/>
  </si>
  <si>
    <t>外務省の拠出金は、締約国会議において決定される義務的拠出金であり、環境省による拠出金は任意拠出金である。</t>
    <phoneticPr fontId="5"/>
  </si>
  <si>
    <t>使途の必要性、コスト削減努力の妥当性などについては、締約国会議の場などにおいて厳しくチェックされているが、問題は確認されていない。また、各会議の成果物をベースに２年に１回の締約国会議が実施され、進展を得ている。</t>
    <rPh sb="68" eb="69">
      <t>カク</t>
    </rPh>
    <rPh sb="69" eb="71">
      <t>カイギ</t>
    </rPh>
    <rPh sb="72" eb="75">
      <t>セイカブツ</t>
    </rPh>
    <rPh sb="81" eb="82">
      <t>ネン</t>
    </rPh>
    <rPh sb="84" eb="85">
      <t>カイ</t>
    </rPh>
    <rPh sb="86" eb="88">
      <t>テイヤク</t>
    </rPh>
    <rPh sb="88" eb="89">
      <t>クニ</t>
    </rPh>
    <rPh sb="89" eb="91">
      <t>カイギ</t>
    </rPh>
    <rPh sb="92" eb="94">
      <t>ジッシ</t>
    </rPh>
    <rPh sb="97" eb="99">
      <t>シンテン</t>
    </rPh>
    <rPh sb="100" eb="101">
      <t>エ</t>
    </rPh>
    <phoneticPr fontId="5"/>
  </si>
  <si>
    <t>生物多様性条約の目的達成に我が国が貢献することについては、2010年に名古屋市で開催されたCOP10に対する国民の反応等に鑑みれば、広く国民の理解が得られているものと考えられる。</t>
    <rPh sb="59" eb="60">
      <t>トウ</t>
    </rPh>
    <phoneticPr fontId="5"/>
  </si>
  <si>
    <t>生物多様性条約拠出金</t>
    <rPh sb="0" eb="2">
      <t>セイブツ</t>
    </rPh>
    <rPh sb="2" eb="5">
      <t>タヨウセイ</t>
    </rPh>
    <rPh sb="5" eb="7">
      <t>ジョウヤク</t>
    </rPh>
    <rPh sb="7" eb="10">
      <t>キョシュツキン</t>
    </rPh>
    <phoneticPr fontId="10"/>
  </si>
  <si>
    <t>187百万円/66</t>
    <rPh sb="3" eb="5">
      <t>ヒャクマン</t>
    </rPh>
    <rPh sb="5" eb="6">
      <t>エン</t>
    </rPh>
    <phoneticPr fontId="3"/>
  </si>
  <si>
    <t>151百万円/66</t>
    <rPh sb="3" eb="5">
      <t>ヒャクマン</t>
    </rPh>
    <rPh sb="5" eb="6">
      <t>エン</t>
    </rPh>
    <phoneticPr fontId="3"/>
  </si>
  <si>
    <t>153百万円/74</t>
    <rPh sb="3" eb="5">
      <t>ヒャクマン</t>
    </rPh>
    <rPh sb="5" eb="6">
      <t>エン</t>
    </rPh>
    <phoneticPr fontId="3"/>
  </si>
  <si>
    <t>151百万円/103</t>
    <rPh sb="3" eb="5">
      <t>ヒャクマン</t>
    </rPh>
    <rPh sb="5" eb="6">
      <t>エン</t>
    </rPh>
    <phoneticPr fontId="3"/>
  </si>
  <si>
    <t>執行額/会議数</t>
    <rPh sb="0" eb="2">
      <t>シッコウ</t>
    </rPh>
    <rPh sb="2" eb="3">
      <t>ガク</t>
    </rPh>
    <rPh sb="4" eb="6">
      <t>カイギ</t>
    </rPh>
    <rPh sb="6" eb="7">
      <t>スウ</t>
    </rPh>
    <phoneticPr fontId="5"/>
  </si>
  <si>
    <t>百万円/会議1回</t>
    <rPh sb="0" eb="2">
      <t>ヒャクマン</t>
    </rPh>
    <rPh sb="2" eb="3">
      <t>エン</t>
    </rPh>
    <rPh sb="4" eb="6">
      <t>カイギ</t>
    </rPh>
    <rPh sb="7" eb="8">
      <t>カイ</t>
    </rPh>
    <phoneticPr fontId="3"/>
  </si>
  <si>
    <t>当該年度の我が国予算の執行額÷当該年度の事務局開催の会議数　　　　　　　　　　　　　</t>
    <rPh sb="0" eb="2">
      <t>トウガイ</t>
    </rPh>
    <rPh sb="2" eb="4">
      <t>ネンド</t>
    </rPh>
    <rPh sb="5" eb="6">
      <t>ワ</t>
    </rPh>
    <rPh sb="7" eb="8">
      <t>クニ</t>
    </rPh>
    <rPh sb="8" eb="10">
      <t>ヨサン</t>
    </rPh>
    <rPh sb="11" eb="13">
      <t>シッコウ</t>
    </rPh>
    <rPh sb="13" eb="14">
      <t>ガク</t>
    </rPh>
    <rPh sb="15" eb="17">
      <t>トウガイ</t>
    </rPh>
    <rPh sb="17" eb="19">
      <t>ネンド</t>
    </rPh>
    <rPh sb="20" eb="23">
      <t>ジムキョク</t>
    </rPh>
    <rPh sb="23" eb="25">
      <t>カイサイ</t>
    </rPh>
    <rPh sb="26" eb="28">
      <t>カイギ</t>
    </rPh>
    <rPh sb="28" eb="29">
      <t>スウ</t>
    </rPh>
    <phoneticPr fontId="5"/>
  </si>
  <si>
    <t>回</t>
    <rPh sb="0" eb="1">
      <t>カイ</t>
    </rPh>
    <phoneticPr fontId="3"/>
  </si>
  <si>
    <t>当初見込み</t>
    <phoneticPr fontId="5"/>
  </si>
  <si>
    <t>-</t>
    <phoneticPr fontId="5"/>
  </si>
  <si>
    <t>事務局が開催した会議数</t>
    <phoneticPr fontId="3"/>
  </si>
  <si>
    <t>締約国数</t>
    <rPh sb="0" eb="3">
      <t>テイヤクコク</t>
    </rPh>
    <rPh sb="3" eb="4">
      <t>スウ</t>
    </rPh>
    <phoneticPr fontId="3"/>
  </si>
  <si>
    <t>名古屋議定書の締約国数（累計値）
　生物多様性条約の主要な目的の一つである遺伝資源へのアクセス及び利益配分を達成するためには，最低でも議定書発効に必要な数である５０か国，十分な効果を達成するためにはさらなる上積みが必要である。</t>
    <rPh sb="0" eb="3">
      <t>ナゴヤ</t>
    </rPh>
    <rPh sb="3" eb="6">
      <t>ギテイショ</t>
    </rPh>
    <rPh sb="7" eb="10">
      <t>テイヤクコク</t>
    </rPh>
    <rPh sb="10" eb="11">
      <t>スウ</t>
    </rPh>
    <rPh sb="12" eb="15">
      <t>ルイケイチ</t>
    </rPh>
    <rPh sb="18" eb="20">
      <t>セイブツ</t>
    </rPh>
    <rPh sb="20" eb="23">
      <t>タヨウセイ</t>
    </rPh>
    <rPh sb="23" eb="25">
      <t>ジョウヤク</t>
    </rPh>
    <rPh sb="26" eb="28">
      <t>シュヨウ</t>
    </rPh>
    <rPh sb="29" eb="31">
      <t>モクテキ</t>
    </rPh>
    <rPh sb="32" eb="33">
      <t>ヒト</t>
    </rPh>
    <rPh sb="37" eb="39">
      <t>イデン</t>
    </rPh>
    <rPh sb="39" eb="41">
      <t>シゲン</t>
    </rPh>
    <rPh sb="47" eb="48">
      <t>オヨ</t>
    </rPh>
    <rPh sb="49" eb="51">
      <t>リエキ</t>
    </rPh>
    <rPh sb="51" eb="53">
      <t>ハイブン</t>
    </rPh>
    <rPh sb="54" eb="56">
      <t>タッセイ</t>
    </rPh>
    <rPh sb="63" eb="65">
      <t>サイテイ</t>
    </rPh>
    <rPh sb="67" eb="70">
      <t>ギテイショ</t>
    </rPh>
    <rPh sb="70" eb="72">
      <t>ハッコウ</t>
    </rPh>
    <rPh sb="73" eb="75">
      <t>ヒツヨウ</t>
    </rPh>
    <rPh sb="76" eb="77">
      <t>カズ</t>
    </rPh>
    <rPh sb="83" eb="84">
      <t>クニ</t>
    </rPh>
    <rPh sb="85" eb="87">
      <t>ジュウブン</t>
    </rPh>
    <rPh sb="88" eb="90">
      <t>コウカ</t>
    </rPh>
    <rPh sb="91" eb="93">
      <t>タッセイ</t>
    </rPh>
    <rPh sb="103" eb="105">
      <t>ウワヅ</t>
    </rPh>
    <rPh sb="107" eb="109">
      <t>ヒツヨウ</t>
    </rPh>
    <phoneticPr fontId="3"/>
  </si>
  <si>
    <t>各国の年間拠出額は、隔年で開催される締約国会議において本条約の財政規則に基づいて決定される。各国からの拠出金は、条約事務局により、締約国会議の開催準備、締約国会議の決定事項の推進、各種報告書の作成、他の関係国際機関との協力、開発途上国の支援、普及啓発、情報提供などの業務を行うために用いられる。</t>
    <rPh sb="0" eb="2">
      <t>カクコク</t>
    </rPh>
    <rPh sb="3" eb="5">
      <t>ネンカン</t>
    </rPh>
    <rPh sb="10" eb="12">
      <t>カクネン</t>
    </rPh>
    <rPh sb="13" eb="15">
      <t>カイサイ</t>
    </rPh>
    <rPh sb="18" eb="21">
      <t>テイヤクコク</t>
    </rPh>
    <rPh sb="21" eb="23">
      <t>カイギ</t>
    </rPh>
    <rPh sb="31" eb="33">
      <t>ザイセイ</t>
    </rPh>
    <rPh sb="33" eb="35">
      <t>キソク</t>
    </rPh>
    <rPh sb="36" eb="37">
      <t>モト</t>
    </rPh>
    <rPh sb="40" eb="42">
      <t>ケッテイ</t>
    </rPh>
    <rPh sb="46" eb="48">
      <t>カクコク</t>
    </rPh>
    <rPh sb="51" eb="54">
      <t>キョシュツキン</t>
    </rPh>
    <rPh sb="56" eb="58">
      <t>ジョウヤク</t>
    </rPh>
    <rPh sb="58" eb="61">
      <t>ジムキョク</t>
    </rPh>
    <rPh sb="65" eb="68">
      <t>テイヤクコク</t>
    </rPh>
    <rPh sb="68" eb="70">
      <t>カイギ</t>
    </rPh>
    <rPh sb="71" eb="73">
      <t>カイサイ</t>
    </rPh>
    <rPh sb="73" eb="75">
      <t>ジュンビ</t>
    </rPh>
    <rPh sb="76" eb="79">
      <t>テイヤクコク</t>
    </rPh>
    <rPh sb="79" eb="81">
      <t>カイギ</t>
    </rPh>
    <rPh sb="82" eb="84">
      <t>ケッテイ</t>
    </rPh>
    <rPh sb="84" eb="86">
      <t>ジコウ</t>
    </rPh>
    <rPh sb="87" eb="89">
      <t>スイシン</t>
    </rPh>
    <rPh sb="90" eb="92">
      <t>カクシュ</t>
    </rPh>
    <rPh sb="92" eb="95">
      <t>ホウコクショ</t>
    </rPh>
    <rPh sb="96" eb="98">
      <t>サクセイ</t>
    </rPh>
    <rPh sb="99" eb="100">
      <t>タ</t>
    </rPh>
    <rPh sb="101" eb="103">
      <t>カンケイ</t>
    </rPh>
    <rPh sb="103" eb="105">
      <t>コクサイ</t>
    </rPh>
    <rPh sb="105" eb="107">
      <t>キカン</t>
    </rPh>
    <rPh sb="109" eb="111">
      <t>キョウリョク</t>
    </rPh>
    <rPh sb="112" eb="114">
      <t>カイハツ</t>
    </rPh>
    <rPh sb="114" eb="117">
      <t>トジョウコク</t>
    </rPh>
    <rPh sb="118" eb="120">
      <t>シエン</t>
    </rPh>
    <rPh sb="121" eb="123">
      <t>フキュウ</t>
    </rPh>
    <rPh sb="123" eb="125">
      <t>ケイハツ</t>
    </rPh>
    <rPh sb="126" eb="128">
      <t>ジョウホウ</t>
    </rPh>
    <rPh sb="128" eb="130">
      <t>テイキョウ</t>
    </rPh>
    <rPh sb="133" eb="135">
      <t>ギョウム</t>
    </rPh>
    <rPh sb="136" eb="137">
      <t>オコナ</t>
    </rPh>
    <rPh sb="141" eb="142">
      <t>モチ</t>
    </rPh>
    <phoneticPr fontId="5"/>
  </si>
  <si>
    <t>生物多様性の保全、その構成要素の持続可能な利用及び遺伝資源の利用から生ずる利益の公正かつ衡平な配分を目的とする生物多様性条約の事務局の活動を支援</t>
    <rPh sb="0" eb="2">
      <t>セイブツ</t>
    </rPh>
    <rPh sb="2" eb="5">
      <t>タヨウセイ</t>
    </rPh>
    <rPh sb="6" eb="8">
      <t>ホゼン</t>
    </rPh>
    <rPh sb="11" eb="13">
      <t>コウセイ</t>
    </rPh>
    <rPh sb="13" eb="15">
      <t>ヨウソ</t>
    </rPh>
    <rPh sb="16" eb="18">
      <t>ジゾク</t>
    </rPh>
    <rPh sb="18" eb="20">
      <t>カノウ</t>
    </rPh>
    <rPh sb="21" eb="23">
      <t>リヨウ</t>
    </rPh>
    <rPh sb="23" eb="24">
      <t>オヨ</t>
    </rPh>
    <rPh sb="25" eb="27">
      <t>イデン</t>
    </rPh>
    <rPh sb="27" eb="29">
      <t>シゲン</t>
    </rPh>
    <rPh sb="30" eb="32">
      <t>リヨウ</t>
    </rPh>
    <rPh sb="34" eb="35">
      <t>ショウ</t>
    </rPh>
    <rPh sb="37" eb="39">
      <t>リエキ</t>
    </rPh>
    <rPh sb="40" eb="42">
      <t>コウセイ</t>
    </rPh>
    <rPh sb="50" eb="52">
      <t>モクテキ</t>
    </rPh>
    <rPh sb="55" eb="57">
      <t>セイブツ</t>
    </rPh>
    <rPh sb="57" eb="60">
      <t>タヨウセイ</t>
    </rPh>
    <rPh sb="60" eb="62">
      <t>ジョウヤク</t>
    </rPh>
    <rPh sb="63" eb="66">
      <t>ジムキョク</t>
    </rPh>
    <rPh sb="67" eb="69">
      <t>カツドウ</t>
    </rPh>
    <rPh sb="70" eb="72">
      <t>シエン</t>
    </rPh>
    <phoneticPr fontId="5"/>
  </si>
  <si>
    <t>生物多様性条約財政規則及び第10回締約国会議決議４５</t>
    <phoneticPr fontId="5"/>
  </si>
  <si>
    <t>基本目標Ⅶ　分担金・拠出金
 具体的施策Ⅶ－３　国際機関を通じた地球規模の諸問題に係る国際貢献</t>
    <rPh sb="15" eb="18">
      <t>グタイテキ</t>
    </rPh>
    <rPh sb="18" eb="20">
      <t>シサク</t>
    </rPh>
    <rPh sb="24" eb="26">
      <t>コクサイ</t>
    </rPh>
    <rPh sb="26" eb="28">
      <t>キカン</t>
    </rPh>
    <rPh sb="29" eb="30">
      <t>ツウ</t>
    </rPh>
    <rPh sb="32" eb="34">
      <t>チキュウ</t>
    </rPh>
    <rPh sb="34" eb="36">
      <t>キボ</t>
    </rPh>
    <rPh sb="37" eb="40">
      <t>ショモンダイ</t>
    </rPh>
    <rPh sb="41" eb="42">
      <t>カカ</t>
    </rPh>
    <rPh sb="43" eb="45">
      <t>コクサイ</t>
    </rPh>
    <rPh sb="45" eb="47">
      <t>コウケン</t>
    </rPh>
    <phoneticPr fontId="5"/>
  </si>
  <si>
    <t>平成５年度</t>
    <rPh sb="0" eb="2">
      <t>ヘイセイ</t>
    </rPh>
    <rPh sb="3" eb="4">
      <t>ネン</t>
    </rPh>
    <rPh sb="4" eb="5">
      <t>ド</t>
    </rPh>
    <phoneticPr fontId="10"/>
  </si>
  <si>
    <t>生物多様性条約拠出金（義務的拠出金）</t>
    <rPh sb="0" eb="2">
      <t>セイブツ</t>
    </rPh>
    <rPh sb="2" eb="5">
      <t>タヨウセイ</t>
    </rPh>
    <rPh sb="5" eb="7">
      <t>ジョウヤク</t>
    </rPh>
    <rPh sb="7" eb="10">
      <t>キョシュツキン</t>
    </rPh>
    <rPh sb="11" eb="14">
      <t>ギムテキ</t>
    </rPh>
    <rPh sb="14" eb="17">
      <t>キョシュツキン</t>
    </rPh>
    <phoneticPr fontId="5"/>
  </si>
  <si>
    <t>気候変動枠組条約（京都議定書）拠出金</t>
    <rPh sb="0" eb="2">
      <t>キコウ</t>
    </rPh>
    <rPh sb="2" eb="4">
      <t>ヘンドウ</t>
    </rPh>
    <rPh sb="4" eb="6">
      <t>ワクグ</t>
    </rPh>
    <rPh sb="6" eb="8">
      <t>ジョウヤク</t>
    </rPh>
    <rPh sb="9" eb="11">
      <t>キョウト</t>
    </rPh>
    <rPh sb="11" eb="14">
      <t>ギテイショ</t>
    </rPh>
    <rPh sb="15" eb="18">
      <t>キョシュツキン</t>
    </rPh>
    <phoneticPr fontId="3"/>
  </si>
  <si>
    <t>145/195X100</t>
    <phoneticPr fontId="3"/>
  </si>
  <si>
    <t>125/195X100</t>
    <phoneticPr fontId="3"/>
  </si>
  <si>
    <t>128/195X100</t>
    <phoneticPr fontId="3"/>
  </si>
  <si>
    <t>93/193X100</t>
    <phoneticPr fontId="3"/>
  </si>
  <si>
    <t>温室効果ガスの濃度安定化のために，各国の温室効果ガス削減を細かくモニタリングしている。
また，温室効果ガス削減のためのルール作りや，その運用等を協議している。</t>
    <rPh sb="0" eb="2">
      <t>オンシツ</t>
    </rPh>
    <rPh sb="2" eb="4">
      <t>コウカ</t>
    </rPh>
    <rPh sb="7" eb="9">
      <t>ノウド</t>
    </rPh>
    <rPh sb="9" eb="12">
      <t>アンテイカ</t>
    </rPh>
    <rPh sb="17" eb="19">
      <t>カッコク</t>
    </rPh>
    <rPh sb="20" eb="22">
      <t>オンシツ</t>
    </rPh>
    <rPh sb="22" eb="24">
      <t>コウカ</t>
    </rPh>
    <rPh sb="26" eb="28">
      <t>サクゲン</t>
    </rPh>
    <rPh sb="29" eb="30">
      <t>コマ</t>
    </rPh>
    <rPh sb="47" eb="49">
      <t>オンシツ</t>
    </rPh>
    <rPh sb="49" eb="51">
      <t>コウカ</t>
    </rPh>
    <rPh sb="53" eb="55">
      <t>サクゲン</t>
    </rPh>
    <rPh sb="62" eb="63">
      <t>ヅク</t>
    </rPh>
    <rPh sb="68" eb="70">
      <t>ウンヨウ</t>
    </rPh>
    <rPh sb="70" eb="71">
      <t>トウ</t>
    </rPh>
    <rPh sb="72" eb="74">
      <t>キョウギ</t>
    </rPh>
    <phoneticPr fontId="3"/>
  </si>
  <si>
    <t>地球温暖化問題に対処するための国際的な取組みを定めるもの。温室効果ガスの濃度の安定化を目的として，先進国における温室効果ガスの抑制削減目標及びその達成メカニズム並びに温室効果ガス排出量の算定・報告・レビュー等を定めている。</t>
    <rPh sb="0" eb="2">
      <t>チキュウ</t>
    </rPh>
    <rPh sb="2" eb="5">
      <t>オンダンカ</t>
    </rPh>
    <rPh sb="5" eb="7">
      <t>モンダイ</t>
    </rPh>
    <rPh sb="8" eb="10">
      <t>タイショ</t>
    </rPh>
    <rPh sb="15" eb="18">
      <t>コクサイテキ</t>
    </rPh>
    <rPh sb="19" eb="20">
      <t>ト</t>
    </rPh>
    <rPh sb="20" eb="21">
      <t>ク</t>
    </rPh>
    <rPh sb="23" eb="24">
      <t>サダ</t>
    </rPh>
    <rPh sb="29" eb="31">
      <t>オンシツ</t>
    </rPh>
    <rPh sb="31" eb="33">
      <t>コウカ</t>
    </rPh>
    <rPh sb="36" eb="38">
      <t>ノウド</t>
    </rPh>
    <rPh sb="39" eb="42">
      <t>アンテイカ</t>
    </rPh>
    <rPh sb="43" eb="45">
      <t>モクテキ</t>
    </rPh>
    <rPh sb="49" eb="52">
      <t>センシンコク</t>
    </rPh>
    <rPh sb="56" eb="58">
      <t>オンシツ</t>
    </rPh>
    <rPh sb="58" eb="60">
      <t>コウカ</t>
    </rPh>
    <rPh sb="63" eb="65">
      <t>ヨクセイ</t>
    </rPh>
    <rPh sb="65" eb="67">
      <t>サクゲン</t>
    </rPh>
    <phoneticPr fontId="3"/>
  </si>
  <si>
    <t>気候変動枠組条約第７条２（ｋ）及び第１回締約国会議決定並びに京都議定書第１３条５</t>
    <rPh sb="0" eb="2">
      <t>キコウ</t>
    </rPh>
    <rPh sb="2" eb="4">
      <t>ヘンドウ</t>
    </rPh>
    <rPh sb="4" eb="6">
      <t>ワクグ</t>
    </rPh>
    <rPh sb="6" eb="8">
      <t>ジョウヤク</t>
    </rPh>
    <rPh sb="8" eb="9">
      <t>ダイ</t>
    </rPh>
    <rPh sb="10" eb="11">
      <t>ジョウ</t>
    </rPh>
    <rPh sb="15" eb="16">
      <t>オヨ</t>
    </rPh>
    <rPh sb="17" eb="18">
      <t>ダイ</t>
    </rPh>
    <rPh sb="19" eb="20">
      <t>カイ</t>
    </rPh>
    <rPh sb="20" eb="22">
      <t>テイヤク</t>
    </rPh>
    <rPh sb="22" eb="23">
      <t>コク</t>
    </rPh>
    <rPh sb="23" eb="25">
      <t>カイギ</t>
    </rPh>
    <rPh sb="25" eb="27">
      <t>ケッテイ</t>
    </rPh>
    <rPh sb="27" eb="28">
      <t>ナラ</t>
    </rPh>
    <rPh sb="30" eb="32">
      <t>キョウト</t>
    </rPh>
    <rPh sb="32" eb="35">
      <t>ギテイショ</t>
    </rPh>
    <rPh sb="35" eb="36">
      <t>ダイ</t>
    </rPh>
    <rPh sb="38" eb="39">
      <t>ジョウ</t>
    </rPh>
    <phoneticPr fontId="3"/>
  </si>
  <si>
    <t>平成１７年度開始</t>
    <rPh sb="0" eb="2">
      <t>ヘイセイ</t>
    </rPh>
    <rPh sb="4" eb="6">
      <t>ネンド</t>
    </rPh>
    <rPh sb="6" eb="8">
      <t>カイシ</t>
    </rPh>
    <phoneticPr fontId="3"/>
  </si>
  <si>
    <t>気候変動枠組条約（ＵＮＦＣＣＣ）拠出金（京都議定書拠出金）
（義務的拠出金）</t>
    <rPh sb="0" eb="2">
      <t>キコウ</t>
    </rPh>
    <rPh sb="2" eb="4">
      <t>ヘンドウ</t>
    </rPh>
    <rPh sb="4" eb="6">
      <t>ワクグ</t>
    </rPh>
    <rPh sb="6" eb="8">
      <t>ジョウヤク</t>
    </rPh>
    <rPh sb="16" eb="19">
      <t>キョシュツキン</t>
    </rPh>
    <rPh sb="20" eb="22">
      <t>キョウト</t>
    </rPh>
    <rPh sb="22" eb="25">
      <t>ギテイショ</t>
    </rPh>
    <rPh sb="25" eb="28">
      <t>キョシュツキン</t>
    </rPh>
    <rPh sb="31" eb="34">
      <t>ギムテキ</t>
    </rPh>
    <rPh sb="34" eb="37">
      <t>キョシュツキン</t>
    </rPh>
    <phoneticPr fontId="3"/>
  </si>
  <si>
    <t>加盟国と連携しつつ、理事会等の場で、事務局に対して、一層の業務効率化を求める。</t>
    <phoneticPr fontId="3"/>
  </si>
  <si>
    <t>我が国の拠出案件のモニタリングや事後評価システムによる個別活動の状況確認を通じて、ITTOの活動状況を検証しているほか、年一回開催される国際熱帯木材理事会と併催の行財政委員会において、分担金の適正かつ効果的な活用について確認しており，特段の問題はない。</t>
    <rPh sb="117" eb="119">
      <t>トクダン</t>
    </rPh>
    <rPh sb="120" eb="122">
      <t>モンダイ</t>
    </rPh>
    <phoneticPr fontId="3"/>
  </si>
  <si>
    <t>熱帯木材に関する唯一の商品協定であり、熱帯木材生産国では、当該機関の策定したガイドライン等が積極的に活用されている。ITTO加盟国は、アクションプランに基づき、プロジェクトの企画・立案を行っており、それらの取り組みにより持続可能的に経営されている熱帯林の面積は増加しつつある。</t>
    <phoneticPr fontId="5"/>
  </si>
  <si>
    <t>費目・使途については、毎年開催されている理事会において、議論されている。</t>
    <phoneticPr fontId="5"/>
  </si>
  <si>
    <t>熱帯林の適正な利用と保全は、地球環境の保全のみならず、気候変動抑制や生物多様性保全にも深くかかわっており、関心も高まっている。本事業は、国家間の商品協定に基づく、取り組みであり、国が実施すべき事業。</t>
    <phoneticPr fontId="5"/>
  </si>
  <si>
    <t>国際熱帯木材機関分担金</t>
    <rPh sb="0" eb="2">
      <t>コクサイ</t>
    </rPh>
    <rPh sb="2" eb="4">
      <t>ネッタイ</t>
    </rPh>
    <rPh sb="4" eb="6">
      <t>モクザイ</t>
    </rPh>
    <rPh sb="6" eb="8">
      <t>キカン</t>
    </rPh>
    <rPh sb="8" eb="11">
      <t>ブンタンキン</t>
    </rPh>
    <phoneticPr fontId="10"/>
  </si>
  <si>
    <t>7,335,762/1</t>
    <phoneticPr fontId="3"/>
  </si>
  <si>
    <t>7,688,761/1</t>
    <phoneticPr fontId="3"/>
  </si>
  <si>
    <t>7,337,730/1</t>
    <phoneticPr fontId="3"/>
  </si>
  <si>
    <t>7,058,902/1</t>
    <phoneticPr fontId="3"/>
  </si>
  <si>
    <t>ドル</t>
    <phoneticPr fontId="3"/>
  </si>
  <si>
    <t>分担金/理事会開催数</t>
    <rPh sb="4" eb="7">
      <t>リジカイ</t>
    </rPh>
    <rPh sb="7" eb="9">
      <t>カイサイ</t>
    </rPh>
    <phoneticPr fontId="5"/>
  </si>
  <si>
    <t>理事会</t>
    <rPh sb="0" eb="3">
      <t>リジカイ</t>
    </rPh>
    <phoneticPr fontId="3"/>
  </si>
  <si>
    <t>理事会の開催支援、熱帯林生産国でのプロジェクト実施支援、ガイドラインや作業計画の策定など、加盟国の活動を支援するために使用された。</t>
    <phoneticPr fontId="5"/>
  </si>
  <si>
    <t>―</t>
    <phoneticPr fontId="5"/>
  </si>
  <si>
    <t>持続可能的に管理された森林から合法的に伐採された熱帯木材の国際取引の拡大及び熱帯木材生産林の持続可能な管理の促進にＩＴＴＯを通じて取り組む国数（加盟国数）</t>
    <rPh sb="62" eb="63">
      <t>ツウ</t>
    </rPh>
    <rPh sb="65" eb="66">
      <t>ト</t>
    </rPh>
    <rPh sb="67" eb="68">
      <t>ク</t>
    </rPh>
    <rPh sb="69" eb="70">
      <t>クニ</t>
    </rPh>
    <rPh sb="70" eb="71">
      <t>スウ</t>
    </rPh>
    <rPh sb="72" eb="75">
      <t>カメイコク</t>
    </rPh>
    <rPh sb="75" eb="76">
      <t>スウ</t>
    </rPh>
    <phoneticPr fontId="3"/>
  </si>
  <si>
    <t>　国際熱帯木材協定（ＩＴＴＡ）の運用に関する費用及び同協定に基づき我が国に設置された国際熱帯木材機関（ＩＴＴＯ）事務局運営費。
　熱帯林経営に関するガイドラインや基準の作成・普及、熱帯木材貿易に関する統計資料の整備・公表を行うとともに、持続可能な熱帯林経営を促進するための生産国支援などの活動を行う。
　具体的には、「熱帯林の生態系維持と持続的開発」及び熱帯木材の「研究・開発」、「市場情報の改善」、「生産国における加工度向上」「造林、森林経営」の分野において、途上国たる熱帯木材生産国でのプロジェクトの選別、準備及び実施の監視等を行う。</t>
    <rPh sb="147" eb="148">
      <t>オコナ</t>
    </rPh>
    <rPh sb="152" eb="155">
      <t>グタイテキ</t>
    </rPh>
    <rPh sb="264" eb="265">
      <t>ナド</t>
    </rPh>
    <rPh sb="266" eb="267">
      <t>オコナ</t>
    </rPh>
    <phoneticPr fontId="5"/>
  </si>
  <si>
    <t>　ＩＴＴＯは、　熱帯木材の貿易の振興、促進を通じての熱帯木材生産国の経済発展に貢献すると共に、熱帯林の持続可能な経営を促進することを主な目的としている。</t>
    <phoneticPr fontId="5"/>
  </si>
  <si>
    <t>１９９４年国際熱帯木材協定第１９条６</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</si>
  <si>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</si>
  <si>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昭和５９年度</t>
    <rPh sb="0" eb="2">
      <t>ショウワ</t>
    </rPh>
    <rPh sb="4" eb="5">
      <t>ネン</t>
    </rPh>
    <rPh sb="5" eb="6">
      <t>ド</t>
    </rPh>
    <phoneticPr fontId="10"/>
  </si>
  <si>
    <t>国際熱帯木材機関(ITTO)分担金</t>
    <rPh sb="0" eb="2">
      <t>コクサイ</t>
    </rPh>
    <rPh sb="2" eb="4">
      <t>ネッタイ</t>
    </rPh>
    <rPh sb="4" eb="6">
      <t>モクザイ</t>
    </rPh>
    <rPh sb="6" eb="8">
      <t>キカン</t>
    </rPh>
    <rPh sb="14" eb="17">
      <t>ブンタンキン</t>
    </rPh>
    <phoneticPr fontId="5"/>
  </si>
  <si>
    <t>引き続き、他の締約国と連携し、締約国会議等の場を活用し、事務局に対して一層の業務効率化を求める。</t>
    <phoneticPr fontId="3"/>
  </si>
  <si>
    <t>日常業務を通じた事務局活動の把握に加え、2年に一度開催される締約国会議及び1年に一度程度開催される補助機関会合において、砂漠化への対処という条約の目的が推進されているか、適正な財政執行がなされているか検証しており，特段の問題はない。</t>
    <rPh sb="107" eb="109">
      <t>トクダン</t>
    </rPh>
    <rPh sb="110" eb="112">
      <t>モンダイ</t>
    </rPh>
    <phoneticPr fontId="3"/>
  </si>
  <si>
    <t>2009年第8回締約国会議において、条約実施を推進のための「10年戦略」が採択され、この戦略において設定されている目標の達成に向け、各加盟国が取り組みを実施している。</t>
    <phoneticPr fontId="5"/>
  </si>
  <si>
    <t>2年に１度開催される締約国会議において，会計報告がなされるとともに，各国は国別報告書を提出することになっている。これに基づき，補助機関である条約実施レビュー委員会では，各国の取組を分析し，効果的な条約実施のための議論・提言を行うなど，透明性の確保と条約実施の効率化に努めている。</t>
    <rPh sb="1" eb="2">
      <t>ネン</t>
    </rPh>
    <rPh sb="4" eb="5">
      <t>ド</t>
    </rPh>
    <rPh sb="5" eb="7">
      <t>カイサイ</t>
    </rPh>
    <rPh sb="10" eb="12">
      <t>テイヤク</t>
    </rPh>
    <rPh sb="12" eb="13">
      <t>コク</t>
    </rPh>
    <rPh sb="13" eb="15">
      <t>カイギ</t>
    </rPh>
    <rPh sb="20" eb="22">
      <t>カイケイ</t>
    </rPh>
    <rPh sb="22" eb="24">
      <t>ホウコク</t>
    </rPh>
    <rPh sb="34" eb="36">
      <t>カッコク</t>
    </rPh>
    <rPh sb="37" eb="39">
      <t>クニベツ</t>
    </rPh>
    <rPh sb="39" eb="42">
      <t>ホウコクショ</t>
    </rPh>
    <rPh sb="43" eb="45">
      <t>テイシュツ</t>
    </rPh>
    <rPh sb="59" eb="60">
      <t>モト</t>
    </rPh>
    <rPh sb="63" eb="65">
      <t>ホジョ</t>
    </rPh>
    <rPh sb="65" eb="67">
      <t>キカン</t>
    </rPh>
    <rPh sb="70" eb="72">
      <t>ジョウヤク</t>
    </rPh>
    <rPh sb="72" eb="74">
      <t>ジッシ</t>
    </rPh>
    <rPh sb="78" eb="81">
      <t>イインカイ</t>
    </rPh>
    <rPh sb="84" eb="86">
      <t>カッコク</t>
    </rPh>
    <rPh sb="87" eb="89">
      <t>トリクミ</t>
    </rPh>
    <rPh sb="90" eb="92">
      <t>ブンセキ</t>
    </rPh>
    <rPh sb="94" eb="97">
      <t>コウカテキ</t>
    </rPh>
    <rPh sb="98" eb="100">
      <t>ジョウヤク</t>
    </rPh>
    <rPh sb="100" eb="102">
      <t>ジッシ</t>
    </rPh>
    <rPh sb="106" eb="108">
      <t>ギロン</t>
    </rPh>
    <rPh sb="109" eb="111">
      <t>テイゲン</t>
    </rPh>
    <rPh sb="112" eb="113">
      <t>オコナ</t>
    </rPh>
    <rPh sb="117" eb="120">
      <t>トウメイセイ</t>
    </rPh>
    <rPh sb="121" eb="123">
      <t>カクホ</t>
    </rPh>
    <rPh sb="124" eb="126">
      <t>ジョウヤク</t>
    </rPh>
    <rPh sb="126" eb="128">
      <t>ジッシ</t>
    </rPh>
    <rPh sb="129" eb="132">
      <t>コウリツカ</t>
    </rPh>
    <rPh sb="133" eb="134">
      <t>ツト</t>
    </rPh>
    <phoneticPr fontId="5"/>
  </si>
  <si>
    <t>砂漠化による影響は、環境保全、気候変動、衛生、食料など、人間生活のあらゆることに及ぶと言われており、日本でも黄砂問題等について関心が高い。本事業は、国家間の条約事務局の運営に関する費用支出であり、国が実施すべき事業。</t>
    <phoneticPr fontId="5"/>
  </si>
  <si>
    <t>砂漠化対処条約拠出金</t>
    <rPh sb="0" eb="3">
      <t>サバクカ</t>
    </rPh>
    <rPh sb="3" eb="5">
      <t>タイショ</t>
    </rPh>
    <rPh sb="5" eb="7">
      <t>ジョウヤク</t>
    </rPh>
    <rPh sb="7" eb="10">
      <t>キョシュツキン</t>
    </rPh>
    <phoneticPr fontId="10"/>
  </si>
  <si>
    <t>8,268,236/2</t>
    <phoneticPr fontId="3"/>
  </si>
  <si>
    <t>7,860,108/0</t>
    <phoneticPr fontId="3"/>
  </si>
  <si>
    <t>8,186,000/1</t>
    <phoneticPr fontId="3"/>
  </si>
  <si>
    <t>ユーロ</t>
    <phoneticPr fontId="3"/>
  </si>
  <si>
    <t>拠出金／関連会合数</t>
    <rPh sb="4" eb="6">
      <t>カンレン</t>
    </rPh>
    <rPh sb="6" eb="8">
      <t>カイゴウ</t>
    </rPh>
    <phoneticPr fontId="5"/>
  </si>
  <si>
    <t>砂漠化対処条約の締約国会議や関連会合の開催、締約国の条約実施を支援するための技術ガイドラインの作成、途上国の能力構築等の活動が行われた。</t>
    <phoneticPr fontId="5"/>
  </si>
  <si>
    <t>加盟国数</t>
    <rPh sb="0" eb="3">
      <t>カメイコク</t>
    </rPh>
    <rPh sb="3" eb="4">
      <t>スウ</t>
    </rPh>
    <phoneticPr fontId="3"/>
  </si>
  <si>
    <t>提出国数</t>
    <rPh sb="0" eb="2">
      <t>テイシュツ</t>
    </rPh>
    <rPh sb="2" eb="3">
      <t>クニ</t>
    </rPh>
    <rPh sb="3" eb="4">
      <t>カズ</t>
    </rPh>
    <phoneticPr fontId="3"/>
  </si>
  <si>
    <t>砂漠化対処条約の下で、各締約国において深刻な干ばつまたは砂漠化に直面する国や地域が砂漠化に対処するための「十年戦略」が２００８年採択され、各国が今後二年ごとに過去二年の国別報告書を提出することとなっている。</t>
    <phoneticPr fontId="3"/>
  </si>
  <si>
    <t>　ボン（ドイツ）に所在する砂漠化対処条約の常設事務局には以下の活動が求められている。
      （イ）締約国会議の準備。
      （ロ）補助機関会合の準備。
      （ハ）条約に基づく報告書のとりまとめ。
      （ニ）他の国際機関との協力。
      （ホ）締約国会議が決定する他の任務の遂行。</t>
    <rPh sb="9" eb="11">
      <t>ショザイ</t>
    </rPh>
    <rPh sb="13" eb="16">
      <t>サバクカ</t>
    </rPh>
    <rPh sb="16" eb="18">
      <t>タイショ</t>
    </rPh>
    <rPh sb="18" eb="20">
      <t>ジョウヤク</t>
    </rPh>
    <phoneticPr fontId="5"/>
  </si>
  <si>
    <t>　砂漠化対処条約は、地球的規模での影響を与えることが懸念されている砂漠化の進行について国際的協調のもとに対処するための法的枠組みの構築と具体的措置の実施を推進することを目的としている。</t>
    <rPh sb="1" eb="4">
      <t>サバクカ</t>
    </rPh>
    <rPh sb="4" eb="6">
      <t>タイショ</t>
    </rPh>
    <rPh sb="6" eb="8">
      <t>ジョウヤク</t>
    </rPh>
    <rPh sb="84" eb="86">
      <t>モクテキ</t>
    </rPh>
    <phoneticPr fontId="5"/>
  </si>
  <si>
    <t>砂漠化対処条約第２２条２（ｅ）及び第１回締約国会議決定</t>
    <phoneticPr fontId="5"/>
  </si>
  <si>
    <t>基本目標Ⅶ　分担金・拠出金　　　　　　　　　　　　　　　　　　　　　                                   　　　　具体的施策Ⅶ－３　国際機関を通じた地球規模の諸問題に係る国際貢献</t>
    <rPh sb="73" eb="76">
      <t>グタイテキ</t>
    </rPh>
    <rPh sb="76" eb="78">
      <t>シサク</t>
    </rPh>
    <rPh sb="82" eb="84">
      <t>コクサイ</t>
    </rPh>
    <rPh sb="84" eb="86">
      <t>キカン</t>
    </rPh>
    <rPh sb="87" eb="88">
      <t>ツウ</t>
    </rPh>
    <rPh sb="90" eb="92">
      <t>チキュウ</t>
    </rPh>
    <rPh sb="92" eb="94">
      <t>キボ</t>
    </rPh>
    <rPh sb="95" eb="98">
      <t>ショモンダイ</t>
    </rPh>
    <rPh sb="99" eb="100">
      <t>カカ</t>
    </rPh>
    <rPh sb="101" eb="103">
      <t>コクサイ</t>
    </rPh>
    <rPh sb="103" eb="105">
      <t>コウケン</t>
    </rPh>
    <phoneticPr fontId="5"/>
  </si>
  <si>
    <t>平成１８年度</t>
    <rPh sb="0" eb="2">
      <t>ヘイセイ</t>
    </rPh>
    <rPh sb="4" eb="6">
      <t>ネンド</t>
    </rPh>
    <phoneticPr fontId="10"/>
  </si>
  <si>
    <t>砂漠化対処条約拠出金（義務的拠出金）</t>
    <rPh sb="0" eb="3">
      <t>サバクカ</t>
    </rPh>
    <rPh sb="3" eb="5">
      <t>タイショ</t>
    </rPh>
    <rPh sb="5" eb="7">
      <t>ジョウヤク</t>
    </rPh>
    <rPh sb="7" eb="10">
      <t>キョシュツキン</t>
    </rPh>
    <rPh sb="11" eb="14">
      <t>ギムテキ</t>
    </rPh>
    <rPh sb="14" eb="17">
      <t>キョシュツキン</t>
    </rPh>
    <phoneticPr fontId="5"/>
  </si>
  <si>
    <t>引き続き効果的な事業の実施を求めていく。</t>
    <rPh sb="0" eb="1">
      <t>ヒ</t>
    </rPh>
    <rPh sb="2" eb="3">
      <t>ツヅ</t>
    </rPh>
    <rPh sb="4" eb="7">
      <t>コウカテキ</t>
    </rPh>
    <rPh sb="8" eb="10">
      <t>ジギョウ</t>
    </rPh>
    <rPh sb="11" eb="13">
      <t>ジッシ</t>
    </rPh>
    <rPh sb="14" eb="15">
      <t>モト</t>
    </rPh>
    <phoneticPr fontId="3"/>
  </si>
  <si>
    <t>特段の問題はなく，ストックホルム条約及びロッテルダム条約と合同で，事業の効率化及び効果向上のための取組が進められている。</t>
    <rPh sb="16" eb="18">
      <t>ジョウヤク</t>
    </rPh>
    <rPh sb="18" eb="19">
      <t>オヨ</t>
    </rPh>
    <rPh sb="26" eb="28">
      <t>ジョウヤク</t>
    </rPh>
    <rPh sb="29" eb="31">
      <t>ゴウドウ</t>
    </rPh>
    <rPh sb="33" eb="35">
      <t>ジギョウ</t>
    </rPh>
    <rPh sb="36" eb="39">
      <t>コウリツカ</t>
    </rPh>
    <rPh sb="39" eb="40">
      <t>オヨ</t>
    </rPh>
    <rPh sb="41" eb="43">
      <t>コウカ</t>
    </rPh>
    <rPh sb="43" eb="45">
      <t>コウジョウ</t>
    </rPh>
    <rPh sb="49" eb="51">
      <t>トリクミ</t>
    </rPh>
    <rPh sb="52" eb="53">
      <t>スス</t>
    </rPh>
    <phoneticPr fontId="3"/>
  </si>
  <si>
    <t>バーゼル条約の規定に従って，国別報告や有害廃棄物の越境移動に際しての事前通告が行われている。また遵守委員によるレビューも実施される等，実効性の高い条約である。</t>
    <rPh sb="4" eb="6">
      <t>ジョウヤク</t>
    </rPh>
    <rPh sb="7" eb="9">
      <t>キテイ</t>
    </rPh>
    <rPh sb="10" eb="11">
      <t>シタガ</t>
    </rPh>
    <rPh sb="14" eb="16">
      <t>クニベツ</t>
    </rPh>
    <rPh sb="16" eb="18">
      <t>ホウコク</t>
    </rPh>
    <rPh sb="19" eb="21">
      <t>ユウガイ</t>
    </rPh>
    <rPh sb="21" eb="24">
      <t>ハイキブツ</t>
    </rPh>
    <rPh sb="25" eb="27">
      <t>エッキョウ</t>
    </rPh>
    <rPh sb="27" eb="29">
      <t>イドウ</t>
    </rPh>
    <rPh sb="30" eb="31">
      <t>サイ</t>
    </rPh>
    <rPh sb="34" eb="36">
      <t>ジゼン</t>
    </rPh>
    <rPh sb="36" eb="38">
      <t>ツウコク</t>
    </rPh>
    <rPh sb="39" eb="40">
      <t>オコナ</t>
    </rPh>
    <rPh sb="48" eb="50">
      <t>ジュンシュ</t>
    </rPh>
    <rPh sb="50" eb="52">
      <t>イイン</t>
    </rPh>
    <rPh sb="60" eb="62">
      <t>ジッシ</t>
    </rPh>
    <rPh sb="65" eb="66">
      <t>ナド</t>
    </rPh>
    <rPh sb="67" eb="70">
      <t>ジッコウセイ</t>
    </rPh>
    <rPh sb="71" eb="72">
      <t>タカ</t>
    </rPh>
    <rPh sb="73" eb="75">
      <t>ジョウヤク</t>
    </rPh>
    <phoneticPr fontId="5"/>
  </si>
  <si>
    <t>締約国会議において，真に必要と考えられる活動に限って拠出金が用いられるよう用途が厳しく精査されている。</t>
    <rPh sb="0" eb="3">
      <t>テイヤクコク</t>
    </rPh>
    <rPh sb="3" eb="5">
      <t>カイギ</t>
    </rPh>
    <rPh sb="10" eb="11">
      <t>マコト</t>
    </rPh>
    <rPh sb="12" eb="14">
      <t>ヒツヨウ</t>
    </rPh>
    <rPh sb="15" eb="16">
      <t>カンガ</t>
    </rPh>
    <rPh sb="20" eb="22">
      <t>カツドウ</t>
    </rPh>
    <rPh sb="23" eb="24">
      <t>カギ</t>
    </rPh>
    <rPh sb="26" eb="29">
      <t>キョシュツキン</t>
    </rPh>
    <rPh sb="30" eb="31">
      <t>モチ</t>
    </rPh>
    <rPh sb="37" eb="39">
      <t>ヨウト</t>
    </rPh>
    <rPh sb="40" eb="41">
      <t>キビ</t>
    </rPh>
    <rPh sb="43" eb="45">
      <t>セイサ</t>
    </rPh>
    <phoneticPr fontId="5"/>
  </si>
  <si>
    <t>廃棄物の量の増大及び多様化が人の健康及び環境に与える影響に鑑みれば，環境上適正な廃棄物の処理は極めて重要。</t>
    <rPh sb="0" eb="3">
      <t>ハイキブツ</t>
    </rPh>
    <rPh sb="4" eb="5">
      <t>リョウ</t>
    </rPh>
    <rPh sb="6" eb="8">
      <t>ゾウダイ</t>
    </rPh>
    <rPh sb="8" eb="9">
      <t>オヨ</t>
    </rPh>
    <rPh sb="10" eb="13">
      <t>タヨウカ</t>
    </rPh>
    <rPh sb="14" eb="15">
      <t>ヒト</t>
    </rPh>
    <rPh sb="16" eb="18">
      <t>ケンコウ</t>
    </rPh>
    <rPh sb="18" eb="19">
      <t>オヨ</t>
    </rPh>
    <rPh sb="20" eb="22">
      <t>カンキョウ</t>
    </rPh>
    <rPh sb="23" eb="24">
      <t>アタ</t>
    </rPh>
    <rPh sb="26" eb="28">
      <t>エイキョウ</t>
    </rPh>
    <rPh sb="29" eb="30">
      <t>カンガ</t>
    </rPh>
    <rPh sb="34" eb="36">
      <t>カンキョウ</t>
    </rPh>
    <rPh sb="36" eb="37">
      <t>ジョウ</t>
    </rPh>
    <rPh sb="37" eb="39">
      <t>テキセイ</t>
    </rPh>
    <rPh sb="40" eb="43">
      <t>ハイキブツ</t>
    </rPh>
    <rPh sb="44" eb="46">
      <t>ショリ</t>
    </rPh>
    <rPh sb="47" eb="48">
      <t>キワ</t>
    </rPh>
    <rPh sb="50" eb="52">
      <t>ジュウヨウ</t>
    </rPh>
    <phoneticPr fontId="5"/>
  </si>
  <si>
    <t>バーゼル条約拠出金</t>
    <rPh sb="4" eb="6">
      <t>ジョウヤク</t>
    </rPh>
    <rPh sb="6" eb="9">
      <t>キョシュツキン</t>
    </rPh>
    <phoneticPr fontId="5"/>
  </si>
  <si>
    <t>4,847,783/5</t>
    <phoneticPr fontId="3"/>
  </si>
  <si>
    <t>4,640,274/11</t>
    <phoneticPr fontId="3"/>
  </si>
  <si>
    <t>4,704,226/5</t>
    <phoneticPr fontId="3"/>
  </si>
  <si>
    <t>5,163,187/7</t>
    <phoneticPr fontId="3"/>
  </si>
  <si>
    <t>予算総額/ワークショップ・プロジェクト数</t>
    <rPh sb="0" eb="2">
      <t>ヨサン</t>
    </rPh>
    <rPh sb="2" eb="4">
      <t>ソウガク</t>
    </rPh>
    <rPh sb="19" eb="20">
      <t>スウ</t>
    </rPh>
    <phoneticPr fontId="5"/>
  </si>
  <si>
    <t>予算総額÷ワークショップ・プロジェクト数</t>
    <rPh sb="0" eb="2">
      <t>ヨサン</t>
    </rPh>
    <phoneticPr fontId="5"/>
  </si>
  <si>
    <r>
      <t>2</t>
    </r>
    <r>
      <rPr>
        <sz val="11"/>
        <color theme="1"/>
        <rFont val="ＭＳ Ｐゴシック"/>
        <family val="2"/>
        <charset val="128"/>
        <scheme val="minor"/>
      </rPr>
      <t>5</t>
    </r>
    <r>
      <rPr>
        <sz val="11"/>
        <rFont val="ＭＳ Ｐゴシック"/>
        <family val="3"/>
        <charset val="128"/>
      </rPr>
      <t>年度見込</t>
    </r>
    <rPh sb="2" eb="4">
      <t>ネンド</t>
    </rPh>
    <rPh sb="4" eb="6">
      <t>ミコ</t>
    </rPh>
    <phoneticPr fontId="5"/>
  </si>
  <si>
    <t>途上国能力構築のためのワークショップやプロジェクトの件数</t>
    <phoneticPr fontId="3"/>
  </si>
  <si>
    <t>バーゼル条約の締約国会議や関連会合の開催，締約国の条約実施を支援するための技術ガイドラインの作成，途上国の能力構築等の活動が行われた。</t>
    <rPh sb="4" eb="6">
      <t>ジョウヤク</t>
    </rPh>
    <rPh sb="7" eb="10">
      <t>テイヤクコク</t>
    </rPh>
    <rPh sb="10" eb="12">
      <t>カイギ</t>
    </rPh>
    <rPh sb="13" eb="15">
      <t>カンレン</t>
    </rPh>
    <rPh sb="15" eb="17">
      <t>カイゴウ</t>
    </rPh>
    <rPh sb="18" eb="20">
      <t>カイサイ</t>
    </rPh>
    <rPh sb="21" eb="24">
      <t>テイヤクコク</t>
    </rPh>
    <rPh sb="25" eb="27">
      <t>ジョウヤク</t>
    </rPh>
    <rPh sb="27" eb="29">
      <t>ジッシ</t>
    </rPh>
    <rPh sb="30" eb="32">
      <t>シエン</t>
    </rPh>
    <rPh sb="37" eb="39">
      <t>ギジュツ</t>
    </rPh>
    <rPh sb="46" eb="48">
      <t>サクセイ</t>
    </rPh>
    <rPh sb="49" eb="52">
      <t>トジョウコク</t>
    </rPh>
    <rPh sb="53" eb="55">
      <t>ノウリョク</t>
    </rPh>
    <rPh sb="55" eb="57">
      <t>コウチク</t>
    </rPh>
    <rPh sb="57" eb="58">
      <t>ナド</t>
    </rPh>
    <rPh sb="59" eb="61">
      <t>カツドウ</t>
    </rPh>
    <rPh sb="62" eb="63">
      <t>オコナ</t>
    </rPh>
    <phoneticPr fontId="5"/>
  </si>
  <si>
    <t>締約国数</t>
    <rPh sb="0" eb="2">
      <t>テイヤク</t>
    </rPh>
    <rPh sb="2" eb="3">
      <t>クニ</t>
    </rPh>
    <rPh sb="3" eb="4">
      <t>カズ</t>
    </rPh>
    <phoneticPr fontId="5"/>
  </si>
  <si>
    <t>バーゼル条約締約国において有害廃棄物の環境上適正な管理や国境を越える移動に関する規制が実施され，有害廃棄物が環境に及ぼす影響が削減された。</t>
    <phoneticPr fontId="3"/>
  </si>
  <si>
    <t>バーゼル条約は，1992年5月に発効、我が国は1993年に締約国となった。条約事務局の活動を支援するための基金に拠出する義務的拠出金であり、全締約国が国連分担率に基づいて算出された拠出率に応じた額の拠出を求められている。条約事務局は、同基金を活用し、締約国会議の準備、条約に基づく報告書作成、他の関係国際機関との協力、廃棄物処分等に関する情報収集及び締約国への送付、廃棄物処理等に関する技術の伝達、締約国会議が決定する他の任務の遂行等の活動を実施している。</t>
    <rPh sb="4" eb="6">
      <t>ジョウヤク</t>
    </rPh>
    <rPh sb="12" eb="13">
      <t>ネン</t>
    </rPh>
    <rPh sb="14" eb="15">
      <t>ガツ</t>
    </rPh>
    <rPh sb="16" eb="18">
      <t>ハッコウ</t>
    </rPh>
    <rPh sb="19" eb="20">
      <t>ワ</t>
    </rPh>
    <rPh sb="21" eb="22">
      <t>クニ</t>
    </rPh>
    <rPh sb="27" eb="28">
      <t>ネン</t>
    </rPh>
    <rPh sb="29" eb="32">
      <t>テイヤクコク</t>
    </rPh>
    <rPh sb="37" eb="39">
      <t>ジョウヤク</t>
    </rPh>
    <rPh sb="39" eb="42">
      <t>ジムキョク</t>
    </rPh>
    <rPh sb="43" eb="45">
      <t>カツドウ</t>
    </rPh>
    <rPh sb="46" eb="48">
      <t>シエン</t>
    </rPh>
    <rPh sb="53" eb="55">
      <t>キキン</t>
    </rPh>
    <rPh sb="56" eb="58">
      <t>キョシュツ</t>
    </rPh>
    <rPh sb="60" eb="63">
      <t>ギムテキ</t>
    </rPh>
    <rPh sb="63" eb="66">
      <t>キョシュツキン</t>
    </rPh>
    <rPh sb="70" eb="71">
      <t>ゼン</t>
    </rPh>
    <rPh sb="71" eb="74">
      <t>テイヤクコク</t>
    </rPh>
    <rPh sb="75" eb="77">
      <t>コクレン</t>
    </rPh>
    <rPh sb="77" eb="80">
      <t>ブンタンリツ</t>
    </rPh>
    <rPh sb="81" eb="82">
      <t>モト</t>
    </rPh>
    <rPh sb="85" eb="87">
      <t>サンシュツ</t>
    </rPh>
    <rPh sb="90" eb="92">
      <t>キョシュツ</t>
    </rPh>
    <rPh sb="92" eb="93">
      <t>リツ</t>
    </rPh>
    <rPh sb="94" eb="95">
      <t>オウ</t>
    </rPh>
    <rPh sb="99" eb="101">
      <t>キョシュツ</t>
    </rPh>
    <rPh sb="102" eb="103">
      <t>モト</t>
    </rPh>
    <rPh sb="110" eb="112">
      <t>ジョウヤク</t>
    </rPh>
    <rPh sb="112" eb="115">
      <t>ジムキョク</t>
    </rPh>
    <rPh sb="117" eb="118">
      <t>ドウ</t>
    </rPh>
    <rPh sb="118" eb="120">
      <t>キキン</t>
    </rPh>
    <rPh sb="121" eb="123">
      <t>カツヨウ</t>
    </rPh>
    <rPh sb="125" eb="128">
      <t>テイヤクコク</t>
    </rPh>
    <rPh sb="128" eb="130">
      <t>カイギ</t>
    </rPh>
    <rPh sb="131" eb="133">
      <t>ジュンビ</t>
    </rPh>
    <rPh sb="134" eb="136">
      <t>ジョウヤク</t>
    </rPh>
    <rPh sb="137" eb="138">
      <t>モト</t>
    </rPh>
    <rPh sb="140" eb="143">
      <t>ホウコクショ</t>
    </rPh>
    <rPh sb="143" eb="145">
      <t>サクセイ</t>
    </rPh>
    <rPh sb="146" eb="147">
      <t>ホカ</t>
    </rPh>
    <rPh sb="148" eb="150">
      <t>カンケイ</t>
    </rPh>
    <rPh sb="150" eb="152">
      <t>コクサイ</t>
    </rPh>
    <rPh sb="152" eb="154">
      <t>キカン</t>
    </rPh>
    <rPh sb="156" eb="158">
      <t>キョウリョク</t>
    </rPh>
    <rPh sb="159" eb="162">
      <t>ハイキブツ</t>
    </rPh>
    <rPh sb="162" eb="164">
      <t>ショブン</t>
    </rPh>
    <rPh sb="164" eb="165">
      <t>トウ</t>
    </rPh>
    <rPh sb="166" eb="167">
      <t>カン</t>
    </rPh>
    <rPh sb="169" eb="171">
      <t>ジョウホウ</t>
    </rPh>
    <rPh sb="171" eb="173">
      <t>シュウシュウ</t>
    </rPh>
    <rPh sb="173" eb="174">
      <t>オヨ</t>
    </rPh>
    <rPh sb="175" eb="178">
      <t>テイヤクコク</t>
    </rPh>
    <rPh sb="180" eb="182">
      <t>ソウフ</t>
    </rPh>
    <rPh sb="183" eb="186">
      <t>ハイキブツ</t>
    </rPh>
    <rPh sb="186" eb="188">
      <t>ショリ</t>
    </rPh>
    <rPh sb="188" eb="189">
      <t>トウ</t>
    </rPh>
    <rPh sb="190" eb="191">
      <t>カン</t>
    </rPh>
    <rPh sb="193" eb="195">
      <t>ギジュツ</t>
    </rPh>
    <rPh sb="196" eb="198">
      <t>デンタツ</t>
    </rPh>
    <rPh sb="199" eb="202">
      <t>テイヤクコク</t>
    </rPh>
    <rPh sb="202" eb="204">
      <t>カイギ</t>
    </rPh>
    <rPh sb="205" eb="207">
      <t>ケッテイ</t>
    </rPh>
    <rPh sb="209" eb="210">
      <t>ホカ</t>
    </rPh>
    <rPh sb="211" eb="213">
      <t>ニンム</t>
    </rPh>
    <rPh sb="214" eb="216">
      <t>スイコウ</t>
    </rPh>
    <rPh sb="216" eb="217">
      <t>トウ</t>
    </rPh>
    <rPh sb="218" eb="220">
      <t>カツドウ</t>
    </rPh>
    <rPh sb="221" eb="223">
      <t>ジッシ</t>
    </rPh>
    <phoneticPr fontId="5"/>
  </si>
  <si>
    <t>バーゼル条約は有害廃棄物及び他の廃棄物の越境移動並びにその処分の規制について、国際的な枠組を作ること及び環境を保護することを目的とする条約である。主たる目的である有害廃棄物の越境移動の規制を推進する上で、途上国の廃棄物処理能力の向上は重点課題の一つである。これらを目的に作成された戦略計画を実施する本条約事務局を支援し、その負担に応じることは、締約国の責務であるとともに、我が国の本条約の下での国際協力に対する積極的姿勢を内外に明らかにすることができるものである。</t>
    <rPh sb="73" eb="74">
      <t>シュ</t>
    </rPh>
    <rPh sb="76" eb="78">
      <t>モクテキ</t>
    </rPh>
    <rPh sb="81" eb="83">
      <t>ユウガイ</t>
    </rPh>
    <rPh sb="83" eb="86">
      <t>ハイキブツ</t>
    </rPh>
    <rPh sb="87" eb="89">
      <t>エッキョウ</t>
    </rPh>
    <rPh sb="89" eb="91">
      <t>イドウ</t>
    </rPh>
    <rPh sb="92" eb="94">
      <t>キセイ</t>
    </rPh>
    <rPh sb="95" eb="97">
      <t>スイシン</t>
    </rPh>
    <rPh sb="99" eb="100">
      <t>ウエ</t>
    </rPh>
    <rPh sb="102" eb="105">
      <t>トジョウコク</t>
    </rPh>
    <rPh sb="106" eb="109">
      <t>ハイキブツ</t>
    </rPh>
    <rPh sb="109" eb="111">
      <t>ショリ</t>
    </rPh>
    <rPh sb="111" eb="113">
      <t>ノウリョク</t>
    </rPh>
    <rPh sb="114" eb="116">
      <t>コウジョウ</t>
    </rPh>
    <rPh sb="117" eb="119">
      <t>ジュウテン</t>
    </rPh>
    <rPh sb="119" eb="121">
      <t>カダイ</t>
    </rPh>
    <rPh sb="122" eb="123">
      <t>ヒト</t>
    </rPh>
    <rPh sb="132" eb="134">
      <t>モクテキ</t>
    </rPh>
    <rPh sb="135" eb="137">
      <t>サクセイ</t>
    </rPh>
    <rPh sb="140" eb="142">
      <t>センリャク</t>
    </rPh>
    <rPh sb="142" eb="144">
      <t>ケイカク</t>
    </rPh>
    <rPh sb="145" eb="147">
      <t>ジッシ</t>
    </rPh>
    <phoneticPr fontId="5"/>
  </si>
  <si>
    <t>バーゼル条約第１５条３及び第１回締約国会議</t>
    <phoneticPr fontId="5"/>
  </si>
  <si>
    <t>基本目標Ⅶ　分担金・拠出金
具体的施策Ⅶ－３　国際機関を通じた地球規模の諸問題に係る国際貢献</t>
    <rPh sb="14" eb="17">
      <t>グタイテキ</t>
    </rPh>
    <rPh sb="17" eb="19">
      <t>シサク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5"/>
  </si>
  <si>
    <t>平成５年度</t>
    <rPh sb="0" eb="2">
      <t>ヘイセイ</t>
    </rPh>
    <rPh sb="3" eb="5">
      <t>ネンド</t>
    </rPh>
    <phoneticPr fontId="10"/>
  </si>
  <si>
    <t>バーゼル条約拠出金（義務的拠出金）</t>
    <rPh sb="4" eb="6">
      <t>ジョウヤク</t>
    </rPh>
    <rPh sb="6" eb="9">
      <t>キョシュツキン</t>
    </rPh>
    <rPh sb="10" eb="13">
      <t>ギムテキ</t>
    </rPh>
    <rPh sb="13" eb="16">
      <t>キョシュツキン</t>
    </rPh>
    <phoneticPr fontId="5"/>
  </si>
  <si>
    <t>引き続き，効果的な事業の実施を求めていく。</t>
    <phoneticPr fontId="3"/>
  </si>
  <si>
    <t>特段の問題はない。</t>
    <phoneticPr fontId="3"/>
  </si>
  <si>
    <t>分担金の拠出は外務省が実施。</t>
    <rPh sb="0" eb="3">
      <t>ブンタンキン</t>
    </rPh>
    <rPh sb="4" eb="6">
      <t>キョシュツ</t>
    </rPh>
    <rPh sb="7" eb="10">
      <t>ガイムショウ</t>
    </rPh>
    <rPh sb="11" eb="13">
      <t>ジッシ</t>
    </rPh>
    <phoneticPr fontId="5"/>
  </si>
  <si>
    <t>事務局の運営に加え、常設委員会、動物委員会、植物委員会等の関連会合を効率的に運営すべく、会合開催地を原則として事務局が所在する寿府に限定したり、複数の会合をバック・トゥ・バックで開催するなどの工夫が図られている。</t>
    <phoneticPr fontId="5"/>
  </si>
  <si>
    <t>本条約が扱う動植物種は多岐かつ地理的に広範囲にわたっており、その生息状況の把握や取引情報の管理には、高度な専門的知見と膨大な作業が求められるにも関わらず、本条約の事務局は極めて小規模（２９名）にとどまっており、効率的な運用が図られている。</t>
    <phoneticPr fontId="5"/>
  </si>
  <si>
    <t xml:space="preserve">本条約が扱う動植物種は多岐かつ地理的に広範囲にわたっており、野生動植物の国際取引の規制を輸出国と輸入国とが国レベルで協力して実施することが求められている。
</t>
    <phoneticPr fontId="5"/>
  </si>
  <si>
    <t>野生動植物取引規制条約信託基金拠出金</t>
    <rPh sb="0" eb="2">
      <t>ヤセイ</t>
    </rPh>
    <rPh sb="2" eb="5">
      <t>ドウショクブツ</t>
    </rPh>
    <rPh sb="5" eb="7">
      <t>トリヒキ</t>
    </rPh>
    <rPh sb="7" eb="9">
      <t>キセイ</t>
    </rPh>
    <rPh sb="9" eb="11">
      <t>ジョウヤク</t>
    </rPh>
    <rPh sb="11" eb="13">
      <t>シンタク</t>
    </rPh>
    <rPh sb="13" eb="15">
      <t>キキン</t>
    </rPh>
    <rPh sb="15" eb="18">
      <t>キョシュツキン</t>
    </rPh>
    <phoneticPr fontId="10"/>
  </si>
  <si>
    <t>5,836,735/-</t>
    <phoneticPr fontId="3"/>
  </si>
  <si>
    <t>5,474,308/3</t>
    <phoneticPr fontId="3"/>
  </si>
  <si>
    <t>5,474,308/7</t>
    <phoneticPr fontId="3"/>
  </si>
  <si>
    <t>5,150,247/7</t>
    <phoneticPr fontId="3"/>
  </si>
  <si>
    <t>予算総額/締約国数</t>
    <rPh sb="0" eb="2">
      <t>ヨサン</t>
    </rPh>
    <rPh sb="2" eb="4">
      <t>ソウガク</t>
    </rPh>
    <rPh sb="5" eb="8">
      <t>テイヤクコク</t>
    </rPh>
    <rPh sb="8" eb="9">
      <t>スウ</t>
    </rPh>
    <phoneticPr fontId="5"/>
  </si>
  <si>
    <t>毎年の予算総額を開催されたワークショップやセミナーの数で除したもの。　　　　　　　　　　　</t>
    <rPh sb="0" eb="2">
      <t>マイネン</t>
    </rPh>
    <rPh sb="3" eb="5">
      <t>ヨサン</t>
    </rPh>
    <rPh sb="5" eb="7">
      <t>ソウガク</t>
    </rPh>
    <rPh sb="8" eb="10">
      <t>カイサイ</t>
    </rPh>
    <rPh sb="26" eb="27">
      <t>カズ</t>
    </rPh>
    <rPh sb="28" eb="29">
      <t>ジョ</t>
    </rPh>
    <phoneticPr fontId="5"/>
  </si>
  <si>
    <t xml:space="preserve"> -</t>
    <phoneticPr fontId="3"/>
  </si>
  <si>
    <t>セミナー
等実施数</t>
    <rPh sb="5" eb="6">
      <t>トウ</t>
    </rPh>
    <rPh sb="6" eb="8">
      <t>ジッシ</t>
    </rPh>
    <rPh sb="8" eb="9">
      <t>スウ</t>
    </rPh>
    <phoneticPr fontId="3"/>
  </si>
  <si>
    <t>ワシントン条約のの実施を確保するにあたり締約国における野生動植物保護に関する理解は不可欠であり，右を確保するために各地域でワークショップやセミナーを実施する。</t>
    <rPh sb="9" eb="11">
      <t>ジッシ</t>
    </rPh>
    <rPh sb="12" eb="14">
      <t>カクホ</t>
    </rPh>
    <rPh sb="20" eb="23">
      <t>テイヤクコク</t>
    </rPh>
    <rPh sb="27" eb="29">
      <t>ヤセイ</t>
    </rPh>
    <rPh sb="29" eb="32">
      <t>ドウショクブツ</t>
    </rPh>
    <rPh sb="32" eb="34">
      <t>ホゴ</t>
    </rPh>
    <rPh sb="35" eb="36">
      <t>カン</t>
    </rPh>
    <rPh sb="38" eb="40">
      <t>リカイ</t>
    </rPh>
    <rPh sb="41" eb="44">
      <t>フカケツ</t>
    </rPh>
    <rPh sb="48" eb="49">
      <t>ミギ</t>
    </rPh>
    <rPh sb="50" eb="52">
      <t>カクホ</t>
    </rPh>
    <rPh sb="57" eb="60">
      <t>カクチイキ</t>
    </rPh>
    <rPh sb="74" eb="76">
      <t>ジッシ</t>
    </rPh>
    <phoneticPr fontId="5"/>
  </si>
  <si>
    <t>国連加盟国数</t>
    <rPh sb="0" eb="2">
      <t>コクレン</t>
    </rPh>
    <rPh sb="2" eb="5">
      <t>カメイコク</t>
    </rPh>
    <rPh sb="5" eb="6">
      <t>スウ</t>
    </rPh>
    <phoneticPr fontId="3"/>
  </si>
  <si>
    <t>ワシントン条約の下に，絶滅のおそれのある野生動植物の種の国際取引に関する規制につき，協力を実施する国が増加し，いっそうこれらの種の保護を実施することが可能となる。</t>
    <rPh sb="5" eb="7">
      <t>ジョウヤク</t>
    </rPh>
    <rPh sb="8" eb="9">
      <t>モト</t>
    </rPh>
    <rPh sb="11" eb="13">
      <t>ゼツメツ</t>
    </rPh>
    <rPh sb="20" eb="22">
      <t>ヤセイ</t>
    </rPh>
    <rPh sb="22" eb="25">
      <t>ドウショクブツ</t>
    </rPh>
    <rPh sb="26" eb="27">
      <t>シュ</t>
    </rPh>
    <rPh sb="28" eb="30">
      <t>コクサイ</t>
    </rPh>
    <rPh sb="30" eb="32">
      <t>トリヒキ</t>
    </rPh>
    <rPh sb="33" eb="34">
      <t>カン</t>
    </rPh>
    <rPh sb="36" eb="38">
      <t>キセイ</t>
    </rPh>
    <rPh sb="42" eb="44">
      <t>キョウリョク</t>
    </rPh>
    <rPh sb="45" eb="47">
      <t>ジッシ</t>
    </rPh>
    <rPh sb="49" eb="50">
      <t>クニ</t>
    </rPh>
    <rPh sb="51" eb="53">
      <t>ゾウカ</t>
    </rPh>
    <rPh sb="63" eb="64">
      <t>シュ</t>
    </rPh>
    <rPh sb="65" eb="67">
      <t>ホゴ</t>
    </rPh>
    <rPh sb="68" eb="70">
      <t>ジッシ</t>
    </rPh>
    <rPh sb="75" eb="77">
      <t>カノウ</t>
    </rPh>
    <phoneticPr fontId="3"/>
  </si>
  <si>
    <t>条約に規定された条約事務局の任務及び締約国会議の決議・決定により同事務局に付託された活動の円滑な遂行に必要な経費を賄うため、条約信託基金に対し活動を支援するための基金に拠出する義務的拠出金であり、全締約国が国連分担率に基づいて算出された拠出率に応じた額の拠出が求められている。
条約事務局は、条約信託基金の資金により、①締約国会議の準備・フォローアップ、②各国の法令・条約実施体制に関する情報収集、③問題のある取引等についての情報収集・通報・注意喚起、④取引統計の作成、⑤マニュアル（図鑑等）の作成、⑥生息状況等の調査、⑦効果的な条約の実施方法についての研究、⑧各担当者等向けの研修、⑨広報、⑩条約附随書の編集等を実施している。</t>
    <rPh sb="130" eb="131">
      <t>モト</t>
    </rPh>
    <rPh sb="139" eb="141">
      <t>ジョウヤク</t>
    </rPh>
    <rPh sb="141" eb="144">
      <t>ジムキョク</t>
    </rPh>
    <rPh sb="146" eb="148">
      <t>ジョウヤク</t>
    </rPh>
    <rPh sb="148" eb="150">
      <t>シンタク</t>
    </rPh>
    <rPh sb="150" eb="152">
      <t>キキン</t>
    </rPh>
    <rPh sb="153" eb="155">
      <t>シキン</t>
    </rPh>
    <rPh sb="160" eb="163">
      <t>テイヤクコク</t>
    </rPh>
    <rPh sb="163" eb="165">
      <t>カイギ</t>
    </rPh>
    <rPh sb="166" eb="168">
      <t>ジュンビ</t>
    </rPh>
    <rPh sb="178" eb="180">
      <t>カッコク</t>
    </rPh>
    <rPh sb="181" eb="183">
      <t>ホウレイ</t>
    </rPh>
    <rPh sb="184" eb="186">
      <t>ジョウヤク</t>
    </rPh>
    <rPh sb="186" eb="188">
      <t>ジッシ</t>
    </rPh>
    <rPh sb="188" eb="190">
      <t>タイセイ</t>
    </rPh>
    <rPh sb="191" eb="192">
      <t>カン</t>
    </rPh>
    <rPh sb="194" eb="196">
      <t>ジョウホウ</t>
    </rPh>
    <rPh sb="196" eb="198">
      <t>シュウシュウ</t>
    </rPh>
    <rPh sb="200" eb="202">
      <t>モンダイ</t>
    </rPh>
    <rPh sb="205" eb="208">
      <t>トリヒキトウ</t>
    </rPh>
    <rPh sb="213" eb="215">
      <t>ジョウホウ</t>
    </rPh>
    <rPh sb="215" eb="217">
      <t>シュウシュウ</t>
    </rPh>
    <rPh sb="218" eb="220">
      <t>ツウホウ</t>
    </rPh>
    <rPh sb="221" eb="223">
      <t>チュウイ</t>
    </rPh>
    <rPh sb="223" eb="225">
      <t>カンキ</t>
    </rPh>
    <rPh sb="227" eb="229">
      <t>トリヒキ</t>
    </rPh>
    <rPh sb="229" eb="231">
      <t>トウケイ</t>
    </rPh>
    <rPh sb="232" eb="234">
      <t>サクセイ</t>
    </rPh>
    <rPh sb="242" eb="244">
      <t>ズカン</t>
    </rPh>
    <rPh sb="244" eb="245">
      <t>トウ</t>
    </rPh>
    <rPh sb="247" eb="249">
      <t>サクセイ</t>
    </rPh>
    <rPh sb="251" eb="253">
      <t>セイソク</t>
    </rPh>
    <rPh sb="253" eb="255">
      <t>ジョウキョウ</t>
    </rPh>
    <rPh sb="255" eb="256">
      <t>トウ</t>
    </rPh>
    <rPh sb="257" eb="259">
      <t>チョウサ</t>
    </rPh>
    <rPh sb="261" eb="264">
      <t>コウカテキ</t>
    </rPh>
    <rPh sb="265" eb="267">
      <t>ジョウヤク</t>
    </rPh>
    <rPh sb="268" eb="270">
      <t>ジッシ</t>
    </rPh>
    <rPh sb="270" eb="272">
      <t>ホウホウ</t>
    </rPh>
    <rPh sb="277" eb="279">
      <t>ケンキュウ</t>
    </rPh>
    <rPh sb="281" eb="282">
      <t>カク</t>
    </rPh>
    <rPh sb="282" eb="285">
      <t>タントウシャ</t>
    </rPh>
    <rPh sb="285" eb="286">
      <t>ナド</t>
    </rPh>
    <rPh sb="286" eb="287">
      <t>ム</t>
    </rPh>
    <rPh sb="289" eb="291">
      <t>ケンシュウ</t>
    </rPh>
    <rPh sb="293" eb="295">
      <t>コウホウ</t>
    </rPh>
    <rPh sb="297" eb="299">
      <t>ジョウヤク</t>
    </rPh>
    <rPh sb="299" eb="302">
      <t>フズイショ</t>
    </rPh>
    <rPh sb="303" eb="305">
      <t>ヘンシュウ</t>
    </rPh>
    <rPh sb="305" eb="306">
      <t>トウ</t>
    </rPh>
    <rPh sb="307" eb="309">
      <t>ジッシ</t>
    </rPh>
    <phoneticPr fontId="5"/>
  </si>
  <si>
    <t>条約事務局の運営に対する支援を通じて、絶滅のおそれのある野生動植物の保護を図るための国際協力を促進する。</t>
    <rPh sb="6" eb="8">
      <t>ウンエイ</t>
    </rPh>
    <rPh sb="9" eb="10">
      <t>タイ</t>
    </rPh>
    <rPh sb="12" eb="14">
      <t>シエン</t>
    </rPh>
    <rPh sb="15" eb="16">
      <t>ツウ</t>
    </rPh>
    <rPh sb="47" eb="49">
      <t>ソクシン</t>
    </rPh>
    <phoneticPr fontId="5"/>
  </si>
  <si>
    <t>ワシントン条約１１条３．（ａ）</t>
    <phoneticPr fontId="5"/>
  </si>
  <si>
    <t>基本目標Ⅶ　分担金・拠出金　　　　　　　　　　　　　　　　　　　　　　　　                                     具体的施策Ⅶ－３　国際機関を通じた地球規模の諸問題に係る国際貢献</t>
    <rPh sb="74" eb="77">
      <t>グタイテキ</t>
    </rPh>
    <rPh sb="77" eb="79">
      <t>シサク</t>
    </rPh>
    <rPh sb="83" eb="85">
      <t>コクサイ</t>
    </rPh>
    <rPh sb="85" eb="87">
      <t>キカン</t>
    </rPh>
    <rPh sb="88" eb="89">
      <t>ツウ</t>
    </rPh>
    <rPh sb="91" eb="93">
      <t>チキュウ</t>
    </rPh>
    <rPh sb="93" eb="95">
      <t>キボ</t>
    </rPh>
    <rPh sb="96" eb="99">
      <t>ショモンダイ</t>
    </rPh>
    <rPh sb="100" eb="101">
      <t>カカ</t>
    </rPh>
    <rPh sb="102" eb="104">
      <t>コクサイ</t>
    </rPh>
    <rPh sb="104" eb="106">
      <t>コウケン</t>
    </rPh>
    <phoneticPr fontId="5"/>
  </si>
  <si>
    <t>昭和５５年度</t>
    <rPh sb="0" eb="2">
      <t>ショウワ</t>
    </rPh>
    <rPh sb="4" eb="5">
      <t>ネン</t>
    </rPh>
    <rPh sb="5" eb="6">
      <t>ド</t>
    </rPh>
    <phoneticPr fontId="10"/>
  </si>
  <si>
    <t>野生動植物取引規制条約信託基金拠出金
（義務的拠出金）</t>
    <rPh sb="0" eb="2">
      <t>ヤセイ</t>
    </rPh>
    <rPh sb="2" eb="5">
      <t>ドウショクブツ</t>
    </rPh>
    <rPh sb="5" eb="7">
      <t>トリヒキ</t>
    </rPh>
    <rPh sb="7" eb="9">
      <t>キセイ</t>
    </rPh>
    <rPh sb="9" eb="11">
      <t>ジョウヤク</t>
    </rPh>
    <rPh sb="11" eb="13">
      <t>シンタク</t>
    </rPh>
    <rPh sb="13" eb="15">
      <t>キキン</t>
    </rPh>
    <rPh sb="15" eb="18">
      <t>キョシュツキン</t>
    </rPh>
    <rPh sb="20" eb="23">
      <t>ギムテキ</t>
    </rPh>
    <rPh sb="23" eb="26">
      <t>キョシュツキン</t>
    </rPh>
    <phoneticPr fontId="5"/>
  </si>
  <si>
    <t>条約事務局の予算の運用について，引き続き効率的な運用を求めるとともに，適切な運用がなされているか会計報告を確認する。</t>
    <rPh sb="0" eb="2">
      <t>ジョウヤク</t>
    </rPh>
    <rPh sb="2" eb="5">
      <t>ジムキョク</t>
    </rPh>
    <rPh sb="6" eb="8">
      <t>ヨサン</t>
    </rPh>
    <rPh sb="9" eb="11">
      <t>ウンヨウ</t>
    </rPh>
    <rPh sb="16" eb="17">
      <t>ヒ</t>
    </rPh>
    <rPh sb="18" eb="19">
      <t>ツヅ</t>
    </rPh>
    <rPh sb="20" eb="23">
      <t>コウリツテキ</t>
    </rPh>
    <rPh sb="24" eb="26">
      <t>ウンヨウ</t>
    </rPh>
    <rPh sb="27" eb="28">
      <t>モト</t>
    </rPh>
    <rPh sb="35" eb="37">
      <t>テキセツ</t>
    </rPh>
    <rPh sb="38" eb="40">
      <t>ウンヨウ</t>
    </rPh>
    <rPh sb="48" eb="50">
      <t>カイケイ</t>
    </rPh>
    <rPh sb="50" eb="52">
      <t>ホウコク</t>
    </rPh>
    <rPh sb="53" eb="55">
      <t>カクニン</t>
    </rPh>
    <phoneticPr fontId="3"/>
  </si>
  <si>
    <t>同条約については平成２４年の第１１回締約国会議で次期３カ年の条約予算が決定されたが、我が国は、近年の国際的な財政状況や、条約事務局所在地の物価などを分析の上、予算増が主張される項目での現状維持・費用削減を要請した他、他の締約国とも共同し事務局に職員給与の一部削減の了承を得て、費用の削減に関する交渉を行った。この結果、平成２５年以降の３カ年では、条約運営経費を増加させないこととなっており、財政面については改善に向け、限界に近い協議を進めてきている状況である。</t>
    <phoneticPr fontId="3"/>
  </si>
  <si>
    <t>　締約国会議、常設委員会では、条約実施における効率性を改善することは主要な課題と位置づけられ、審議される。また、条約登録湿地の数及び面積は、着実に増加している。締約国は、締約国会議に先立ち、条約実施状況に関する国別報告書を作成、提出している。締約国が提出する報告書は、条約実施状況を把握する資料となっている。</t>
    <rPh sb="1" eb="4">
      <t>テイヤクコク</t>
    </rPh>
    <rPh sb="4" eb="6">
      <t>カイギ</t>
    </rPh>
    <rPh sb="7" eb="9">
      <t>ジョウセツ</t>
    </rPh>
    <rPh sb="9" eb="12">
      <t>イインカイ</t>
    </rPh>
    <rPh sb="15" eb="17">
      <t>ジョウヤク</t>
    </rPh>
    <rPh sb="17" eb="19">
      <t>ジッシ</t>
    </rPh>
    <rPh sb="23" eb="26">
      <t>コウリツセイ</t>
    </rPh>
    <rPh sb="27" eb="29">
      <t>カイゼン</t>
    </rPh>
    <rPh sb="34" eb="36">
      <t>シュヨウ</t>
    </rPh>
    <rPh sb="37" eb="39">
      <t>カダイ</t>
    </rPh>
    <rPh sb="40" eb="42">
      <t>イチ</t>
    </rPh>
    <rPh sb="47" eb="49">
      <t>シンギ</t>
    </rPh>
    <rPh sb="56" eb="58">
      <t>ジョウヤク</t>
    </rPh>
    <phoneticPr fontId="5"/>
  </si>
  <si>
    <t>　同条約における活動は競争が想定される事業者が想定されない。条約への拠出金は締約国会議、及び常設委員会において、条約運営予算に関する審議が行われ、各国の拠出分担率は、国連分担金に則して確定している。会議では、条約事務局及び、他の締約国との協議を通し、追加的拠出につながる活動の精査と、予算増加項目削減の努力、拠出が真に必要なものとなるよう審議が行われている。
　同条約では締約国会議で意志決定が行われ、会期間の条約実施に関する重要課題は常設委員会で審議される。常設委員会の開催は、締約国間での審議により決定されており、実効性が確保されるよう調整されている。</t>
    <rPh sb="73" eb="75">
      <t>カッコク</t>
    </rPh>
    <rPh sb="76" eb="78">
      <t>キョシュツ</t>
    </rPh>
    <rPh sb="78" eb="80">
      <t>ブンタン</t>
    </rPh>
    <rPh sb="80" eb="81">
      <t>リツ</t>
    </rPh>
    <rPh sb="146" eb="148">
      <t>コウモク</t>
    </rPh>
    <rPh sb="154" eb="156">
      <t>キョシュツ</t>
    </rPh>
    <rPh sb="157" eb="158">
      <t>シン</t>
    </rPh>
    <rPh sb="159" eb="161">
      <t>ヒツヨウ</t>
    </rPh>
    <rPh sb="169" eb="171">
      <t>シンギ</t>
    </rPh>
    <rPh sb="172" eb="173">
      <t>オコナ</t>
    </rPh>
    <rPh sb="192" eb="194">
      <t>イシ</t>
    </rPh>
    <rPh sb="194" eb="196">
      <t>ケッテイ</t>
    </rPh>
    <rPh sb="197" eb="198">
      <t>オコナ</t>
    </rPh>
    <rPh sb="270" eb="272">
      <t>チョウセイ</t>
    </rPh>
    <phoneticPr fontId="5"/>
  </si>
  <si>
    <t>自治体では、条約湿地の登録により、地域振興や自然環境の保護・保全への取組アピールにつながることが期待され、地域住民レベルでのニーズが存在する事業といえる。また、条約体の管理は、民間等が行うとが不可能な政府間の国際交渉である。条約に登録される我が国の登録湿地数は着実に増加しており、事業推進の必要性は高い。</t>
    <rPh sb="66" eb="68">
      <t>ソンザイ</t>
    </rPh>
    <rPh sb="80" eb="82">
      <t>ジョウヤク</t>
    </rPh>
    <rPh sb="82" eb="83">
      <t>タイ</t>
    </rPh>
    <rPh sb="84" eb="86">
      <t>カンリ</t>
    </rPh>
    <rPh sb="88" eb="90">
      <t>ミンカン</t>
    </rPh>
    <rPh sb="90" eb="91">
      <t>ナド</t>
    </rPh>
    <rPh sb="92" eb="93">
      <t>オコナ</t>
    </rPh>
    <rPh sb="96" eb="99">
      <t>フカノウ</t>
    </rPh>
    <rPh sb="100" eb="102">
      <t>セイフ</t>
    </rPh>
    <rPh sb="102" eb="103">
      <t>アイダ</t>
    </rPh>
    <rPh sb="104" eb="106">
      <t>コクサイ</t>
    </rPh>
    <rPh sb="106" eb="108">
      <t>コウショウ</t>
    </rPh>
    <rPh sb="140" eb="142">
      <t>ジギョウ</t>
    </rPh>
    <rPh sb="142" eb="144">
      <t>スイシン</t>
    </rPh>
    <rPh sb="145" eb="148">
      <t>ヒツヨウセイ</t>
    </rPh>
    <rPh sb="149" eb="150">
      <t>タカ</t>
    </rPh>
    <phoneticPr fontId="5"/>
  </si>
  <si>
    <t>水鳥湿地保全条約拠出金</t>
    <rPh sb="0" eb="2">
      <t>ミズトリ</t>
    </rPh>
    <rPh sb="2" eb="4">
      <t>シッチ</t>
    </rPh>
    <rPh sb="4" eb="6">
      <t>ホゼン</t>
    </rPh>
    <rPh sb="6" eb="8">
      <t>ジョウヤク</t>
    </rPh>
    <rPh sb="8" eb="11">
      <t>キョシュツキン</t>
    </rPh>
    <phoneticPr fontId="10"/>
  </si>
  <si>
    <t>54/102</t>
    <phoneticPr fontId="3"/>
  </si>
  <si>
    <t>55/72</t>
    <phoneticPr fontId="3"/>
  </si>
  <si>
    <t>33/80</t>
    <phoneticPr fontId="3"/>
  </si>
  <si>
    <t>予算の執行額(百万円）/登録湿地増加数</t>
    <rPh sb="0" eb="2">
      <t>ヨサン</t>
    </rPh>
    <rPh sb="3" eb="5">
      <t>シッコウ</t>
    </rPh>
    <rPh sb="5" eb="6">
      <t>ガク</t>
    </rPh>
    <rPh sb="7" eb="9">
      <t>ヒャクマン</t>
    </rPh>
    <rPh sb="9" eb="10">
      <t>エン</t>
    </rPh>
    <phoneticPr fontId="5"/>
  </si>
  <si>
    <t>新規登録湿地1箇所辺りの執行額（万円）</t>
    <rPh sb="0" eb="2">
      <t>シンキ</t>
    </rPh>
    <rPh sb="2" eb="4">
      <t>トウロク</t>
    </rPh>
    <rPh sb="4" eb="6">
      <t>シッチ</t>
    </rPh>
    <rPh sb="7" eb="9">
      <t>カショ</t>
    </rPh>
    <rPh sb="9" eb="10">
      <t>アタ</t>
    </rPh>
    <rPh sb="12" eb="14">
      <t>シッコウ</t>
    </rPh>
    <rPh sb="14" eb="15">
      <t>ガク</t>
    </rPh>
    <rPh sb="16" eb="18">
      <t>マンエン</t>
    </rPh>
    <phoneticPr fontId="3"/>
  </si>
  <si>
    <t>当該年度の我が国予算の執行額/当該年度の登録湿地増加数</t>
    <rPh sb="20" eb="22">
      <t>トウロク</t>
    </rPh>
    <rPh sb="22" eb="24">
      <t>シッチ</t>
    </rPh>
    <rPh sb="24" eb="27">
      <t>ゾウカスウ</t>
    </rPh>
    <phoneticPr fontId="3"/>
  </si>
  <si>
    <t>箇所</t>
    <rPh sb="0" eb="2">
      <t>カショ</t>
    </rPh>
    <phoneticPr fontId="3"/>
  </si>
  <si>
    <t>登録湿地増加数</t>
    <rPh sb="0" eb="2">
      <t>トウロク</t>
    </rPh>
    <rPh sb="2" eb="4">
      <t>シッチ</t>
    </rPh>
    <rPh sb="4" eb="7">
      <t>ゾウカスウ</t>
    </rPh>
    <phoneticPr fontId="3"/>
  </si>
  <si>
    <t>意志決定機関である締約国会議及び会期間活動を通じて他の自然保護条約との相乗効果を高めるための活動を行い、効果的な湿地保護につながるように条約湿地の登録を進めている。</t>
    <rPh sb="68" eb="70">
      <t>ジョウヤク</t>
    </rPh>
    <rPh sb="70" eb="72">
      <t>シッチ</t>
    </rPh>
    <rPh sb="73" eb="75">
      <t>トウロク</t>
    </rPh>
    <phoneticPr fontId="5"/>
  </si>
  <si>
    <t>国連加
盟国数</t>
    <rPh sb="0" eb="2">
      <t>コクレン</t>
    </rPh>
    <rPh sb="2" eb="3">
      <t>カ</t>
    </rPh>
    <rPh sb="4" eb="5">
      <t>チカ</t>
    </rPh>
    <rPh sb="5" eb="6">
      <t>コク</t>
    </rPh>
    <rPh sb="6" eb="7">
      <t>スウ</t>
    </rPh>
    <phoneticPr fontId="3"/>
  </si>
  <si>
    <t>水鳥生息地として重要な湿地やその生息動植物保全の国際的促進に向け、湿地管理に関する啓発活動、条約締約国へのアドバイス使節団の派遣等に協力し、締約国数の増加に貢献した。</t>
    <rPh sb="70" eb="73">
      <t>テイヤクコク</t>
    </rPh>
    <rPh sb="73" eb="74">
      <t>スウ</t>
    </rPh>
    <phoneticPr fontId="3"/>
  </si>
  <si>
    <t>－</t>
    <phoneticPr fontId="3"/>
  </si>
  <si>
    <t>－</t>
    <phoneticPr fontId="3"/>
  </si>
  <si>
    <t>－</t>
    <phoneticPr fontId="3"/>
  </si>
  <si>
    <t>ラムサール条約事務局の以下の活動を支援するための基金に拠出する義務的拠出金であり、全締約国が国連分担率に基づいて算出された拠出率に応じた額を拠出している。
　（１）締約国会議の準備、フォロー
　    （参考）締約国会議の主要議事
  　  （イ）財政及び予算、 （ロ）湿地の賢明な利用、（ハ）条約実施に関する検討、 （ニ）渡り鳥の経路及び保護区のネットワーク
    　（ホ）国際的に重要な湿地を指定するための基準
　（２）各国の国別報告書の検討及び情報収集，（３）水鳥、湿地保全区に関する助言，（４）広報</t>
    <rPh sb="11" eb="13">
      <t>イカ</t>
    </rPh>
    <phoneticPr fontId="5"/>
  </si>
  <si>
    <t>　「特に水鳥の生息地として国際的に重要な湿地に関する条約」（通称「ラムサール条約」）は、特に水鳥の生息地として国際的に重要な湿地及びこれらの湿地に生息する動植物の保全を促進することを目的としており、各締約国による湿地の指定、その保全の促進のためにとるべき措置等を定めている。</t>
    <phoneticPr fontId="5"/>
  </si>
  <si>
    <t>改正ラムサール条約第６条６</t>
    <phoneticPr fontId="5"/>
  </si>
  <si>
    <t>平成２年度</t>
    <rPh sb="0" eb="2">
      <t>ヘイセイ</t>
    </rPh>
    <rPh sb="3" eb="4">
      <t>ネン</t>
    </rPh>
    <rPh sb="4" eb="5">
      <t>ド</t>
    </rPh>
    <phoneticPr fontId="10"/>
  </si>
  <si>
    <t>水鳥湿地保全条約拠出金（義務的拠出金）</t>
    <rPh sb="0" eb="2">
      <t>ミズトリ</t>
    </rPh>
    <rPh sb="2" eb="4">
      <t>シッチ</t>
    </rPh>
    <rPh sb="4" eb="6">
      <t>ホゼン</t>
    </rPh>
    <rPh sb="6" eb="8">
      <t>ジョウヤク</t>
    </rPh>
    <rPh sb="8" eb="11">
      <t>キョシュツキン</t>
    </rPh>
    <rPh sb="12" eb="15">
      <t>ギムテキ</t>
    </rPh>
    <rPh sb="15" eb="18">
      <t>キョシュツキン</t>
    </rPh>
    <phoneticPr fontId="5"/>
  </si>
  <si>
    <t>引き続き効果的な事業の実施を求めていく。</t>
    <phoneticPr fontId="3"/>
  </si>
  <si>
    <t>特段の問題はないが，引き続き効果的な事業の実施を求めていく。</t>
    <phoneticPr fontId="3"/>
  </si>
  <si>
    <t>事務局予算は毎年のＭＯＰで我が国を含む先進国が厳しく精査しており、事務局予算の効率的運用・コスト削減・費用対効果の確保に努めている。その結果、我が国の主張は事務局予算の決定に概ね反映されている。</t>
    <phoneticPr fontId="5"/>
  </si>
  <si>
    <t>フロン等のオゾン層破壊物質は冷蔵庫やエアコン等の家電に含まれているところ、国民を挙げての取り組みが必要であり、国を挙げてその規制及び回収を定めた国内法を実施する必要がある。</t>
    <rPh sb="3" eb="4">
      <t>トウ</t>
    </rPh>
    <rPh sb="8" eb="9">
      <t>ソウ</t>
    </rPh>
    <rPh sb="9" eb="11">
      <t>ハカイ</t>
    </rPh>
    <rPh sb="11" eb="13">
      <t>ブッシツ</t>
    </rPh>
    <rPh sb="14" eb="17">
      <t>レイゾウコ</t>
    </rPh>
    <rPh sb="22" eb="23">
      <t>ナド</t>
    </rPh>
    <rPh sb="24" eb="26">
      <t>カデン</t>
    </rPh>
    <rPh sb="27" eb="28">
      <t>フク</t>
    </rPh>
    <rPh sb="37" eb="39">
      <t>コクミン</t>
    </rPh>
    <rPh sb="40" eb="41">
      <t>ア</t>
    </rPh>
    <rPh sb="44" eb="45">
      <t>ト</t>
    </rPh>
    <rPh sb="46" eb="47">
      <t>ク</t>
    </rPh>
    <rPh sb="49" eb="51">
      <t>ヒツヨウ</t>
    </rPh>
    <rPh sb="55" eb="56">
      <t>クニ</t>
    </rPh>
    <rPh sb="57" eb="58">
      <t>ア</t>
    </rPh>
    <rPh sb="62" eb="64">
      <t>キセイ</t>
    </rPh>
    <rPh sb="64" eb="65">
      <t>オヨ</t>
    </rPh>
    <rPh sb="66" eb="68">
      <t>カイシュウ</t>
    </rPh>
    <rPh sb="69" eb="70">
      <t>サダ</t>
    </rPh>
    <rPh sb="72" eb="75">
      <t>コクナイホウ</t>
    </rPh>
    <rPh sb="76" eb="78">
      <t>ジッシ</t>
    </rPh>
    <rPh sb="80" eb="82">
      <t>ヒツヨウ</t>
    </rPh>
    <phoneticPr fontId="5"/>
  </si>
  <si>
    <t>オゾン層を破壊する物質に関するモントリオール議定書拠出金</t>
    <rPh sb="3" eb="4">
      <t>ソウ</t>
    </rPh>
    <rPh sb="5" eb="7">
      <t>ハカイ</t>
    </rPh>
    <rPh sb="9" eb="11">
      <t>ブッシツ</t>
    </rPh>
    <rPh sb="12" eb="13">
      <t>カン</t>
    </rPh>
    <rPh sb="22" eb="25">
      <t>ギテイショ</t>
    </rPh>
    <rPh sb="25" eb="28">
      <t>キョシュツキン</t>
    </rPh>
    <phoneticPr fontId="5"/>
  </si>
  <si>
    <t>5,065,460/5</t>
    <phoneticPr fontId="3"/>
  </si>
  <si>
    <t>4,744,796/4</t>
    <phoneticPr fontId="3"/>
  </si>
  <si>
    <t>4,949,012/4</t>
    <phoneticPr fontId="3"/>
  </si>
  <si>
    <t>4,835,740/4</t>
    <phoneticPr fontId="3"/>
  </si>
  <si>
    <t>予算総額/会議開催件数</t>
    <rPh sb="0" eb="2">
      <t>ヨサン</t>
    </rPh>
    <rPh sb="2" eb="4">
      <t>ソウガク</t>
    </rPh>
    <rPh sb="5" eb="7">
      <t>カイギ</t>
    </rPh>
    <rPh sb="7" eb="9">
      <t>カイサイ</t>
    </rPh>
    <rPh sb="9" eb="11">
      <t>ケンスウ</t>
    </rPh>
    <phoneticPr fontId="5"/>
  </si>
  <si>
    <t>予算総額　÷　会議開催件数　　　　　　　　　　　　　　</t>
    <rPh sb="0" eb="2">
      <t>ヨサン</t>
    </rPh>
    <rPh sb="2" eb="4">
      <t>ソウガク</t>
    </rPh>
    <rPh sb="7" eb="9">
      <t>カイギ</t>
    </rPh>
    <rPh sb="9" eb="11">
      <t>カイサイ</t>
    </rPh>
    <rPh sb="11" eb="13">
      <t>ケンスウ</t>
    </rPh>
    <phoneticPr fontId="5"/>
  </si>
  <si>
    <t>―</t>
    <phoneticPr fontId="3"/>
  </si>
  <si>
    <t>会議開催（回）</t>
    <rPh sb="0" eb="2">
      <t>カイギ</t>
    </rPh>
    <rPh sb="2" eb="4">
      <t>カイサイ</t>
    </rPh>
    <rPh sb="5" eb="6">
      <t>カイ</t>
    </rPh>
    <phoneticPr fontId="5"/>
  </si>
  <si>
    <r>
      <t>締約国会合及び遵守委員会を毎年一回開催。また、世界１９</t>
    </r>
    <r>
      <rPr>
        <sz val="11"/>
        <rFont val="ＭＳ Ｐゴシック"/>
        <family val="3"/>
        <charset val="128"/>
      </rPr>
      <t>７カ国のオゾン層破壊物質の生産・消費データの集計や途上国に対する指導を行っている。</t>
    </r>
    <rPh sb="3" eb="5">
      <t>カイゴウ</t>
    </rPh>
    <rPh sb="5" eb="6">
      <t>オヨ</t>
    </rPh>
    <rPh sb="7" eb="9">
      <t>ジュンシュ</t>
    </rPh>
    <rPh sb="9" eb="12">
      <t>イインカイ</t>
    </rPh>
    <rPh sb="13" eb="15">
      <t>マイトシ</t>
    </rPh>
    <rPh sb="23" eb="25">
      <t>セカイ</t>
    </rPh>
    <rPh sb="29" eb="30">
      <t>コク</t>
    </rPh>
    <rPh sb="34" eb="35">
      <t>ソウ</t>
    </rPh>
    <rPh sb="35" eb="37">
      <t>ハカイ</t>
    </rPh>
    <rPh sb="37" eb="39">
      <t>ブッシツ</t>
    </rPh>
    <rPh sb="40" eb="42">
      <t>セイサン</t>
    </rPh>
    <rPh sb="43" eb="45">
      <t>ショウヒ</t>
    </rPh>
    <rPh sb="49" eb="51">
      <t>シュウケイ</t>
    </rPh>
    <rPh sb="52" eb="55">
      <t>トジョウコク</t>
    </rPh>
    <rPh sb="56" eb="57">
      <t>タイ</t>
    </rPh>
    <rPh sb="59" eb="61">
      <t>シドウ</t>
    </rPh>
    <rPh sb="62" eb="63">
      <t>オコナ</t>
    </rPh>
    <phoneticPr fontId="5"/>
  </si>
  <si>
    <t>議定書を遵守する締約国</t>
    <rPh sb="0" eb="3">
      <t>ギテイショ</t>
    </rPh>
    <rPh sb="4" eb="6">
      <t>ジュンシュ</t>
    </rPh>
    <rPh sb="8" eb="10">
      <t>テイヤク</t>
    </rPh>
    <rPh sb="10" eb="11">
      <t>クニ</t>
    </rPh>
    <phoneticPr fontId="5"/>
  </si>
  <si>
    <t>より多くの締約国がオゾン層破壊物質削減を着実に実施するよう貢献した。</t>
    <rPh sb="2" eb="3">
      <t>オオ</t>
    </rPh>
    <rPh sb="5" eb="8">
      <t>テイヤクコク</t>
    </rPh>
    <rPh sb="23" eb="25">
      <t>ジッシ</t>
    </rPh>
    <phoneticPr fontId="3"/>
  </si>
  <si>
    <t>本議定書は１９８７年９月１６日にモントリオールにおいて開催された全権委員会議で採択され、２０１０年２月現在１９５か国及びＥＣが加盟している。我が国については、１９８８年９月３０日に受諾書を寄託し、１９８９年１月１日より発効した。
条約事務局は、各国からの拠出金を通じ、職員18名で主に次の業務を実施。
（１）締約国会合の開催（ＭＯＰ：年一回），（２）公開作業部会の開催（ＯＥＷＧ：年一回），（３）各国のオゾン層破壊物質生産・消費・輸出入量の集計、公表，（４）その他締約国会議が決定する他の任務の遂行。</t>
    <rPh sb="142" eb="143">
      <t>ツギ</t>
    </rPh>
    <rPh sb="231" eb="232">
      <t>タ</t>
    </rPh>
    <rPh sb="232" eb="235">
      <t>テイヤクコク</t>
    </rPh>
    <rPh sb="235" eb="237">
      <t>カイギ</t>
    </rPh>
    <rPh sb="238" eb="240">
      <t>ケッテイ</t>
    </rPh>
    <rPh sb="242" eb="243">
      <t>ホカ</t>
    </rPh>
    <rPh sb="244" eb="246">
      <t>ニンム</t>
    </rPh>
    <rPh sb="247" eb="249">
      <t>スイコウ</t>
    </rPh>
    <phoneticPr fontId="5"/>
  </si>
  <si>
    <t>オゾン層を破壊する恐れのある物質を特定し、当該物質の生産、消費及び貿易の規制を行うことを目的としている。規制対象物質の特定、右物質の削減、非締約国からの規制物質の輸入禁止、開発途上国に対する代替品技術の利用・取得のための援助等の措置を定める等オゾン層保護のための具体的手段を内容とする規制を行う。</t>
    <rPh sb="142" eb="144">
      <t>キセイ</t>
    </rPh>
    <rPh sb="145" eb="146">
      <t>オコナ</t>
    </rPh>
    <phoneticPr fontId="5"/>
  </si>
  <si>
    <t>議定書第１３条１及び２</t>
    <phoneticPr fontId="5"/>
  </si>
  <si>
    <t>基本目標Ⅶ　分担金・拠出金        　　　　　　　　　　　　　　　　　　　                                          具体的施策Ⅶ－３　国際機関を通じた地球規模の諸問題に係る国際貢献</t>
    <rPh sb="82" eb="85">
      <t>グタイテキ</t>
    </rPh>
    <rPh sb="85" eb="87">
      <t>シサク</t>
    </rPh>
    <rPh sb="91" eb="93">
      <t>コクサイ</t>
    </rPh>
    <rPh sb="93" eb="95">
      <t>キカン</t>
    </rPh>
    <rPh sb="96" eb="97">
      <t>ツウ</t>
    </rPh>
    <rPh sb="99" eb="101">
      <t>チキュウ</t>
    </rPh>
    <rPh sb="101" eb="103">
      <t>キボ</t>
    </rPh>
    <rPh sb="104" eb="107">
      <t>ショモンダイ</t>
    </rPh>
    <rPh sb="108" eb="109">
      <t>カカ</t>
    </rPh>
    <rPh sb="110" eb="112">
      <t>コクサイ</t>
    </rPh>
    <rPh sb="112" eb="114">
      <t>コウケン</t>
    </rPh>
    <phoneticPr fontId="5"/>
  </si>
  <si>
    <t>平成２年</t>
    <rPh sb="0" eb="2">
      <t>ヘイセイ</t>
    </rPh>
    <rPh sb="3" eb="4">
      <t>ネン</t>
    </rPh>
    <phoneticPr fontId="10"/>
  </si>
  <si>
    <t>オゾン層を破壊する物質に関するモントリオール議定書拠出金（義務的拠出金）</t>
    <rPh sb="3" eb="4">
      <t>ソウ</t>
    </rPh>
    <rPh sb="5" eb="7">
      <t>ハカイ</t>
    </rPh>
    <rPh sb="9" eb="11">
      <t>ブッシツ</t>
    </rPh>
    <rPh sb="12" eb="13">
      <t>カン</t>
    </rPh>
    <rPh sb="22" eb="25">
      <t>ギテイショ</t>
    </rPh>
    <rPh sb="25" eb="28">
      <t>キョシュツキン</t>
    </rPh>
    <rPh sb="29" eb="32">
      <t>ギムテキ</t>
    </rPh>
    <rPh sb="32" eb="35">
      <t>キョシュツキン</t>
    </rPh>
    <phoneticPr fontId="5"/>
  </si>
  <si>
    <t>IUCNの目指す自然保護の成果を最大限に上げられるようプロジェクトを効果的に実施し，優先順位の高い保全プログラムを中心に効果的な資源配分を行うよう引き続きはたらきかける。</t>
    <rPh sb="5" eb="7">
      <t>メザ</t>
    </rPh>
    <rPh sb="8" eb="10">
      <t>シゼン</t>
    </rPh>
    <rPh sb="10" eb="12">
      <t>ホゴ</t>
    </rPh>
    <rPh sb="13" eb="15">
      <t>セイカ</t>
    </rPh>
    <rPh sb="16" eb="19">
      <t>サイダイゲン</t>
    </rPh>
    <rPh sb="20" eb="21">
      <t>ア</t>
    </rPh>
    <rPh sb="34" eb="37">
      <t>コウカテキ</t>
    </rPh>
    <rPh sb="38" eb="40">
      <t>ジッシ</t>
    </rPh>
    <rPh sb="42" eb="44">
      <t>ユウセン</t>
    </rPh>
    <rPh sb="44" eb="46">
      <t>ジュンイ</t>
    </rPh>
    <rPh sb="47" eb="48">
      <t>タカ</t>
    </rPh>
    <rPh sb="49" eb="51">
      <t>ホゼン</t>
    </rPh>
    <rPh sb="57" eb="59">
      <t>チュウシン</t>
    </rPh>
    <rPh sb="60" eb="63">
      <t>コウカテキ</t>
    </rPh>
    <rPh sb="64" eb="66">
      <t>シゲン</t>
    </rPh>
    <rPh sb="66" eb="68">
      <t>ハイブン</t>
    </rPh>
    <rPh sb="69" eb="70">
      <t>オコナ</t>
    </rPh>
    <rPh sb="73" eb="74">
      <t>ヒ</t>
    </rPh>
    <rPh sb="75" eb="76">
      <t>ツヅ</t>
    </rPh>
    <phoneticPr fontId="3"/>
  </si>
  <si>
    <t>IUCN会費は，IUCN規定第12条©(iii)，第17回IUCN総会（1988年於コスタリカ），第２回世界自然保護会議（2000年　於アンマン）及び第３回同会議（2004年　於　タイ）において採択された決定に基づき，会員を国連分担率に応じて11段階に分類した上で，各カテゴリーに対し一定額が請求される。予算の資金源は，IUCN会費(分担金）の他，会員及びその他の主体からの任意拠出，プロジェクト実施の報酬，出版物販売等の多様な財源から集められており，財政基盤の安定化と会員への負担減が図られている。</t>
    <rPh sb="25" eb="26">
      <t>ダイ</t>
    </rPh>
    <rPh sb="28" eb="29">
      <t>カイ</t>
    </rPh>
    <rPh sb="33" eb="35">
      <t>ソウカイ</t>
    </rPh>
    <rPh sb="40" eb="41">
      <t>ネン</t>
    </rPh>
    <rPh sb="41" eb="42">
      <t>オ</t>
    </rPh>
    <rPh sb="97" eb="99">
      <t>サイタク</t>
    </rPh>
    <rPh sb="102" eb="104">
      <t>ケッテイ</t>
    </rPh>
    <rPh sb="105" eb="106">
      <t>モト</t>
    </rPh>
    <rPh sb="109" eb="111">
      <t>カイイン</t>
    </rPh>
    <rPh sb="112" eb="114">
      <t>コクレン</t>
    </rPh>
    <rPh sb="114" eb="117">
      <t>ブンタンリツ</t>
    </rPh>
    <rPh sb="118" eb="119">
      <t>オウ</t>
    </rPh>
    <rPh sb="123" eb="125">
      <t>ダンカイ</t>
    </rPh>
    <rPh sb="126" eb="128">
      <t>ブンルイ</t>
    </rPh>
    <rPh sb="130" eb="131">
      <t>ウエ</t>
    </rPh>
    <rPh sb="133" eb="134">
      <t>カク</t>
    </rPh>
    <rPh sb="140" eb="141">
      <t>タイ</t>
    </rPh>
    <rPh sb="142" eb="145">
      <t>イッテイガク</t>
    </rPh>
    <rPh sb="146" eb="148">
      <t>セイキュウ</t>
    </rPh>
    <phoneticPr fontId="3"/>
  </si>
  <si>
    <t>全地球的な野生生物の保護、自然環境・天然資源の保全の分野で専門家による調査研究を行い、関係各方面への勧告・助言、開発途上地域に対する支援等を実施している。IUCNが作成している絶滅のおそれのある生物リスト（レッドリスト）」は、専門家データとして評価・活用されている。</t>
    <rPh sb="82" eb="84">
      <t>サクセイ</t>
    </rPh>
    <rPh sb="125" eb="127">
      <t>カツヨウ</t>
    </rPh>
    <phoneticPr fontId="5"/>
  </si>
  <si>
    <t>IUCNは、４か年ごとに作業計画を策定し、環境状況の評価、自然資源利用に関する公平で効果的な利用、気候変動・食料・開発等の諸問題に対する自然をベースにした解決策の提供等の活動分野において、他の組織との重複を避けつつ、専門家による調査研究、関係者への助言、開発途上国に対する支援等の活動を行っている。活動成果及び予算については毎年、年次報告を作成、公開している。</t>
    <phoneticPr fontId="5"/>
  </si>
  <si>
    <t>IUCNは、自然保護分野で国際的に影響力を有する組織であり、政府機関とNGOにより構成される。自然保護分野で活動すNGOは、IUCNの活動を重視していること、また、環境分野では各国ＮＧＯとの対話・協力の促進が重要であるため、ＩＵＣＮにおける活動の重要性を認識している。</t>
    <phoneticPr fontId="5"/>
  </si>
  <si>
    <t>国際自然保護連合拠出金</t>
    <rPh sb="0" eb="2">
      <t>コクサイ</t>
    </rPh>
    <rPh sb="2" eb="4">
      <t>シゼン</t>
    </rPh>
    <rPh sb="4" eb="6">
      <t>ホゴ</t>
    </rPh>
    <rPh sb="6" eb="8">
      <t>レンゴウ</t>
    </rPh>
    <rPh sb="8" eb="11">
      <t>キョシュツキン</t>
    </rPh>
    <phoneticPr fontId="5"/>
  </si>
  <si>
    <t>x/1233</t>
    <phoneticPr fontId="3"/>
  </si>
  <si>
    <t>11,500,000/1,265</t>
    <phoneticPr fontId="3"/>
  </si>
  <si>
    <t>11,281,936/1,138</t>
    <phoneticPr fontId="3"/>
  </si>
  <si>
    <t>ＩＵＣＮ活動全体予算÷会員団体総数</t>
    <rPh sb="4" eb="6">
      <t>カツドウ</t>
    </rPh>
    <rPh sb="6" eb="8">
      <t>ゼンタイ</t>
    </rPh>
    <rPh sb="8" eb="10">
      <t>ヨサン</t>
    </rPh>
    <rPh sb="11" eb="13">
      <t>カイイン</t>
    </rPh>
    <rPh sb="13" eb="15">
      <t>ダンタイ</t>
    </rPh>
    <rPh sb="15" eb="17">
      <t>ソウスウ</t>
    </rPh>
    <phoneticPr fontId="5"/>
  </si>
  <si>
    <t>約65,000</t>
    <rPh sb="0" eb="1">
      <t>ヤク</t>
    </rPh>
    <phoneticPr fontId="3"/>
  </si>
  <si>
    <t>約62,000</t>
    <rPh sb="0" eb="1">
      <t>ヤク</t>
    </rPh>
    <phoneticPr fontId="3"/>
  </si>
  <si>
    <t>種</t>
    <rPh sb="0" eb="1">
      <t>シュ</t>
    </rPh>
    <phoneticPr fontId="3"/>
  </si>
  <si>
    <t>IUCNの最も代表的な成果物であり，自然保護に関する条約・国際・地域の取り組みに最も影響力のある出版物の一つであるIUCNレッドリストに収載される，評価された動植物の種数。</t>
    <rPh sb="5" eb="6">
      <t>モット</t>
    </rPh>
    <rPh sb="7" eb="10">
      <t>ダイヒョウテキ</t>
    </rPh>
    <rPh sb="11" eb="14">
      <t>セイカブツ</t>
    </rPh>
    <rPh sb="18" eb="20">
      <t>シゼン</t>
    </rPh>
    <rPh sb="20" eb="22">
      <t>ホゴ</t>
    </rPh>
    <rPh sb="23" eb="24">
      <t>カン</t>
    </rPh>
    <rPh sb="26" eb="28">
      <t>ジョウヤク</t>
    </rPh>
    <rPh sb="29" eb="31">
      <t>コクサイ</t>
    </rPh>
    <rPh sb="32" eb="34">
      <t>チイキ</t>
    </rPh>
    <rPh sb="35" eb="36">
      <t>ト</t>
    </rPh>
    <rPh sb="37" eb="38">
      <t>ク</t>
    </rPh>
    <rPh sb="40" eb="41">
      <t>モット</t>
    </rPh>
    <rPh sb="42" eb="45">
      <t>エイキョウリョク</t>
    </rPh>
    <rPh sb="48" eb="51">
      <t>シュッパンブツ</t>
    </rPh>
    <rPh sb="52" eb="53">
      <t>ヒト</t>
    </rPh>
    <rPh sb="68" eb="70">
      <t>シュウサイ</t>
    </rPh>
    <rPh sb="74" eb="76">
      <t>ヒョウカ</t>
    </rPh>
    <rPh sb="79" eb="82">
      <t>ドウショクブツ</t>
    </rPh>
    <rPh sb="83" eb="84">
      <t>シュ</t>
    </rPh>
    <rPh sb="84" eb="85">
      <t>スウ</t>
    </rPh>
    <phoneticPr fontId="3"/>
  </si>
  <si>
    <t>団体</t>
    <rPh sb="0" eb="2">
      <t>ダンタイ</t>
    </rPh>
    <phoneticPr fontId="3"/>
  </si>
  <si>
    <t>IUCNの使命を理解する賛同者であり，その目的を達成するための活動主体（情報提供，施策・戦略の策定，実施）・また資金提供者としての会員団体の総数。
会員団体数の目標値は明示されていないが，前年度の団体数を下回ることは望ましくない状況であり，したがって前年度の団体数を最低ラインの設定値とした。</t>
    <rPh sb="8" eb="10">
      <t>リカイ</t>
    </rPh>
    <rPh sb="12" eb="15">
      <t>サンドウシャ</t>
    </rPh>
    <rPh sb="21" eb="23">
      <t>モクテキ</t>
    </rPh>
    <rPh sb="24" eb="26">
      <t>タッセイ</t>
    </rPh>
    <rPh sb="31" eb="33">
      <t>カツドウ</t>
    </rPh>
    <rPh sb="33" eb="35">
      <t>シュタイ</t>
    </rPh>
    <rPh sb="36" eb="38">
      <t>ジョウホウ</t>
    </rPh>
    <rPh sb="38" eb="40">
      <t>テイキョウ</t>
    </rPh>
    <rPh sb="41" eb="43">
      <t>シサク</t>
    </rPh>
    <rPh sb="44" eb="46">
      <t>センリャク</t>
    </rPh>
    <rPh sb="47" eb="49">
      <t>サクテイ</t>
    </rPh>
    <rPh sb="50" eb="52">
      <t>ジッシ</t>
    </rPh>
    <rPh sb="56" eb="58">
      <t>シキン</t>
    </rPh>
    <rPh sb="58" eb="61">
      <t>テイキョウシャ</t>
    </rPh>
    <rPh sb="65" eb="67">
      <t>カイイン</t>
    </rPh>
    <rPh sb="67" eb="69">
      <t>ダンタイ</t>
    </rPh>
    <rPh sb="70" eb="72">
      <t>ソウスウ</t>
    </rPh>
    <rPh sb="74" eb="76">
      <t>カイイン</t>
    </rPh>
    <rPh sb="76" eb="79">
      <t>ダンタイスウ</t>
    </rPh>
    <rPh sb="80" eb="83">
      <t>モクヒョウチ</t>
    </rPh>
    <rPh sb="84" eb="86">
      <t>メイジ</t>
    </rPh>
    <rPh sb="94" eb="97">
      <t>ゼンネンド</t>
    </rPh>
    <rPh sb="98" eb="101">
      <t>ダンタイスウ</t>
    </rPh>
    <rPh sb="102" eb="104">
      <t>シタマワ</t>
    </rPh>
    <rPh sb="108" eb="109">
      <t>ノゾ</t>
    </rPh>
    <rPh sb="114" eb="116">
      <t>ジョウキョウ</t>
    </rPh>
    <rPh sb="125" eb="128">
      <t>ゼンネンド</t>
    </rPh>
    <rPh sb="129" eb="132">
      <t>ダンタイスウ</t>
    </rPh>
    <rPh sb="133" eb="135">
      <t>サイテイ</t>
    </rPh>
    <rPh sb="139" eb="142">
      <t>セッテイチ</t>
    </rPh>
    <phoneticPr fontId="3"/>
  </si>
  <si>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</si>
  <si>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</si>
  <si>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</si>
  <si>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t>　ＩＵＣＮは、１９４８年、世界の自然環境、自然資源の持続的利用、人間社会と他の生物相との調和ある発展等を図ることを活動目的として設立された。特にワシントン条約の下で動植物の国際的な取引の規制対象リストを議論し決定する際、ＩＵＣＮの知見が影響を及ぼすことが知られている。
　ＩＵＣＮの会員は、各国政府、政府機関、国別ＮＧＯ、国際ＮＧＯ等から構成されており、この点でＩＵＣＮは非政府間組織兼政府間組織というユニークな性格を有する。我が国は、ＩＵＣＮにおける専門的議論が自然保護・生物多様性保全等に係る政府間交渉等に与える実質的影響力の大きさに鑑み、１９９５年国家メンバーとしてＩＵＣＮに加入した。</t>
    <phoneticPr fontId="5"/>
  </si>
  <si>
    <t>ＩＵＣＮは、①国際連合諸機関と密接な関係を有すること、②政府間機関としての側面を有すること、③国際的に大きな影響力を有し、同時に貴重な情報源でもあるため、我が国は、ＩＵＣＮの国家会員となり、会費を拠出することにより、①地球規模問題へ我が国の意見を引き続き反映させていくことができること及び、②世界各国のＮＧＯを通じて我が国の地球環境問題への積極的な取り組みをよりよく理解せしめることが出来る。</t>
    <rPh sb="77" eb="78">
      <t>ワ</t>
    </rPh>
    <rPh sb="79" eb="80">
      <t>クニ</t>
    </rPh>
    <rPh sb="87" eb="89">
      <t>コッカ</t>
    </rPh>
    <rPh sb="89" eb="91">
      <t>カイイン</t>
    </rPh>
    <rPh sb="95" eb="97">
      <t>カイヒ</t>
    </rPh>
    <rPh sb="98" eb="100">
      <t>キョシュツ</t>
    </rPh>
    <phoneticPr fontId="5"/>
  </si>
  <si>
    <t>ＩＵＣＮ本則第１２条（会員権）及び会員規則</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</si>
  <si>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</si>
  <si>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平成７年度</t>
    <rPh sb="0" eb="2">
      <t>ヘイセイ</t>
    </rPh>
    <rPh sb="3" eb="5">
      <t>ネンド</t>
    </rPh>
    <phoneticPr fontId="3"/>
  </si>
  <si>
    <t>平成７年度</t>
    <rPh sb="0" eb="2">
      <t>ヘイセイ</t>
    </rPh>
    <rPh sb="3" eb="5">
      <t>ネンド</t>
    </rPh>
    <phoneticPr fontId="10"/>
  </si>
  <si>
    <t>国際自然保護連合(IUCN)拠出金（義務的拠出金）</t>
    <rPh sb="0" eb="2">
      <t>コクサイ</t>
    </rPh>
    <rPh sb="2" eb="4">
      <t>シゼン</t>
    </rPh>
    <rPh sb="4" eb="6">
      <t>ホゴ</t>
    </rPh>
    <rPh sb="6" eb="8">
      <t>レンゴウ</t>
    </rPh>
    <rPh sb="14" eb="17">
      <t>キョシュツキン</t>
    </rPh>
    <rPh sb="18" eb="21">
      <t>ギムテキ</t>
    </rPh>
    <rPh sb="21" eb="24">
      <t>キョシュツキン</t>
    </rPh>
    <phoneticPr fontId="5"/>
  </si>
  <si>
    <t>（１）第6回締約国会議（2013年5月）において2014年及び2015年の予算審議が行われ，日本から事務局の効率的運営の必要性を主張した結果，対前年から年比マイナス0.5％の予算案で合意した。
（２）POPｓ条約は，バーゼル条約及びPIC条約との協力及び連携のプロセスが進展しており，2011年4月に3条約共同事務局が発足，事務局運営経費などの項目で100万ドル以上の大幅な効率化を実現した。</t>
    <phoneticPr fontId="3"/>
  </si>
  <si>
    <t>ストックホルム条約は、規制対象物質の削減・廃絶に向けた各国の取組として、当該物質の生産・使用・輸出入・廃棄等に関する国内実施計画の策定等の義務を課しており、我が国を含む締約国は、これらの義務を着実に遵守している。また、規制対象物質は、採択当時12物質（2001）年であったが、その後、条約の下部機関における審査・検討を経て、22物質へと増加している（2012年）。</t>
    <phoneticPr fontId="5"/>
  </si>
  <si>
    <t>ストックホルム条約の下で規制対象となっている有害物質に関する調査、当該物質の削減・廃絶のためのガイドライン作成、途上国の活動に対する支援、事務局の活動経費等、条約の目的に即し真に必要な使途に限定して支出している。</t>
    <phoneticPr fontId="5"/>
  </si>
  <si>
    <t>ストックホルム条約の下で、我が国を含む締約国が残留性有機汚染物質の削減または廃絶のための行動をとるために必要な活動に使用されている。</t>
    <phoneticPr fontId="5"/>
  </si>
  <si>
    <t>ＰＯＰｓ条約（ストックホルム条約）拠出金</t>
    <rPh sb="4" eb="6">
      <t>ジョウヤク</t>
    </rPh>
    <rPh sb="14" eb="16">
      <t>ジョウヤク</t>
    </rPh>
    <rPh sb="17" eb="20">
      <t>キョシュツキン</t>
    </rPh>
    <phoneticPr fontId="5"/>
  </si>
  <si>
    <t>6,066,761/13</t>
    <phoneticPr fontId="3"/>
  </si>
  <si>
    <t>5,486,568/13</t>
    <phoneticPr fontId="3"/>
  </si>
  <si>
    <t>　5,873,642/10</t>
    <phoneticPr fontId="3"/>
  </si>
  <si>
    <t>　予算総額/会議・ワークショップ数</t>
    <rPh sb="6" eb="8">
      <t>カイギ</t>
    </rPh>
    <rPh sb="16" eb="17">
      <t>カズ</t>
    </rPh>
    <phoneticPr fontId="5"/>
  </si>
  <si>
    <t>ドル</t>
    <phoneticPr fontId="3"/>
  </si>
  <si>
    <t>予算総額÷会議・ワークショップ件数　　　　　　　　　　　</t>
    <rPh sb="5" eb="7">
      <t>カイギ</t>
    </rPh>
    <rPh sb="15" eb="16">
      <t>ケン</t>
    </rPh>
    <phoneticPr fontId="5"/>
  </si>
  <si>
    <t>COP，専門家会合，ワークショップ等の件数</t>
    <rPh sb="4" eb="7">
      <t>センモンカ</t>
    </rPh>
    <rPh sb="7" eb="9">
      <t>カイゴウ</t>
    </rPh>
    <rPh sb="17" eb="18">
      <t>ナド</t>
    </rPh>
    <rPh sb="19" eb="21">
      <t>ケンスウ</t>
    </rPh>
    <phoneticPr fontId="3"/>
  </si>
  <si>
    <t>締約国会議（COP）、POPｓ検討委員会等の各種専門家会合の開催支援、ガイドラインや作業計画の策定、POPｓに関する調査研究、資料作成など、条約締約国への支援活動を実施。</t>
    <rPh sb="15" eb="17">
      <t>ケントウ</t>
    </rPh>
    <rPh sb="20" eb="21">
      <t>ナド</t>
    </rPh>
    <rPh sb="22" eb="24">
      <t>カクシュ</t>
    </rPh>
    <phoneticPr fontId="5"/>
  </si>
  <si>
    <t>条約のもとで、残留性有機汚染物質（POPｓ）から人の健康及び環境を保護するため、POPｓの製造・使用・放出の廃絶に向けた締約国の活動支援がなされた。</t>
    <phoneticPr fontId="3"/>
  </si>
  <si>
    <t>　２００４年５月１７日に発効し（我が国は２００２年８月３０日に締結。）、２０１３年５月現在、我が国を含む１７９ヶ国（Ｇ８では加、独、仏、英、露）が締結している。　事務局の以下の活動を支援するための基金に拠出する義務的拠出金であり、全締約国が国連分担率に基づいて算出された拠出率に応じた額を拠出している。
（１）締約国会議及び補助機関会合の準備並びに役務の提供
（２）締約国の本条約遂行に必要な支援の提供
（３）他の関係国際機関・団体の事務局との調整
（４）各締約国より受領した情報及び他の入手可能な情報に基づく定期報告書の作成並びに提供
（５）本条約の定める事務局の任務及び締約国会議が決定する任務の遂行</t>
    <rPh sb="85" eb="87">
      <t>イカ</t>
    </rPh>
    <phoneticPr fontId="5"/>
  </si>
  <si>
    <r>
      <t>　POPs条約は、質毒性が強く、残留性、生物蓄積性、長距離にわたる環境における移動の可能性を有し、人の健康又は環境へ悪影響を与えるダイオキシン類、ＰＣＢ、ＤＤＴ等の残留性有機汚染物質（PersistentOrganic Pollutants：ＰＯＰｓ）</t>
    </r>
    <r>
      <rPr>
        <sz val="11"/>
        <rFont val="ＭＳ Ｐゴシック"/>
        <family val="3"/>
        <charset val="128"/>
      </rPr>
      <t>に対応するための国際的な枠組として確立された。本条約の事務局の活動を支援することは、締約国の責務であるとともに、残留性有機汚染物質の製造及び使用の規制等についての基準設定に我が国の実情を反映せることが可能となる。</t>
    </r>
    <rPh sb="5" eb="7">
      <t>ジョウヤク</t>
    </rPh>
    <phoneticPr fontId="5"/>
  </si>
  <si>
    <t>ストックホルム条約第１９条第４項及び第１回締約国会議決定</t>
    <phoneticPr fontId="5"/>
  </si>
  <si>
    <t>基本目標Ⅶ　分担金・拠出金　　　　　　　　　　　　　　　　　　　　　　                    　具体的施策Ⅶ－３　国際機関を通じた地球規模の諸問題に係る国際貢献</t>
    <rPh sb="56" eb="59">
      <t>グタイテキ</t>
    </rPh>
    <rPh sb="59" eb="61">
      <t>シサク</t>
    </rPh>
    <rPh sb="65" eb="67">
      <t>コクサイ</t>
    </rPh>
    <rPh sb="67" eb="69">
      <t>キカン</t>
    </rPh>
    <rPh sb="70" eb="71">
      <t>ツウ</t>
    </rPh>
    <rPh sb="73" eb="75">
      <t>チキュウ</t>
    </rPh>
    <rPh sb="75" eb="77">
      <t>キボ</t>
    </rPh>
    <rPh sb="78" eb="81">
      <t>ショモンダイ</t>
    </rPh>
    <rPh sb="82" eb="83">
      <t>カカ</t>
    </rPh>
    <rPh sb="84" eb="86">
      <t>コクサイ</t>
    </rPh>
    <rPh sb="86" eb="88">
      <t>コウケン</t>
    </rPh>
    <phoneticPr fontId="5"/>
  </si>
  <si>
    <t>平成１７年度</t>
    <rPh sb="0" eb="2">
      <t>ヘイセイ</t>
    </rPh>
    <rPh sb="4" eb="6">
      <t>ネンド</t>
    </rPh>
    <phoneticPr fontId="10"/>
  </si>
  <si>
    <t>ストックホルム条約（POPs条約）拠出金
（義務的拠出金）</t>
    <rPh sb="7" eb="9">
      <t>ジョウヤク</t>
    </rPh>
    <rPh sb="14" eb="16">
      <t>ジョウヤク</t>
    </rPh>
    <rPh sb="17" eb="20">
      <t>キョシュツキン</t>
    </rPh>
    <rPh sb="22" eb="25">
      <t>ギムテキ</t>
    </rPh>
    <rPh sb="25" eb="28">
      <t>キョシュツキン</t>
    </rPh>
    <phoneticPr fontId="5"/>
  </si>
  <si>
    <t>より効果的な執行がなされるよう，締約国会議及び政府間委員会の場におけるチェックを関係国と連携して引き続き行っていく。</t>
    <rPh sb="40" eb="43">
      <t>カンケイコク</t>
    </rPh>
    <rPh sb="44" eb="46">
      <t>レンケイ</t>
    </rPh>
    <phoneticPr fontId="3"/>
  </si>
  <si>
    <t>本基金は締約国からの分担金により成り立っており、制度上、締約国会議及び政府間委員会を通じ、外部監査の結果も含め、各締約国が成果や執行状況をチェックし、運用についての議論に参画する場が確保されている。実際に各締約国は、本基金がユネスコ事務局により効率的かつ高い透明性をもって執行されるよう、常に強く関心を有しており、本基金は各締約国の厳しい目が注がれる中で運用されている。</t>
    <phoneticPr fontId="3"/>
  </si>
  <si>
    <t>実績については、１年に一度開催される世界遺産委員会及び２年に一度開催される締約国会議において、報告が行われ、締約国及び政府間委員会委員国による状況把握・議論の機会が設定されている。</t>
    <rPh sb="0" eb="2">
      <t>ジッセキ</t>
    </rPh>
    <rPh sb="9" eb="10">
      <t>ネン</t>
    </rPh>
    <rPh sb="11" eb="13">
      <t>イチド</t>
    </rPh>
    <rPh sb="13" eb="15">
      <t>カイサイ</t>
    </rPh>
    <rPh sb="18" eb="20">
      <t>セカイ</t>
    </rPh>
    <rPh sb="20" eb="22">
      <t>イサン</t>
    </rPh>
    <rPh sb="22" eb="25">
      <t>イインカイ</t>
    </rPh>
    <rPh sb="25" eb="26">
      <t>オヨ</t>
    </rPh>
    <rPh sb="28" eb="29">
      <t>ネン</t>
    </rPh>
    <rPh sb="30" eb="32">
      <t>イチド</t>
    </rPh>
    <rPh sb="32" eb="34">
      <t>カイサイ</t>
    </rPh>
    <rPh sb="37" eb="40">
      <t>テイヤクコク</t>
    </rPh>
    <rPh sb="40" eb="42">
      <t>カイギ</t>
    </rPh>
    <rPh sb="47" eb="49">
      <t>ホウコク</t>
    </rPh>
    <rPh sb="50" eb="51">
      <t>オコナ</t>
    </rPh>
    <rPh sb="54" eb="57">
      <t>テイヤクコク</t>
    </rPh>
    <rPh sb="57" eb="58">
      <t>オヨ</t>
    </rPh>
    <rPh sb="59" eb="61">
      <t>セイフ</t>
    </rPh>
    <rPh sb="61" eb="62">
      <t>カン</t>
    </rPh>
    <rPh sb="62" eb="65">
      <t>イインカイ</t>
    </rPh>
    <rPh sb="65" eb="67">
      <t>イイン</t>
    </rPh>
    <rPh sb="67" eb="68">
      <t>コク</t>
    </rPh>
    <rPh sb="71" eb="73">
      <t>ジョウキョウ</t>
    </rPh>
    <rPh sb="73" eb="75">
      <t>ハアク</t>
    </rPh>
    <rPh sb="76" eb="78">
      <t>ギロン</t>
    </rPh>
    <rPh sb="79" eb="81">
      <t>キカイ</t>
    </rPh>
    <rPh sb="82" eb="84">
      <t>セッテイ</t>
    </rPh>
    <phoneticPr fontId="5"/>
  </si>
  <si>
    <t xml:space="preserve">
執行状況については、１年に一度開催される世界遺産委員会及び2年に一度開催される締約国会議において、ユネスコ事務局による財政報告や外部監査結果が報告されており、締約国による状況把握・議論の機会が設定されている。</t>
    <rPh sb="2" eb="4">
      <t>シッコウ</t>
    </rPh>
    <rPh sb="4" eb="6">
      <t>ジョウキョウ</t>
    </rPh>
    <rPh sb="13" eb="14">
      <t>ネン</t>
    </rPh>
    <rPh sb="15" eb="17">
      <t>イチド</t>
    </rPh>
    <rPh sb="17" eb="19">
      <t>カイサイ</t>
    </rPh>
    <rPh sb="22" eb="24">
      <t>セカイ</t>
    </rPh>
    <rPh sb="24" eb="26">
      <t>イサン</t>
    </rPh>
    <rPh sb="26" eb="29">
      <t>イインカイ</t>
    </rPh>
    <rPh sb="29" eb="30">
      <t>オヨ</t>
    </rPh>
    <rPh sb="32" eb="33">
      <t>ネン</t>
    </rPh>
    <rPh sb="34" eb="36">
      <t>イチド</t>
    </rPh>
    <rPh sb="36" eb="38">
      <t>カイサイ</t>
    </rPh>
    <rPh sb="41" eb="44">
      <t>テイヤクコク</t>
    </rPh>
    <rPh sb="44" eb="46">
      <t>カイギ</t>
    </rPh>
    <rPh sb="55" eb="58">
      <t>ジムキョク</t>
    </rPh>
    <rPh sb="61" eb="63">
      <t>ザイセイ</t>
    </rPh>
    <rPh sb="63" eb="65">
      <t>ホウコク</t>
    </rPh>
    <rPh sb="66" eb="68">
      <t>ガイブ</t>
    </rPh>
    <rPh sb="68" eb="70">
      <t>カンサ</t>
    </rPh>
    <rPh sb="70" eb="72">
      <t>ケッカ</t>
    </rPh>
    <rPh sb="73" eb="75">
      <t>ホウコク</t>
    </rPh>
    <rPh sb="81" eb="84">
      <t>テイヤクコク</t>
    </rPh>
    <rPh sb="87" eb="89">
      <t>ジョウキョウ</t>
    </rPh>
    <rPh sb="89" eb="91">
      <t>ハアク</t>
    </rPh>
    <rPh sb="92" eb="94">
      <t>ギロン</t>
    </rPh>
    <rPh sb="95" eb="97">
      <t>キカイ</t>
    </rPh>
    <rPh sb="98" eb="100">
      <t>セッテイ</t>
    </rPh>
    <phoneticPr fontId="5"/>
  </si>
  <si>
    <t>世界遺産条約の締約国として、分担金支払いを行う条約上の義務がある。</t>
    <rPh sb="0" eb="2">
      <t>セカイ</t>
    </rPh>
    <rPh sb="2" eb="4">
      <t>イサン</t>
    </rPh>
    <rPh sb="4" eb="6">
      <t>ジョウヤク</t>
    </rPh>
    <rPh sb="7" eb="10">
      <t>テイヤクコク</t>
    </rPh>
    <rPh sb="14" eb="17">
      <t>ブンタンキン</t>
    </rPh>
    <rPh sb="17" eb="19">
      <t>シハラ</t>
    </rPh>
    <rPh sb="21" eb="22">
      <t>オコナ</t>
    </rPh>
    <rPh sb="23" eb="26">
      <t>ジョウヤクジョウ</t>
    </rPh>
    <rPh sb="27" eb="29">
      <t>ギム</t>
    </rPh>
    <phoneticPr fontId="5"/>
  </si>
  <si>
    <t>運営費</t>
    <rPh sb="0" eb="3">
      <t>ウンエイヒ</t>
    </rPh>
    <phoneticPr fontId="3"/>
  </si>
  <si>
    <t>世界遺産保護の進展は登録件数のみで計ることは適当でなく，単位あたりコストを示すことは困難。　　　　　　</t>
    <rPh sb="0" eb="2">
      <t>セカイ</t>
    </rPh>
    <rPh sb="2" eb="4">
      <t>イサン</t>
    </rPh>
    <rPh sb="4" eb="6">
      <t>ホゴ</t>
    </rPh>
    <rPh sb="7" eb="9">
      <t>シンテン</t>
    </rPh>
    <rPh sb="10" eb="12">
      <t>トウロク</t>
    </rPh>
    <rPh sb="12" eb="14">
      <t>ケンスウ</t>
    </rPh>
    <rPh sb="17" eb="18">
      <t>ハカ</t>
    </rPh>
    <rPh sb="22" eb="24">
      <t>テキトウ</t>
    </rPh>
    <rPh sb="28" eb="30">
      <t>タンイ</t>
    </rPh>
    <rPh sb="37" eb="38">
      <t>シメ</t>
    </rPh>
    <rPh sb="42" eb="44">
      <t>コンナン</t>
    </rPh>
    <phoneticPr fontId="3"/>
  </si>
  <si>
    <t>本件基金の使用も含め，世界遺産条約の運用に係る意思決定のため，２年に１度締約国会議が，１年に１度委員会が開催される。</t>
    <rPh sb="0" eb="2">
      <t>ホンケン</t>
    </rPh>
    <rPh sb="2" eb="4">
      <t>キキン</t>
    </rPh>
    <rPh sb="5" eb="7">
      <t>シヨウ</t>
    </rPh>
    <rPh sb="8" eb="9">
      <t>フク</t>
    </rPh>
    <rPh sb="11" eb="13">
      <t>セカイ</t>
    </rPh>
    <rPh sb="13" eb="15">
      <t>イサン</t>
    </rPh>
    <rPh sb="15" eb="17">
      <t>ジョウヤク</t>
    </rPh>
    <rPh sb="18" eb="20">
      <t>ウンヨウ</t>
    </rPh>
    <rPh sb="21" eb="22">
      <t>カカ</t>
    </rPh>
    <rPh sb="23" eb="25">
      <t>イシ</t>
    </rPh>
    <rPh sb="25" eb="27">
      <t>ケッテイ</t>
    </rPh>
    <rPh sb="32" eb="33">
      <t>ネン</t>
    </rPh>
    <rPh sb="35" eb="36">
      <t>ド</t>
    </rPh>
    <rPh sb="36" eb="39">
      <t>テイヤクコク</t>
    </rPh>
    <rPh sb="39" eb="41">
      <t>カイギ</t>
    </rPh>
    <rPh sb="44" eb="45">
      <t>ネン</t>
    </rPh>
    <rPh sb="47" eb="48">
      <t>ド</t>
    </rPh>
    <rPh sb="48" eb="51">
      <t>イインカイ</t>
    </rPh>
    <rPh sb="52" eb="54">
      <t>カイサイ</t>
    </rPh>
    <phoneticPr fontId="5"/>
  </si>
  <si>
    <t>本件基金による遺産の保護の全体を定量的に示すことは困難だが，参考となる指標として，例年の世界遺産委員会で新規に登録された世界遺産数は右のとおり。</t>
    <rPh sb="0" eb="2">
      <t>ホンケン</t>
    </rPh>
    <rPh sb="2" eb="4">
      <t>キキン</t>
    </rPh>
    <rPh sb="7" eb="9">
      <t>イサン</t>
    </rPh>
    <rPh sb="10" eb="12">
      <t>ホゴ</t>
    </rPh>
    <rPh sb="13" eb="15">
      <t>ゼンタイ</t>
    </rPh>
    <rPh sb="16" eb="19">
      <t>テイリョウテキ</t>
    </rPh>
    <rPh sb="20" eb="21">
      <t>シメ</t>
    </rPh>
    <rPh sb="25" eb="27">
      <t>コンナン</t>
    </rPh>
    <rPh sb="30" eb="32">
      <t>サンコウ</t>
    </rPh>
    <rPh sb="35" eb="37">
      <t>シヒョウ</t>
    </rPh>
    <rPh sb="41" eb="43">
      <t>レイネン</t>
    </rPh>
    <rPh sb="44" eb="46">
      <t>セカイ</t>
    </rPh>
    <rPh sb="46" eb="48">
      <t>イサン</t>
    </rPh>
    <rPh sb="48" eb="51">
      <t>イインカイ</t>
    </rPh>
    <rPh sb="52" eb="54">
      <t>シンキ</t>
    </rPh>
    <rPh sb="55" eb="57">
      <t>トウロク</t>
    </rPh>
    <rPh sb="60" eb="62">
      <t>セカイ</t>
    </rPh>
    <rPh sb="62" eb="64">
      <t>イサン</t>
    </rPh>
    <rPh sb="64" eb="65">
      <t>スウ</t>
    </rPh>
    <rPh sb="66" eb="67">
      <t>ミギ</t>
    </rPh>
    <phoneticPr fontId="5"/>
  </si>
  <si>
    <t xml:space="preserve">
　条約に基づく義務的分担金。各締約国から支払われる分担金及び寄付金等から成る世界遺産基金により、世界遺産一覧表の作成、顕著な普遍的価値を有する世界の文化遺産及び自然遺産の保護に係る調査・研究、専門家派遣、研修、機材供与、資金協等の国際的援助等、条約に基づく具体的な保護措置が実施される。具体的な使途や使途毎の予算配分については、作業指針に基づいて、世界遺産委員会（締約国の中から選挙で選出された２１ヵ国で構成）が決定する。</t>
    <phoneticPr fontId="5"/>
  </si>
  <si>
    <t xml:space="preserve">
　世界遺産条約の締約国に課される義務的分担金。同条約は、人類共通の貴重な遺産としての文化遺産及び自然遺産を損傷、破損等の脅威から国際的な枠組みで保護していくことを目的とし、締約国から支払われた分担金はそのための諸活動経費に充てられる。</t>
    <phoneticPr fontId="5"/>
  </si>
  <si>
    <t>世界遺産条約第１６条１</t>
    <rPh sb="0" eb="2">
      <t>セカイ</t>
    </rPh>
    <rPh sb="2" eb="4">
      <t>イサン</t>
    </rPh>
    <rPh sb="4" eb="6">
      <t>ジョウヤク</t>
    </rPh>
    <rPh sb="6" eb="7">
      <t>ダイ</t>
    </rPh>
    <rPh sb="9" eb="10">
      <t>ジョウ</t>
    </rPh>
    <phoneticPr fontId="5"/>
  </si>
  <si>
    <t>室長　笠井達彦</t>
    <rPh sb="0" eb="2">
      <t>シツチョウ</t>
    </rPh>
    <rPh sb="3" eb="6">
      <t>カサイタチ</t>
    </rPh>
    <phoneticPr fontId="5"/>
  </si>
  <si>
    <t>平成５年度開始</t>
    <rPh sb="0" eb="2">
      <t>ヘイセイ</t>
    </rPh>
    <rPh sb="3" eb="5">
      <t>ネンド</t>
    </rPh>
    <rPh sb="5" eb="7">
      <t>カイシ</t>
    </rPh>
    <phoneticPr fontId="5"/>
  </si>
  <si>
    <t>外務報道官・広報文化組織</t>
    <rPh sb="0" eb="2">
      <t>ガイム</t>
    </rPh>
    <rPh sb="2" eb="5">
      <t>ホウドウカン</t>
    </rPh>
    <rPh sb="6" eb="8">
      <t>コウホウ</t>
    </rPh>
    <rPh sb="8" eb="10">
      <t>ブンカ</t>
    </rPh>
    <rPh sb="10" eb="12">
      <t>ソシキ</t>
    </rPh>
    <phoneticPr fontId="5"/>
  </si>
  <si>
    <t>世界遺産基金(WHF)分担金</t>
    <phoneticPr fontId="5"/>
  </si>
  <si>
    <t>より効果的な執行がなされるよう，締約国会議及び政府間委員会の場におけるチェックを関係国と連携して引き続き行っていく。</t>
    <rPh sb="2" eb="5">
      <t>コウカテキ</t>
    </rPh>
    <rPh sb="6" eb="8">
      <t>シッコウ</t>
    </rPh>
    <rPh sb="40" eb="43">
      <t>カンケイコク</t>
    </rPh>
    <rPh sb="44" eb="46">
      <t>レンケイ</t>
    </rPh>
    <rPh sb="48" eb="49">
      <t>ヒ</t>
    </rPh>
    <rPh sb="50" eb="51">
      <t>ツヅ</t>
    </rPh>
    <rPh sb="52" eb="53">
      <t>オコナ</t>
    </rPh>
    <phoneticPr fontId="3"/>
  </si>
  <si>
    <t xml:space="preserve">
本基金は締約国からの分担金により成り立っており、制度上、締約国会議及び政府間委員会を通じ、外部監査の結果も含め、各締約国が成果や執行状況をチェックし、運用についての議論に参画する場が確保されている。実際に各締約国は、本基金がユネスコ事務局により効率的かつ高い透明性をもって執行されるよう、常に強く関心を有しており、本基金は各締約国の厳しい目が注がれる中で運用されている。</t>
    <phoneticPr fontId="3"/>
  </si>
  <si>
    <t>１年に一度開催される政府間委員会及び２年に一度開催される締約国会議において、成果等に関する報告が行われ、締約国及び政府間委員会委員国による状況・把握議論の機会が設定されている。</t>
    <rPh sb="1" eb="2">
      <t>ネン</t>
    </rPh>
    <rPh sb="3" eb="5">
      <t>イチド</t>
    </rPh>
    <rPh sb="5" eb="7">
      <t>カイサイ</t>
    </rPh>
    <rPh sb="10" eb="13">
      <t>セイフカン</t>
    </rPh>
    <rPh sb="13" eb="16">
      <t>イインカイ</t>
    </rPh>
    <rPh sb="16" eb="17">
      <t>オヨ</t>
    </rPh>
    <rPh sb="19" eb="20">
      <t>ネン</t>
    </rPh>
    <rPh sb="21" eb="23">
      <t>イチド</t>
    </rPh>
    <rPh sb="23" eb="25">
      <t>カイサイ</t>
    </rPh>
    <rPh sb="28" eb="31">
      <t>テイヤクコク</t>
    </rPh>
    <rPh sb="31" eb="33">
      <t>カイギ</t>
    </rPh>
    <rPh sb="38" eb="40">
      <t>セイカ</t>
    </rPh>
    <rPh sb="40" eb="41">
      <t>トウ</t>
    </rPh>
    <rPh sb="42" eb="43">
      <t>カン</t>
    </rPh>
    <rPh sb="45" eb="47">
      <t>ホウコク</t>
    </rPh>
    <rPh sb="48" eb="49">
      <t>オコナ</t>
    </rPh>
    <rPh sb="52" eb="55">
      <t>テイヤクコク</t>
    </rPh>
    <rPh sb="55" eb="56">
      <t>オヨ</t>
    </rPh>
    <rPh sb="57" eb="60">
      <t>セイフカン</t>
    </rPh>
    <rPh sb="60" eb="63">
      <t>イインカイ</t>
    </rPh>
    <rPh sb="63" eb="65">
      <t>イイン</t>
    </rPh>
    <rPh sb="65" eb="66">
      <t>コク</t>
    </rPh>
    <rPh sb="69" eb="71">
      <t>ジョウキョウ</t>
    </rPh>
    <rPh sb="72" eb="74">
      <t>ハアク</t>
    </rPh>
    <rPh sb="74" eb="76">
      <t>ギロン</t>
    </rPh>
    <rPh sb="77" eb="79">
      <t>キカイ</t>
    </rPh>
    <rPh sb="80" eb="82">
      <t>セッテイ</t>
    </rPh>
    <phoneticPr fontId="5"/>
  </si>
  <si>
    <t>執行状況については、2年に一度開催される締約国会議において、ユネスコ事務局による財政報告や外部監査結果が報告されており、締約国による状況把握・議論の機会が設定されている。</t>
    <rPh sb="0" eb="2">
      <t>シッコウ</t>
    </rPh>
    <rPh sb="2" eb="4">
      <t>ジョウキョウ</t>
    </rPh>
    <rPh sb="11" eb="12">
      <t>ネン</t>
    </rPh>
    <rPh sb="13" eb="15">
      <t>イチド</t>
    </rPh>
    <rPh sb="15" eb="17">
      <t>カイサイ</t>
    </rPh>
    <rPh sb="20" eb="23">
      <t>テイヤクコク</t>
    </rPh>
    <rPh sb="23" eb="25">
      <t>カイギ</t>
    </rPh>
    <rPh sb="34" eb="37">
      <t>ジムキョク</t>
    </rPh>
    <rPh sb="40" eb="42">
      <t>ザイセイ</t>
    </rPh>
    <rPh sb="42" eb="44">
      <t>ホウコク</t>
    </rPh>
    <rPh sb="45" eb="47">
      <t>ガイブ</t>
    </rPh>
    <rPh sb="47" eb="49">
      <t>カンサ</t>
    </rPh>
    <rPh sb="49" eb="51">
      <t>ケッカ</t>
    </rPh>
    <rPh sb="52" eb="54">
      <t>ホウコク</t>
    </rPh>
    <rPh sb="60" eb="63">
      <t>テイヤクコク</t>
    </rPh>
    <rPh sb="66" eb="68">
      <t>ジョウキョウ</t>
    </rPh>
    <rPh sb="68" eb="70">
      <t>ハアク</t>
    </rPh>
    <rPh sb="71" eb="73">
      <t>ギロン</t>
    </rPh>
    <rPh sb="74" eb="76">
      <t>キカイ</t>
    </rPh>
    <rPh sb="77" eb="79">
      <t>セッテイ</t>
    </rPh>
    <phoneticPr fontId="5"/>
  </si>
  <si>
    <t>無形文化遺産保護条約の締約国として、分担金支払いを行う条約上の義務がある。</t>
    <rPh sb="0" eb="2">
      <t>ムケイ</t>
    </rPh>
    <rPh sb="2" eb="6">
      <t>ブンカイサン</t>
    </rPh>
    <rPh sb="6" eb="8">
      <t>ホゴ</t>
    </rPh>
    <rPh sb="8" eb="10">
      <t>ジョウヤク</t>
    </rPh>
    <rPh sb="11" eb="14">
      <t>テイヤクコク</t>
    </rPh>
    <rPh sb="27" eb="29">
      <t>ジョウヤク</t>
    </rPh>
    <rPh sb="29" eb="30">
      <t>ウエ</t>
    </rPh>
    <rPh sb="31" eb="33">
      <t>ギム</t>
    </rPh>
    <phoneticPr fontId="5"/>
  </si>
  <si>
    <t>無形文化遺産は代表一覧表記載案件以外にも広く存在しており，保護の進展についての単位当たりコストを示すことは困難。</t>
    <rPh sb="0" eb="2">
      <t>ムケイ</t>
    </rPh>
    <rPh sb="2" eb="4">
      <t>ブンカ</t>
    </rPh>
    <rPh sb="4" eb="6">
      <t>イサン</t>
    </rPh>
    <rPh sb="7" eb="9">
      <t>ダイヒョウ</t>
    </rPh>
    <rPh sb="9" eb="11">
      <t>イチラン</t>
    </rPh>
    <rPh sb="11" eb="12">
      <t>オモテ</t>
    </rPh>
    <rPh sb="12" eb="14">
      <t>キサイ</t>
    </rPh>
    <rPh sb="14" eb="16">
      <t>アンケン</t>
    </rPh>
    <rPh sb="16" eb="18">
      <t>イガイ</t>
    </rPh>
    <rPh sb="20" eb="21">
      <t>ヒロ</t>
    </rPh>
    <rPh sb="22" eb="24">
      <t>ソンザイ</t>
    </rPh>
    <rPh sb="29" eb="31">
      <t>ホゴ</t>
    </rPh>
    <rPh sb="32" eb="34">
      <t>シンテン</t>
    </rPh>
    <rPh sb="39" eb="41">
      <t>タンイ</t>
    </rPh>
    <rPh sb="41" eb="42">
      <t>ア</t>
    </rPh>
    <rPh sb="48" eb="49">
      <t>シメ</t>
    </rPh>
    <rPh sb="53" eb="55">
      <t>コンナン</t>
    </rPh>
    <phoneticPr fontId="5"/>
  </si>
  <si>
    <t>締約国会議1
政府間委員会1</t>
    <rPh sb="0" eb="3">
      <t>テイヤクコク</t>
    </rPh>
    <rPh sb="3" eb="5">
      <t>カイギ</t>
    </rPh>
    <rPh sb="7" eb="13">
      <t>セイフカニインカイ</t>
    </rPh>
    <phoneticPr fontId="3"/>
  </si>
  <si>
    <t>政府間委員会1</t>
    <rPh sb="0" eb="3">
      <t>セイフカン</t>
    </rPh>
    <rPh sb="3" eb="6">
      <t>イインカイ</t>
    </rPh>
    <phoneticPr fontId="3"/>
  </si>
  <si>
    <t>会議開催数</t>
    <phoneticPr fontId="3"/>
  </si>
  <si>
    <t>会議開催数</t>
    <rPh sb="0" eb="2">
      <t>カイギ</t>
    </rPh>
    <rPh sb="2" eb="5">
      <t>カイサイスウ</t>
    </rPh>
    <phoneticPr fontId="3"/>
  </si>
  <si>
    <t xml:space="preserve">
本件基金の使用も含め、無形文化遺産保護条約の運用に係る意思決定のため、2年に1度締約国会議、1年に1度政府間委員会が開催されている。</t>
    <phoneticPr fontId="3"/>
  </si>
  <si>
    <t>－</t>
    <phoneticPr fontId="3"/>
  </si>
  <si>
    <t>設定困難</t>
    <rPh sb="0" eb="2">
      <t>セッテイ</t>
    </rPh>
    <rPh sb="2" eb="4">
      <t>コンナン</t>
    </rPh>
    <phoneticPr fontId="3"/>
  </si>
  <si>
    <t>件</t>
    <rPh sb="0" eb="1">
      <t>ケン</t>
    </rPh>
    <phoneticPr fontId="3"/>
  </si>
  <si>
    <t>本件基金による無形文化遺産の保護の全体を定量的に示すことは困難だが、参考となる指標として、例年の無形文化遺産保護条約政府間委員会で各国からリストに登録された無形文化遺産等の件数は右のとおり。
なお、かかる件数は各国が提出した提案書が諮問・審査された結果を踏まえ決定されるものであるため、目標の設定は困難。</t>
    <rPh sb="0" eb="2">
      <t>ホンケン</t>
    </rPh>
    <rPh sb="2" eb="4">
      <t>キキン</t>
    </rPh>
    <rPh sb="7" eb="9">
      <t>ムケイ</t>
    </rPh>
    <rPh sb="9" eb="13">
      <t>ブンカイサン</t>
    </rPh>
    <rPh sb="14" eb="16">
      <t>ホゴ</t>
    </rPh>
    <rPh sb="17" eb="19">
      <t>ゼンタイ</t>
    </rPh>
    <rPh sb="20" eb="23">
      <t>テイリョウテキ</t>
    </rPh>
    <rPh sb="24" eb="25">
      <t>シメ</t>
    </rPh>
    <rPh sb="29" eb="31">
      <t>コンナン</t>
    </rPh>
    <rPh sb="34" eb="36">
      <t>サンコウ</t>
    </rPh>
    <rPh sb="39" eb="41">
      <t>シヒョウ</t>
    </rPh>
    <rPh sb="45" eb="47">
      <t>レイネン</t>
    </rPh>
    <rPh sb="48" eb="50">
      <t>ムケイ</t>
    </rPh>
    <rPh sb="50" eb="54">
      <t>ブンカイサン</t>
    </rPh>
    <rPh sb="54" eb="56">
      <t>ホゴ</t>
    </rPh>
    <rPh sb="56" eb="58">
      <t>ジョウヤク</t>
    </rPh>
    <rPh sb="58" eb="61">
      <t>セイフカン</t>
    </rPh>
    <rPh sb="61" eb="64">
      <t>イインカイ</t>
    </rPh>
    <rPh sb="65" eb="67">
      <t>カッコク</t>
    </rPh>
    <rPh sb="73" eb="75">
      <t>トウロク</t>
    </rPh>
    <rPh sb="78" eb="80">
      <t>ムケイ</t>
    </rPh>
    <rPh sb="84" eb="85">
      <t>トウ</t>
    </rPh>
    <rPh sb="86" eb="88">
      <t>ケンスウ</t>
    </rPh>
    <rPh sb="89" eb="90">
      <t>ミギ</t>
    </rPh>
    <rPh sb="102" eb="104">
      <t>ケンスウ</t>
    </rPh>
    <rPh sb="105" eb="107">
      <t>カッコク</t>
    </rPh>
    <rPh sb="108" eb="110">
      <t>テイシュツ</t>
    </rPh>
    <rPh sb="116" eb="118">
      <t>シモン</t>
    </rPh>
    <rPh sb="119" eb="121">
      <t>シンサ</t>
    </rPh>
    <rPh sb="124" eb="126">
      <t>ケッカ</t>
    </rPh>
    <rPh sb="127" eb="128">
      <t>フ</t>
    </rPh>
    <rPh sb="130" eb="132">
      <t>ケッテイ</t>
    </rPh>
    <rPh sb="143" eb="145">
      <t>モクヒョウ</t>
    </rPh>
    <rPh sb="146" eb="148">
      <t>セッテイ</t>
    </rPh>
    <rPh sb="149" eb="151">
      <t>コンナン</t>
    </rPh>
    <phoneticPr fontId="5"/>
  </si>
  <si>
    <t>目標値
（　-　年度）</t>
    <rPh sb="0" eb="3">
      <t>モクヒョウチ</t>
    </rPh>
    <rPh sb="8" eb="10">
      <t>ネンド</t>
    </rPh>
    <phoneticPr fontId="5"/>
  </si>
  <si>
    <t xml:space="preserve">
　条約に基づく義務的分担金。各締約国から支払われる分担金及び寄付金等から成る無形文化遺産基金により、「人類の無形文化遺産の代表的な一覧表」及び「緊急に保護する必要がある無形文化遺産の一覧表」の作成、専門家の提供、必要な職員の養成、設備及びノウハウの供与等の国際的な援助等、条約に基づく具体的な保護措置が実施される。具体的な使途や使途毎の予算配分については、締約国会議が定める指針に基づいて、政府間委員会（締約国の中から選挙で選出された２４ヵ国で構成）が決定する（条約第２５条４）。</t>
    <phoneticPr fontId="5"/>
  </si>
  <si>
    <t xml:space="preserve">
　無形文化遺産保護条約の締約国に課される義務的分担金。同条約は、無形文化遺産を国際的な枠組みで保護していくことを目的とし、締約国から支払われた分担金は、そのための諸活動経費に充てられる。
（注：本条約は、２００３年ユネスコ総会において採択、２００６年４月に条約発効。我が国は、他国に先駆け国内の無形文化財保護に取り組んできており、条約交渉段階から議論を主導し、２００４年にいち早く締結した。）</t>
    <phoneticPr fontId="5"/>
  </si>
  <si>
    <t>無形文化遺産の保護に関する条約第２６条１</t>
    <rPh sb="0" eb="2">
      <t>ムケイ</t>
    </rPh>
    <rPh sb="2" eb="6">
      <t>ブンカイサン</t>
    </rPh>
    <rPh sb="7" eb="9">
      <t>ホゴ</t>
    </rPh>
    <rPh sb="10" eb="11">
      <t>カン</t>
    </rPh>
    <rPh sb="13" eb="15">
      <t>ジョウヤク</t>
    </rPh>
    <rPh sb="15" eb="16">
      <t>ダイ</t>
    </rPh>
    <rPh sb="18" eb="19">
      <t>ジョウ</t>
    </rPh>
    <phoneticPr fontId="5"/>
  </si>
  <si>
    <t>無形文化遺産基金分担金</t>
    <rPh sb="0" eb="2">
      <t>ムケイ</t>
    </rPh>
    <rPh sb="2" eb="6">
      <t>ブンカイサン</t>
    </rPh>
    <rPh sb="6" eb="8">
      <t>キキン</t>
    </rPh>
    <rPh sb="8" eb="11">
      <t>ブンタンキン</t>
    </rPh>
    <phoneticPr fontId="5"/>
  </si>
  <si>
    <t>拠出額や使途が適切で、一層効果が上がるよう、締約国会合の場などにおいて、引き続き効果的な事業の実施を求めていく。</t>
    <rPh sb="0" eb="2">
      <t>キョシュツ</t>
    </rPh>
    <rPh sb="2" eb="3">
      <t>ガク</t>
    </rPh>
    <rPh sb="4" eb="6">
      <t>シト</t>
    </rPh>
    <rPh sb="7" eb="9">
      <t>テキセツ</t>
    </rPh>
    <rPh sb="11" eb="13">
      <t>イッソウ</t>
    </rPh>
    <rPh sb="13" eb="15">
      <t>コウカ</t>
    </rPh>
    <rPh sb="16" eb="17">
      <t>ア</t>
    </rPh>
    <rPh sb="22" eb="24">
      <t>テイヤク</t>
    </rPh>
    <rPh sb="24" eb="25">
      <t>コク</t>
    </rPh>
    <rPh sb="25" eb="27">
      <t>カイゴウ</t>
    </rPh>
    <rPh sb="28" eb="29">
      <t>バ</t>
    </rPh>
    <rPh sb="36" eb="37">
      <t>ヒ</t>
    </rPh>
    <rPh sb="38" eb="39">
      <t>ツヅ</t>
    </rPh>
    <rPh sb="40" eb="43">
      <t>コウカテキ</t>
    </rPh>
    <rPh sb="44" eb="46">
      <t>ジギョウ</t>
    </rPh>
    <rPh sb="47" eb="49">
      <t>ジッシ</t>
    </rPh>
    <rPh sb="50" eb="51">
      <t>モト</t>
    </rPh>
    <phoneticPr fontId="3"/>
  </si>
  <si>
    <t>拠出額や使途が適切かどうか、効果が上がっているかなどについては、締約国会合の場などにおいて、我が国をはじめとする先進締約国により厳しくチェックされており、特段の問題は確認されていない。</t>
    <rPh sb="35" eb="37">
      <t>カイゴウ</t>
    </rPh>
    <phoneticPr fontId="3"/>
  </si>
  <si>
    <t>事務局の運営費、締約国会合及び専門家会合等の議定書を運営する上で必要な会議開催費用のみに使用されており、支出先は妥当である。使途の必要性、コスト削減努力の妥当性などについては、締約国会合の場などにおいて厳しくチェックされているが、問題は確認されていない。各会議の成果物をはウェブサイトで公開されるとともに、それらをベースに２年に１回の頻度で締約国会合が開催され、進展を得ている。
また、第5回締約国会議で採択された名古屋・クアラルンプール補足議定書は、2014年4月末現在で50か国及び欧州連合の署名、及び22か国及び欧州連合の締結を達成し、同補足議定書の発効に向けた取組を進めている。</t>
    <rPh sb="0" eb="3">
      <t>ジムキョク</t>
    </rPh>
    <rPh sb="4" eb="7">
      <t>ウンエイヒ</t>
    </rPh>
    <rPh sb="8" eb="11">
      <t>テイヤクコク</t>
    </rPh>
    <rPh sb="11" eb="13">
      <t>カイゴウ</t>
    </rPh>
    <rPh sb="13" eb="14">
      <t>オヨ</t>
    </rPh>
    <rPh sb="15" eb="18">
      <t>センモンカ</t>
    </rPh>
    <rPh sb="18" eb="20">
      <t>カイゴウ</t>
    </rPh>
    <rPh sb="20" eb="21">
      <t>トウ</t>
    </rPh>
    <rPh sb="22" eb="25">
      <t>ギテイショ</t>
    </rPh>
    <rPh sb="26" eb="28">
      <t>ウンエイ</t>
    </rPh>
    <rPh sb="30" eb="31">
      <t>ウエ</t>
    </rPh>
    <rPh sb="32" eb="34">
      <t>ヒツヨウ</t>
    </rPh>
    <rPh sb="35" eb="37">
      <t>カイギ</t>
    </rPh>
    <rPh sb="37" eb="39">
      <t>カイサイ</t>
    </rPh>
    <rPh sb="39" eb="41">
      <t>ヒヨウ</t>
    </rPh>
    <rPh sb="44" eb="46">
      <t>シヨウ</t>
    </rPh>
    <rPh sb="52" eb="54">
      <t>シシュツ</t>
    </rPh>
    <rPh sb="54" eb="55">
      <t>サキ</t>
    </rPh>
    <rPh sb="56" eb="58">
      <t>ダトウ</t>
    </rPh>
    <rPh sb="62" eb="64">
      <t>シト</t>
    </rPh>
    <rPh sb="65" eb="68">
      <t>ヒツヨウセイ</t>
    </rPh>
    <rPh sb="72" eb="74">
      <t>サクゲン</t>
    </rPh>
    <rPh sb="74" eb="76">
      <t>ドリョク</t>
    </rPh>
    <rPh sb="77" eb="80">
      <t>ダトウセイ</t>
    </rPh>
    <rPh sb="88" eb="90">
      <t>テイヤク</t>
    </rPh>
    <rPh sb="91" eb="93">
      <t>カイゴウ</t>
    </rPh>
    <rPh sb="127" eb="130">
      <t>カクカイギ</t>
    </rPh>
    <rPh sb="131" eb="134">
      <t>セイカブツ</t>
    </rPh>
    <rPh sb="143" eb="145">
      <t>コウカイ</t>
    </rPh>
    <rPh sb="162" eb="163">
      <t>ネン</t>
    </rPh>
    <rPh sb="165" eb="166">
      <t>カイ</t>
    </rPh>
    <rPh sb="167" eb="169">
      <t>ヒンド</t>
    </rPh>
    <rPh sb="170" eb="173">
      <t>テイヤクコク</t>
    </rPh>
    <rPh sb="173" eb="175">
      <t>カイゴウ</t>
    </rPh>
    <rPh sb="176" eb="178">
      <t>カイサイ</t>
    </rPh>
    <rPh sb="181" eb="183">
      <t>シンテン</t>
    </rPh>
    <rPh sb="184" eb="185">
      <t>エ</t>
    </rPh>
    <rPh sb="193" eb="194">
      <t>ダイ</t>
    </rPh>
    <rPh sb="195" eb="196">
      <t>カイ</t>
    </rPh>
    <rPh sb="196" eb="199">
      <t>テイヤクコク</t>
    </rPh>
    <rPh sb="199" eb="201">
      <t>カイギ</t>
    </rPh>
    <rPh sb="202" eb="204">
      <t>サイタク</t>
    </rPh>
    <rPh sb="241" eb="242">
      <t>オヨ</t>
    </rPh>
    <rPh sb="243" eb="245">
      <t>オウシュウ</t>
    </rPh>
    <rPh sb="245" eb="247">
      <t>レンゴウ</t>
    </rPh>
    <rPh sb="248" eb="250">
      <t>ショメイ</t>
    </rPh>
    <rPh sb="251" eb="252">
      <t>オヨ</t>
    </rPh>
    <rPh sb="257" eb="258">
      <t>オヨ</t>
    </rPh>
    <rPh sb="259" eb="261">
      <t>オウシュウ</t>
    </rPh>
    <rPh sb="261" eb="263">
      <t>レンゴウ</t>
    </rPh>
    <rPh sb="264" eb="266">
      <t>テイケツ</t>
    </rPh>
    <rPh sb="267" eb="269">
      <t>タッセイ</t>
    </rPh>
    <rPh sb="271" eb="272">
      <t>ドウ</t>
    </rPh>
    <rPh sb="272" eb="274">
      <t>ホソク</t>
    </rPh>
    <rPh sb="274" eb="277">
      <t>ギテイショ</t>
    </rPh>
    <rPh sb="278" eb="280">
      <t>ハッコウ</t>
    </rPh>
    <rPh sb="281" eb="282">
      <t>ム</t>
    </rPh>
    <rPh sb="284" eb="286">
      <t>トリクミ</t>
    </rPh>
    <rPh sb="287" eb="288">
      <t>スス</t>
    </rPh>
    <phoneticPr fontId="5"/>
  </si>
  <si>
    <t>カルタヘナ議定書は、遺伝子組換え作物の国境を越える移動に焦点を当て、その安全な移送、取扱及び利用について十分な保護を確保するための措置を規定したものであり、国民生活に密接に関連した重要な条約である。また、国際条約であるため、国以外の主体に委ねるのは不適切。</t>
    <rPh sb="5" eb="8">
      <t>ギテイショ</t>
    </rPh>
    <rPh sb="10" eb="13">
      <t>イデンシ</t>
    </rPh>
    <rPh sb="13" eb="14">
      <t>ク</t>
    </rPh>
    <rPh sb="14" eb="15">
      <t>カ</t>
    </rPh>
    <rPh sb="16" eb="18">
      <t>サクモツ</t>
    </rPh>
    <rPh sb="19" eb="21">
      <t>コッキョウ</t>
    </rPh>
    <rPh sb="22" eb="23">
      <t>コ</t>
    </rPh>
    <rPh sb="25" eb="27">
      <t>イドウ</t>
    </rPh>
    <rPh sb="28" eb="30">
      <t>ショウテン</t>
    </rPh>
    <rPh sb="31" eb="32">
      <t>ア</t>
    </rPh>
    <rPh sb="36" eb="38">
      <t>アンゼン</t>
    </rPh>
    <rPh sb="39" eb="41">
      <t>イソウ</t>
    </rPh>
    <rPh sb="42" eb="44">
      <t>トリアツカイ</t>
    </rPh>
    <rPh sb="44" eb="45">
      <t>オヨ</t>
    </rPh>
    <rPh sb="46" eb="48">
      <t>リヨウ</t>
    </rPh>
    <rPh sb="52" eb="54">
      <t>ジュウブン</t>
    </rPh>
    <rPh sb="55" eb="57">
      <t>ホゴ</t>
    </rPh>
    <rPh sb="58" eb="60">
      <t>カクホ</t>
    </rPh>
    <rPh sb="65" eb="67">
      <t>ソチ</t>
    </rPh>
    <rPh sb="68" eb="70">
      <t>キテイ</t>
    </rPh>
    <rPh sb="78" eb="80">
      <t>コクミン</t>
    </rPh>
    <rPh sb="80" eb="82">
      <t>セイカツ</t>
    </rPh>
    <rPh sb="83" eb="85">
      <t>ミッセツ</t>
    </rPh>
    <rPh sb="86" eb="88">
      <t>カンレン</t>
    </rPh>
    <rPh sb="90" eb="92">
      <t>ジュウヨウ</t>
    </rPh>
    <rPh sb="93" eb="95">
      <t>ジョウヤク</t>
    </rPh>
    <rPh sb="102" eb="104">
      <t>コクサイ</t>
    </rPh>
    <rPh sb="104" eb="106">
      <t>ジョウヤク</t>
    </rPh>
    <rPh sb="112" eb="113">
      <t>クニ</t>
    </rPh>
    <rPh sb="113" eb="115">
      <t>イガイ</t>
    </rPh>
    <rPh sb="116" eb="118">
      <t>シュタイ</t>
    </rPh>
    <rPh sb="119" eb="120">
      <t>ユダ</t>
    </rPh>
    <rPh sb="124" eb="127">
      <t>フテキセツ</t>
    </rPh>
    <phoneticPr fontId="5"/>
  </si>
  <si>
    <t>生物多様性条約カルタヘナ議定書拠出金</t>
    <rPh sb="0" eb="2">
      <t>セイブツ</t>
    </rPh>
    <rPh sb="2" eb="5">
      <t>タヨウセイ</t>
    </rPh>
    <rPh sb="5" eb="7">
      <t>ジョウヤク</t>
    </rPh>
    <rPh sb="12" eb="15">
      <t>ギテイショ</t>
    </rPh>
    <rPh sb="15" eb="18">
      <t>キョシュツキン</t>
    </rPh>
    <phoneticPr fontId="10"/>
  </si>
  <si>
    <t>38百万円/9</t>
    <phoneticPr fontId="3"/>
  </si>
  <si>
    <t>37百万円/9</t>
    <phoneticPr fontId="3"/>
  </si>
  <si>
    <t>31百万円/16</t>
    <rPh sb="2" eb="4">
      <t>ヒャクマン</t>
    </rPh>
    <rPh sb="4" eb="5">
      <t>エン</t>
    </rPh>
    <phoneticPr fontId="3"/>
  </si>
  <si>
    <t>27百万円/24</t>
    <rPh sb="2" eb="4">
      <t>ヒャクマン</t>
    </rPh>
    <rPh sb="4" eb="5">
      <t>エン</t>
    </rPh>
    <phoneticPr fontId="3"/>
  </si>
  <si>
    <t>当該年度の我が国予算の執行額÷当該年度の事務局開催の会議数　　　　　　　　　　　　　　</t>
    <rPh sb="0" eb="2">
      <t>トウガイ</t>
    </rPh>
    <rPh sb="2" eb="4">
      <t>ネンド</t>
    </rPh>
    <rPh sb="5" eb="6">
      <t>ワ</t>
    </rPh>
    <rPh sb="7" eb="8">
      <t>クニ</t>
    </rPh>
    <rPh sb="8" eb="10">
      <t>ヨサン</t>
    </rPh>
    <rPh sb="11" eb="13">
      <t>シッコウ</t>
    </rPh>
    <rPh sb="13" eb="14">
      <t>ガク</t>
    </rPh>
    <rPh sb="15" eb="17">
      <t>トウガイ</t>
    </rPh>
    <rPh sb="17" eb="19">
      <t>ネンド</t>
    </rPh>
    <rPh sb="20" eb="23">
      <t>ジムキョク</t>
    </rPh>
    <rPh sb="23" eb="25">
      <t>カイサイ</t>
    </rPh>
    <rPh sb="26" eb="28">
      <t>カイギ</t>
    </rPh>
    <rPh sb="28" eb="29">
      <t>スウ</t>
    </rPh>
    <phoneticPr fontId="5"/>
  </si>
  <si>
    <t>―</t>
    <phoneticPr fontId="5"/>
  </si>
  <si>
    <t>議定書の目的達成に向け，事務局が開催した会議（能力開発ワークショップ含む）の数</t>
    <rPh sb="0" eb="3">
      <t>ギテイショ</t>
    </rPh>
    <rPh sb="4" eb="6">
      <t>モクテキ</t>
    </rPh>
    <rPh sb="6" eb="8">
      <t>タッセイ</t>
    </rPh>
    <rPh sb="9" eb="10">
      <t>ム</t>
    </rPh>
    <rPh sb="23" eb="25">
      <t>ノウリョク</t>
    </rPh>
    <rPh sb="25" eb="27">
      <t>カイハツ</t>
    </rPh>
    <rPh sb="34" eb="35">
      <t>フク</t>
    </rPh>
    <phoneticPr fontId="3"/>
  </si>
  <si>
    <t>名古屋・クアラルンプール補足議定書の締結国数（累計値）
(カルタヘナ議定書の目的を達成するため、名古屋・クアラルンプール補足議定書の適切な実施は不可欠な要素。40か国の締結で発効)</t>
    <rPh sb="21" eb="22">
      <t>スウ</t>
    </rPh>
    <rPh sb="23" eb="25">
      <t>ルイケイ</t>
    </rPh>
    <rPh sb="25" eb="26">
      <t>アタイ</t>
    </rPh>
    <rPh sb="34" eb="37">
      <t>ギテイショ</t>
    </rPh>
    <rPh sb="38" eb="40">
      <t>モクテキ</t>
    </rPh>
    <rPh sb="41" eb="43">
      <t>タッセイ</t>
    </rPh>
    <rPh sb="66" eb="68">
      <t>テキセツ</t>
    </rPh>
    <rPh sb="69" eb="71">
      <t>ジッシ</t>
    </rPh>
    <rPh sb="72" eb="75">
      <t>フカケツ</t>
    </rPh>
    <rPh sb="76" eb="78">
      <t>ヨウソ</t>
    </rPh>
    <rPh sb="84" eb="86">
      <t>テイケツ</t>
    </rPh>
    <rPh sb="87" eb="89">
      <t>ハッコウ</t>
    </rPh>
    <phoneticPr fontId="3"/>
  </si>
  <si>
    <t>目標値
（27年度）</t>
    <rPh sb="0" eb="3">
      <t>モクヒョウチ</t>
    </rPh>
    <rPh sb="7" eb="9">
      <t>ネンド</t>
    </rPh>
    <phoneticPr fontId="5"/>
  </si>
  <si>
    <t>カルタヘナ議定書は、2000年1月、生物多様性条約特別締約国会議再開会合（モントリオール）で採択、103か国が署名。2003年に発効し、2014年4月末現在の締約国数は165か国及び欧州連合。条約事務局の活動を支援するための基金に拠出する義務的拠出金であり、全締約国が国連分担率に基づいて算出された拠出率に応じた額の拠出を求められている。
事務局は、議定書の目的を達成するために、主に次の活動を実施する（議定書第31条2項により、生物多様性条約第24条1項の規定が準用されている）：
（1）締約国会合の準備、（2）議定書により課された任務の遂行、（3）報告書作成、（4）他の関係国際機関との調整、（5）締約国会合が決定する他の任務の遂行、（6）補助機関活動に関する事務、（7）クリアリング・ハウス・メカニズムに関する事務。</t>
    <rPh sb="5" eb="8">
      <t>ギテイショ</t>
    </rPh>
    <rPh sb="62" eb="63">
      <t>ネン</t>
    </rPh>
    <rPh sb="64" eb="66">
      <t>ハッコウ</t>
    </rPh>
    <rPh sb="75" eb="76">
      <t>マツ</t>
    </rPh>
    <rPh sb="93" eb="95">
      <t>レンゴウ</t>
    </rPh>
    <rPh sb="161" eb="162">
      <t>モト</t>
    </rPh>
    <rPh sb="170" eb="173">
      <t>ジムキョク</t>
    </rPh>
    <rPh sb="175" eb="178">
      <t>ギテイショ</t>
    </rPh>
    <rPh sb="179" eb="181">
      <t>モクテキ</t>
    </rPh>
    <rPh sb="182" eb="184">
      <t>タッセイ</t>
    </rPh>
    <rPh sb="190" eb="191">
      <t>オモ</t>
    </rPh>
    <rPh sb="192" eb="193">
      <t>ツギ</t>
    </rPh>
    <rPh sb="194" eb="196">
      <t>カツドウ</t>
    </rPh>
    <rPh sb="197" eb="199">
      <t>ジッシ</t>
    </rPh>
    <rPh sb="215" eb="217">
      <t>セイブツ</t>
    </rPh>
    <rPh sb="217" eb="220">
      <t>タヨウセイ</t>
    </rPh>
    <rPh sb="220" eb="222">
      <t>ジョウヤク</t>
    </rPh>
    <rPh sb="222" eb="223">
      <t>ダイ</t>
    </rPh>
    <rPh sb="225" eb="226">
      <t>ジョウ</t>
    </rPh>
    <rPh sb="227" eb="228">
      <t>コウ</t>
    </rPh>
    <rPh sb="229" eb="231">
      <t>キテイ</t>
    </rPh>
    <rPh sb="232" eb="234">
      <t>ジュンヨウ</t>
    </rPh>
    <rPh sb="248" eb="250">
      <t>カイゴウ</t>
    </rPh>
    <rPh sb="295" eb="297">
      <t>チョウセイ</t>
    </rPh>
    <rPh sb="304" eb="306">
      <t>カイゴウ</t>
    </rPh>
    <phoneticPr fontId="5"/>
  </si>
  <si>
    <t>カルタヘナ議定書は、特に国境を越える移動に焦点を合わせて、生物の多様性の保全及び持続可能な利用に悪影響を及ぼす可能性のある現代のバイオテクノロジーにより改変された生物(Living Modified Organism。以下、「LMO」という。）の安全な移送、取扱及び利用の分野において十分な水準の保護を確保することを目的とする。</t>
    <rPh sb="109" eb="111">
      <t>イカ</t>
    </rPh>
    <phoneticPr fontId="5"/>
  </si>
  <si>
    <t>カルタヘナ議定書第２８条及び第３１条３項並びに第５回締約国会議決定</t>
    <phoneticPr fontId="5"/>
  </si>
  <si>
    <t>平成１７年度</t>
    <rPh sb="0" eb="2">
      <t>ヘイセイ</t>
    </rPh>
    <rPh sb="4" eb="5">
      <t>ネン</t>
    </rPh>
    <rPh sb="5" eb="6">
      <t>ド</t>
    </rPh>
    <phoneticPr fontId="10"/>
  </si>
  <si>
    <t>生物多様性条約カルタヘナ議定書拠出金
（義務的拠出金）</t>
    <rPh sb="0" eb="2">
      <t>セイブツ</t>
    </rPh>
    <rPh sb="2" eb="5">
      <t>タヨウセイ</t>
    </rPh>
    <rPh sb="5" eb="7">
      <t>ジョウヤク</t>
    </rPh>
    <rPh sb="12" eb="15">
      <t>ギテイショ</t>
    </rPh>
    <rPh sb="15" eb="18">
      <t>キョシュツキン</t>
    </rPh>
    <rPh sb="20" eb="23">
      <t>ギムテキ</t>
    </rPh>
    <rPh sb="23" eb="26">
      <t>キョシュツキン</t>
    </rPh>
    <phoneticPr fontId="5"/>
  </si>
  <si>
    <t>引き続き，他参加国に対して分担金負担増を働きかけるとともに，地域調整部の機能改善等を通じてより効果的な活動の促進に努める。</t>
    <rPh sb="0" eb="1">
      <t>ヒ</t>
    </rPh>
    <rPh sb="2" eb="3">
      <t>ツヅ</t>
    </rPh>
    <rPh sb="5" eb="6">
      <t>ホカ</t>
    </rPh>
    <rPh sb="6" eb="8">
      <t>サンカ</t>
    </rPh>
    <rPh sb="8" eb="9">
      <t>クニ</t>
    </rPh>
    <rPh sb="10" eb="11">
      <t>タイ</t>
    </rPh>
    <rPh sb="13" eb="16">
      <t>ブンタンキン</t>
    </rPh>
    <rPh sb="16" eb="18">
      <t>フタン</t>
    </rPh>
    <rPh sb="18" eb="19">
      <t>ゾウ</t>
    </rPh>
    <rPh sb="20" eb="21">
      <t>ハタラ</t>
    </rPh>
    <rPh sb="30" eb="32">
      <t>チイキ</t>
    </rPh>
    <rPh sb="32" eb="35">
      <t>チョウセイブ</t>
    </rPh>
    <rPh sb="36" eb="38">
      <t>キノウ</t>
    </rPh>
    <rPh sb="38" eb="40">
      <t>カイゼン</t>
    </rPh>
    <rPh sb="40" eb="41">
      <t>ナド</t>
    </rPh>
    <rPh sb="42" eb="43">
      <t>ツウ</t>
    </rPh>
    <rPh sb="47" eb="50">
      <t>コウカテキ</t>
    </rPh>
    <rPh sb="51" eb="53">
      <t>カツドウ</t>
    </rPh>
    <rPh sb="54" eb="56">
      <t>ソクシン</t>
    </rPh>
    <rPh sb="57" eb="58">
      <t>ツト</t>
    </rPh>
    <phoneticPr fontId="3"/>
  </si>
  <si>
    <t>日本以外の参加国の分担金支払額を増加させることにより，ＮＯＷＰＡＰの活動規模を拡大することが必要である。</t>
    <phoneticPr fontId="3"/>
  </si>
  <si>
    <t>国交省</t>
    <rPh sb="0" eb="3">
      <t>コッコウショウ</t>
    </rPh>
    <phoneticPr fontId="5"/>
  </si>
  <si>
    <t>国連環境計画拠出金</t>
    <rPh sb="0" eb="2">
      <t>コクレン</t>
    </rPh>
    <rPh sb="2" eb="4">
      <t>カンキョウ</t>
    </rPh>
    <rPh sb="4" eb="6">
      <t>ケイカク</t>
    </rPh>
    <rPh sb="6" eb="9">
      <t>キョシュツキン</t>
    </rPh>
    <phoneticPr fontId="5"/>
  </si>
  <si>
    <t>NOWPAP地域調整部富山事務所の運営費への拠出については、国交省と外務省が必要額の4分の1ずつ分担（残りの2分の1は富山県が拠出）している。</t>
    <rPh sb="22" eb="24">
      <t>キョシュツ</t>
    </rPh>
    <rPh sb="38" eb="41">
      <t>ヒツヨウガク</t>
    </rPh>
    <rPh sb="48" eb="50">
      <t>ブンタン</t>
    </rPh>
    <phoneticPr fontId="5"/>
  </si>
  <si>
    <t>中国や韓国からの海岸漂着ゴミへの対応については，バイでの働きかけに加えて、日，中，韓，ロシアの４が国が参加するＮＯＷＰＡＰの場で中国や韓国に対し地域共通の課題として対応を促すことは実効性が高い手段となっている。</t>
    <rPh sb="28" eb="29">
      <t>ハタラ</t>
    </rPh>
    <rPh sb="33" eb="34">
      <t>クワ</t>
    </rPh>
    <rPh sb="51" eb="53">
      <t>サンカ</t>
    </rPh>
    <rPh sb="62" eb="63">
      <t>バ</t>
    </rPh>
    <rPh sb="82" eb="84">
      <t>タイオウ</t>
    </rPh>
    <phoneticPr fontId="5"/>
  </si>
  <si>
    <t>毎年の政府間会合において、事業計画や事務局の運営経費見通しを精査し、それらの必要性や予算額の妥当性などを検討した上で承認及び要すれば修正を行っており、また、同じく政府間会合で予算の使用状況の報告を受けているので、使途を真に必要なものに限定することは確保されている。</t>
    <rPh sb="0" eb="2">
      <t>マイネン</t>
    </rPh>
    <rPh sb="3" eb="5">
      <t>セイフ</t>
    </rPh>
    <rPh sb="5" eb="6">
      <t>カン</t>
    </rPh>
    <rPh sb="6" eb="8">
      <t>カイゴウ</t>
    </rPh>
    <rPh sb="18" eb="21">
      <t>ジムキョク</t>
    </rPh>
    <rPh sb="22" eb="24">
      <t>ウンエイ</t>
    </rPh>
    <rPh sb="24" eb="26">
      <t>ケイヒ</t>
    </rPh>
    <rPh sb="26" eb="28">
      <t>ミトオ</t>
    </rPh>
    <rPh sb="30" eb="32">
      <t>セイサ</t>
    </rPh>
    <rPh sb="38" eb="41">
      <t>ヒツヨウセイ</t>
    </rPh>
    <rPh sb="42" eb="45">
      <t>ヨサンガク</t>
    </rPh>
    <rPh sb="46" eb="49">
      <t>ダトウセイ</t>
    </rPh>
    <rPh sb="52" eb="54">
      <t>ケントウ</t>
    </rPh>
    <rPh sb="56" eb="57">
      <t>ウエ</t>
    </rPh>
    <rPh sb="58" eb="60">
      <t>ショウニン</t>
    </rPh>
    <rPh sb="60" eb="61">
      <t>オヨ</t>
    </rPh>
    <rPh sb="62" eb="63">
      <t>ヨウ</t>
    </rPh>
    <rPh sb="66" eb="68">
      <t>シュウセイ</t>
    </rPh>
    <rPh sb="69" eb="70">
      <t>オコナ</t>
    </rPh>
    <rPh sb="78" eb="79">
      <t>オナ</t>
    </rPh>
    <rPh sb="81" eb="83">
      <t>セイフ</t>
    </rPh>
    <rPh sb="83" eb="84">
      <t>アイダ</t>
    </rPh>
    <rPh sb="84" eb="86">
      <t>カイゴウ</t>
    </rPh>
    <rPh sb="87" eb="89">
      <t>ヨサン</t>
    </rPh>
    <rPh sb="90" eb="92">
      <t>シヨウ</t>
    </rPh>
    <rPh sb="92" eb="94">
      <t>ジョウキョウ</t>
    </rPh>
    <rPh sb="95" eb="97">
      <t>ホウコク</t>
    </rPh>
    <rPh sb="98" eb="99">
      <t>ウ</t>
    </rPh>
    <rPh sb="106" eb="108">
      <t>シト</t>
    </rPh>
    <rPh sb="117" eb="119">
      <t>ゲンテイ</t>
    </rPh>
    <rPh sb="124" eb="126">
      <t>カクホ</t>
    </rPh>
    <phoneticPr fontId="5"/>
  </si>
  <si>
    <t>中国や韓国からの海岸漂着ゴミが深刻となっている自治体からは，日本政府の対応についての強い要望がきている。ＮＯＷＰＡＰは政府間の枠組みであるため、自治体や民間には委ねることができない。</t>
    <rPh sb="0" eb="2">
      <t>チュウゴク</t>
    </rPh>
    <rPh sb="3" eb="5">
      <t>カンコク</t>
    </rPh>
    <rPh sb="8" eb="10">
      <t>カイガン</t>
    </rPh>
    <rPh sb="10" eb="12">
      <t>ヒョウチャク</t>
    </rPh>
    <rPh sb="15" eb="17">
      <t>シンコク</t>
    </rPh>
    <rPh sb="23" eb="26">
      <t>ジチタイ</t>
    </rPh>
    <rPh sb="30" eb="32">
      <t>ニホン</t>
    </rPh>
    <rPh sb="32" eb="34">
      <t>セイフ</t>
    </rPh>
    <rPh sb="35" eb="37">
      <t>タイオウ</t>
    </rPh>
    <rPh sb="42" eb="43">
      <t>ツヨ</t>
    </rPh>
    <rPh sb="44" eb="46">
      <t>ヨウボウ</t>
    </rPh>
    <rPh sb="59" eb="62">
      <t>セイフカン</t>
    </rPh>
    <rPh sb="63" eb="65">
      <t>ワクグ</t>
    </rPh>
    <rPh sb="72" eb="75">
      <t>ジチタイ</t>
    </rPh>
    <rPh sb="76" eb="78">
      <t>ミンカン</t>
    </rPh>
    <rPh sb="80" eb="81">
      <t>ユダ</t>
    </rPh>
    <phoneticPr fontId="5"/>
  </si>
  <si>
    <t>北西太平洋地域海行動計画拠出金</t>
    <rPh sb="0" eb="2">
      <t>ホクセイ</t>
    </rPh>
    <rPh sb="2" eb="5">
      <t>タイヘイヨウ</t>
    </rPh>
    <rPh sb="5" eb="8">
      <t>チイキカイ</t>
    </rPh>
    <rPh sb="8" eb="10">
      <t>コウドウ</t>
    </rPh>
    <rPh sb="10" eb="12">
      <t>ケイカク</t>
    </rPh>
    <rPh sb="12" eb="15">
      <t>キョシュツキン</t>
    </rPh>
    <phoneticPr fontId="10"/>
  </si>
  <si>
    <t>26/1</t>
    <phoneticPr fontId="3"/>
  </si>
  <si>
    <t>23/1</t>
    <phoneticPr fontId="3"/>
  </si>
  <si>
    <t>22/1</t>
    <phoneticPr fontId="3"/>
  </si>
  <si>
    <t>24/1</t>
    <phoneticPr fontId="3"/>
  </si>
  <si>
    <t>予算額　÷　政府間会合開催数　　　　　　　　　　　　　　</t>
    <rPh sb="0" eb="3">
      <t>ヨサンガク</t>
    </rPh>
    <rPh sb="6" eb="9">
      <t>セイフカン</t>
    </rPh>
    <rPh sb="9" eb="11">
      <t>カイゴウ</t>
    </rPh>
    <rPh sb="11" eb="13">
      <t>カイサイ</t>
    </rPh>
    <rPh sb="13" eb="14">
      <t>スウ</t>
    </rPh>
    <phoneticPr fontId="5"/>
  </si>
  <si>
    <t>政府間　会合</t>
    <rPh sb="0" eb="3">
      <t>セイフカン</t>
    </rPh>
    <rPh sb="4" eb="6">
      <t>カイゴウ</t>
    </rPh>
    <phoneticPr fontId="5"/>
  </si>
  <si>
    <t>政府間会合の開催を通じて，日本海及び黄海における海洋環境データの共有や、汚染物質のモニタリング、油流出緊急時計画の作成、漂流・漂着ゴミ対策などの活動の効果的な実施を促進している。</t>
    <rPh sb="0" eb="3">
      <t>セイフカン</t>
    </rPh>
    <rPh sb="3" eb="5">
      <t>カイゴウ</t>
    </rPh>
    <rPh sb="6" eb="8">
      <t>カイサイ</t>
    </rPh>
    <rPh sb="9" eb="10">
      <t>ツウ</t>
    </rPh>
    <rPh sb="13" eb="16">
      <t>ニホンカイ</t>
    </rPh>
    <rPh sb="16" eb="17">
      <t>オヨ</t>
    </rPh>
    <rPh sb="18" eb="20">
      <t>コウカイ</t>
    </rPh>
    <rPh sb="75" eb="78">
      <t>コウカテキ</t>
    </rPh>
    <rPh sb="79" eb="81">
      <t>ジッシ</t>
    </rPh>
    <rPh sb="82" eb="84">
      <t>ソクシン</t>
    </rPh>
    <phoneticPr fontId="5"/>
  </si>
  <si>
    <t>参加国</t>
    <rPh sb="0" eb="3">
      <t>サンカコク</t>
    </rPh>
    <phoneticPr fontId="3"/>
  </si>
  <si>
    <t>日本海及び黄海の海洋環境の保護に関する各種の活動の実施に貢献した。</t>
    <phoneticPr fontId="3"/>
  </si>
  <si>
    <t>NOWPAP信託基金（活動経費）について、４か国が分担して拠出することより、NOWPAPの活動の主体として指定された地域活動センターが、海洋環境データの共有や、汚染物質のモニタリング、油流出緊急時計画の作成、漂流・漂着ゴミ対策などの活動を行う。また、我が国が誘致した地域調整部富山事務所の運営費（職員の給与等）について、我が国が負担することにより、富山事務所が、釜山事務所とともに、NOWPAPの活動を調整・監督することを可能とする。</t>
    <rPh sb="6" eb="8">
      <t>シンタク</t>
    </rPh>
    <rPh sb="8" eb="10">
      <t>キキン</t>
    </rPh>
    <rPh sb="11" eb="13">
      <t>カツドウ</t>
    </rPh>
    <rPh sb="13" eb="15">
      <t>ケイヒ</t>
    </rPh>
    <rPh sb="23" eb="24">
      <t>コク</t>
    </rPh>
    <rPh sb="25" eb="27">
      <t>ブンタン</t>
    </rPh>
    <rPh sb="29" eb="31">
      <t>キョシュツ</t>
    </rPh>
    <rPh sb="45" eb="47">
      <t>カツドウ</t>
    </rPh>
    <rPh sb="48" eb="50">
      <t>シュタイ</t>
    </rPh>
    <rPh sb="53" eb="55">
      <t>シテイ</t>
    </rPh>
    <rPh sb="58" eb="60">
      <t>チイキ</t>
    </rPh>
    <rPh sb="60" eb="62">
      <t>カツドウ</t>
    </rPh>
    <rPh sb="68" eb="70">
      <t>カイヨウ</t>
    </rPh>
    <rPh sb="70" eb="72">
      <t>カンキョウ</t>
    </rPh>
    <rPh sb="76" eb="78">
      <t>キョウユウ</t>
    </rPh>
    <rPh sb="80" eb="82">
      <t>オセン</t>
    </rPh>
    <rPh sb="82" eb="84">
      <t>ブッシツ</t>
    </rPh>
    <rPh sb="92" eb="93">
      <t>アブラ</t>
    </rPh>
    <rPh sb="93" eb="95">
      <t>リュウシュツ</t>
    </rPh>
    <rPh sb="95" eb="97">
      <t>キンキュウ</t>
    </rPh>
    <rPh sb="97" eb="98">
      <t>ジ</t>
    </rPh>
    <rPh sb="98" eb="100">
      <t>ケイカク</t>
    </rPh>
    <rPh sb="101" eb="103">
      <t>サクセイ</t>
    </rPh>
    <rPh sb="104" eb="106">
      <t>ヒョウリュウ</t>
    </rPh>
    <rPh sb="107" eb="109">
      <t>ヒョウチャク</t>
    </rPh>
    <rPh sb="111" eb="113">
      <t>タイサク</t>
    </rPh>
    <rPh sb="116" eb="118">
      <t>カツドウ</t>
    </rPh>
    <rPh sb="119" eb="120">
      <t>オコナ</t>
    </rPh>
    <rPh sb="125" eb="126">
      <t>ワ</t>
    </rPh>
    <rPh sb="127" eb="128">
      <t>クニ</t>
    </rPh>
    <rPh sb="129" eb="131">
      <t>ユウチ</t>
    </rPh>
    <rPh sb="133" eb="135">
      <t>チイキ</t>
    </rPh>
    <rPh sb="135" eb="138">
      <t>チョウセイブ</t>
    </rPh>
    <rPh sb="138" eb="140">
      <t>トヤマ</t>
    </rPh>
    <rPh sb="140" eb="143">
      <t>ジムショ</t>
    </rPh>
    <rPh sb="144" eb="146">
      <t>ウンエイ</t>
    </rPh>
    <rPh sb="146" eb="147">
      <t>ヒ</t>
    </rPh>
    <rPh sb="148" eb="150">
      <t>ショクイン</t>
    </rPh>
    <rPh sb="151" eb="153">
      <t>キュウヨ</t>
    </rPh>
    <rPh sb="153" eb="154">
      <t>トウ</t>
    </rPh>
    <rPh sb="160" eb="161">
      <t>ワ</t>
    </rPh>
    <rPh sb="162" eb="163">
      <t>クニ</t>
    </rPh>
    <rPh sb="164" eb="166">
      <t>フタン</t>
    </rPh>
    <rPh sb="174" eb="176">
      <t>トヤマ</t>
    </rPh>
    <rPh sb="176" eb="179">
      <t>ジムショ</t>
    </rPh>
    <rPh sb="181" eb="183">
      <t>フザン</t>
    </rPh>
    <rPh sb="183" eb="186">
      <t>ジムショ</t>
    </rPh>
    <rPh sb="198" eb="200">
      <t>カツドウ</t>
    </rPh>
    <rPh sb="201" eb="203">
      <t>チョウセイ</t>
    </rPh>
    <rPh sb="204" eb="206">
      <t>カントク</t>
    </rPh>
    <rPh sb="211" eb="213">
      <t>カノウ</t>
    </rPh>
    <phoneticPr fontId="5"/>
  </si>
  <si>
    <t>北西太平洋地域海行動計画（NOWPAP）は、日本、中国、韓国、ロシアの４か国の連携によって日本海及び黄海における海洋環境を保護するための枠組みであるところ、NOWPAPの各種の活動を実施するとともに、富山と釜山に設置された地域調整部にてNOWPAPの活動の調整・監督を行う。</t>
    <rPh sb="0" eb="2">
      <t>ホクセイ</t>
    </rPh>
    <rPh sb="2" eb="5">
      <t>タイヘイヨウ</t>
    </rPh>
    <rPh sb="5" eb="8">
      <t>チイキカイ</t>
    </rPh>
    <rPh sb="8" eb="10">
      <t>コウドウ</t>
    </rPh>
    <rPh sb="10" eb="12">
      <t>ケイカク</t>
    </rPh>
    <rPh sb="22" eb="24">
      <t>ニホン</t>
    </rPh>
    <rPh sb="25" eb="27">
      <t>チュウゴク</t>
    </rPh>
    <rPh sb="28" eb="30">
      <t>カンコク</t>
    </rPh>
    <rPh sb="37" eb="38">
      <t>コク</t>
    </rPh>
    <rPh sb="39" eb="41">
      <t>レンケイ</t>
    </rPh>
    <rPh sb="45" eb="47">
      <t>ニホン</t>
    </rPh>
    <rPh sb="47" eb="48">
      <t>カイ</t>
    </rPh>
    <rPh sb="48" eb="49">
      <t>オヨ</t>
    </rPh>
    <rPh sb="50" eb="52">
      <t>コウカイ</t>
    </rPh>
    <rPh sb="56" eb="58">
      <t>カイヨウ</t>
    </rPh>
    <rPh sb="58" eb="60">
      <t>カンキョウ</t>
    </rPh>
    <rPh sb="61" eb="63">
      <t>ホゴ</t>
    </rPh>
    <rPh sb="68" eb="70">
      <t>ワクグ</t>
    </rPh>
    <rPh sb="85" eb="87">
      <t>カクシュ</t>
    </rPh>
    <rPh sb="88" eb="90">
      <t>カツドウ</t>
    </rPh>
    <rPh sb="91" eb="93">
      <t>ジッシ</t>
    </rPh>
    <rPh sb="100" eb="102">
      <t>トヤマ</t>
    </rPh>
    <rPh sb="103" eb="105">
      <t>プサン</t>
    </rPh>
    <rPh sb="106" eb="108">
      <t>セッチ</t>
    </rPh>
    <rPh sb="111" eb="113">
      <t>チイキ</t>
    </rPh>
    <rPh sb="113" eb="116">
      <t>チョウセイブ</t>
    </rPh>
    <rPh sb="125" eb="127">
      <t>カツドウ</t>
    </rPh>
    <rPh sb="128" eb="130">
      <t>チョウセイ</t>
    </rPh>
    <rPh sb="131" eb="133">
      <t>カントク</t>
    </rPh>
    <rPh sb="134" eb="135">
      <t>オコナ</t>
    </rPh>
    <phoneticPr fontId="5"/>
  </si>
  <si>
    <t>第１回政府間会合決議３及び第１５回政府間会合決議２</t>
    <phoneticPr fontId="5"/>
  </si>
  <si>
    <t>平成８年度</t>
    <rPh sb="0" eb="2">
      <t>ヘイセイ</t>
    </rPh>
    <rPh sb="3" eb="5">
      <t>ネンド</t>
    </rPh>
    <phoneticPr fontId="10"/>
  </si>
  <si>
    <t>北西太平洋地域海行動計画(NOWPAP)拠出金
（義務的拠出金）</t>
    <rPh sb="0" eb="2">
      <t>ホクセイ</t>
    </rPh>
    <rPh sb="2" eb="5">
      <t>タイヘイヨウ</t>
    </rPh>
    <rPh sb="5" eb="8">
      <t>チイキカイ</t>
    </rPh>
    <rPh sb="8" eb="10">
      <t>コウドウ</t>
    </rPh>
    <rPh sb="10" eb="12">
      <t>ケイカク</t>
    </rPh>
    <rPh sb="20" eb="23">
      <t>キョシュツキン</t>
    </rPh>
    <rPh sb="25" eb="28">
      <t>ギムテキ</t>
    </rPh>
    <rPh sb="28" eb="31">
      <t>キョシュツキン</t>
    </rPh>
    <phoneticPr fontId="5"/>
  </si>
  <si>
    <t>（１）第6回締約国会議（2013年5月）において2014年及び2015年の予算審議が行われ，各国の厳しい財政状況を踏まえ，日本から必要最不可欠な活動のみに予算措置を行うべきである等主張した結果，対前２か年比必要最小限の1.6％の予算案で合意した。
（２）PIC条約は，バーゼル条約及びPOPｓ条約との協力及び連携のプロセスが進展しており，2011年4月に3条約共同事務局が発足，事務局運営経費などの項目で100万ドル以上の大幅な効率化を実現した。</t>
    <phoneticPr fontId="3"/>
  </si>
  <si>
    <t>ロッテルダム条約は、規制対象となる有害化学物質の国際貿易に際し、取り扱いに関する情報共有、輸出に際しての通報手続等を定めており、我が国を含む締約国は、国内法制の整備等を通じて、これらの義務を着実に遵守している。また、規制対象物質は、採択当時26物質（1998）年であったが、その後、条約の下部機関における審査・検討を経て、32物質へと増加（2012年）。</t>
    <phoneticPr fontId="5"/>
  </si>
  <si>
    <t>ロッテルダム条約の下で規制対象となっている有害物質の国際貿易が適切に行われるためのガイドライン、ツールキット等の作成、途上国の活動に対する支援、事務局の活動経費等、条約の目的に即し真に必要な使途に限定して支出している。</t>
    <phoneticPr fontId="5"/>
  </si>
  <si>
    <t>ロッテルダム条約の下で、我が国を含む締約国が、有害化学物質の国際貿易に際し、事前かつ情報に基づく同意の手続をとるために必要な活動に使用されている。</t>
    <phoneticPr fontId="5"/>
  </si>
  <si>
    <t>ロッテルダム条約（ＰＩＣ条約）拠出金</t>
    <rPh sb="15" eb="18">
      <t>キョシュツキン</t>
    </rPh>
    <phoneticPr fontId="10"/>
  </si>
  <si>
    <t>3803087/24</t>
    <phoneticPr fontId="3"/>
  </si>
  <si>
    <t>3740877/15</t>
    <phoneticPr fontId="3"/>
  </si>
  <si>
    <t>3984883/8</t>
    <phoneticPr fontId="3"/>
  </si>
  <si>
    <t>予算総額/会議・ワークショップ数</t>
    <phoneticPr fontId="3"/>
  </si>
  <si>
    <t>会議・ワークショップ数</t>
    <phoneticPr fontId="3"/>
  </si>
  <si>
    <t>第５回締約国会議決定14（2012－2013年PIC条約信託基金（RC基金）予算）に基づき記載。　　　　　　　　　　　　　　</t>
    <phoneticPr fontId="5"/>
  </si>
  <si>
    <t>締約国会議(COP)及び化学物質審査委員会の開催支援、回章の発出、各国担当者用解説書の作成等の活動のために使用された。</t>
    <phoneticPr fontId="5"/>
  </si>
  <si>
    <t>条約の下で、締約国が有害化学物質の輸出入に関する情報交換の推進と、各国における輸出入に関する意思決定手続きの策定に向けた締約国の活動を支援した。</t>
    <phoneticPr fontId="3"/>
  </si>
  <si>
    <t>　１９９６年９月にロッテルダムで開催された外交会議においてロッテルダム条約が採択された。２００４年２月２４日に発効し（我が国は同年６月に締結）、２０１３年５月現在、１５２か国が締結している。条約事務局の機能は、ジュネーブのＵＮＥＰケミカル及びローマのＦＡＯ事務局によって提供されている。条約事務局の以下の活動を支援するための基金に拠出する義務的拠出金であり、全締約国が国連分担率に基づいて算出された拠出率に応じた額を拠出している。
  （１）締約国会議、補助機関会合の準備及び役務の提供
  （２）締約国の本条約遂行に必要な支援の提供
  （３）他の関係国際機関・団体の事務局との調整
  （４）本条約の定める事務局の任務及び締約国会議が決定する任務の遂行など</t>
    <rPh sb="95" eb="97">
      <t>ジョウヤク</t>
    </rPh>
    <rPh sb="97" eb="100">
      <t>ジムキョク</t>
    </rPh>
    <rPh sb="101" eb="103">
      <t>キノウ</t>
    </rPh>
    <rPh sb="135" eb="137">
      <t>テイキョウ</t>
    </rPh>
    <rPh sb="149" eb="151">
      <t>イカ</t>
    </rPh>
    <phoneticPr fontId="5"/>
  </si>
  <si>
    <t>本条約は、有害な化学物質の適正な管理を行うことを目的として、有害な化学物質等の輸入の可否について事前に各国の意思を確認し、右情報を各国間で共有した上で、当該化学物質等の輸入については輸入国側の意思を尊重して対応する、という手続を策定したものである。本条約事務局の活動を支援することは、締約国の責務であるとともに、化学物質管理の国際的な基準設定に関してリーダーシップを発揮することが可能となる。</t>
    <rPh sb="111" eb="113">
      <t>テツヅキ</t>
    </rPh>
    <phoneticPr fontId="5"/>
  </si>
  <si>
    <t>ロッテルダム条約第１８条第４項及び第１回締約国会議決定</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</si>
  <si>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</si>
  <si>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ロッテルダム条約（ＰＩＣ条約）拠出金
（義務的拠出金）</t>
    <rPh sb="15" eb="18">
      <t>キョシュツキン</t>
    </rPh>
    <rPh sb="20" eb="23">
      <t>ギムテキ</t>
    </rPh>
    <rPh sb="23" eb="26">
      <t>キョシュツキン</t>
    </rPh>
    <phoneticPr fontId="5"/>
  </si>
  <si>
    <t>事務局予算は３年に一回のＣＯＰで我が国を含む先進国が厳しく精査しており、事務局予算の効率的運用・コスト削減・費用対効果の確保に努めている。その結果、我が国の主張は事務局予算の決定に概ね反映されている。</t>
    <phoneticPr fontId="5"/>
  </si>
  <si>
    <t>―</t>
    <phoneticPr fontId="5"/>
  </si>
  <si>
    <t>オゾン層の保護のためのウィーン条約拠出金</t>
    <rPh sb="3" eb="4">
      <t>ソウ</t>
    </rPh>
    <rPh sb="5" eb="7">
      <t>ホゴ</t>
    </rPh>
    <rPh sb="15" eb="17">
      <t>ジョウヤク</t>
    </rPh>
    <rPh sb="17" eb="20">
      <t>キョシュツキン</t>
    </rPh>
    <phoneticPr fontId="10"/>
  </si>
  <si>
    <t>1,280,311/2</t>
    <phoneticPr fontId="3"/>
  </si>
  <si>
    <t>735,622/―</t>
    <phoneticPr fontId="3"/>
  </si>
  <si>
    <t>723 063/―</t>
    <phoneticPr fontId="3"/>
  </si>
  <si>
    <t>1,268,489/2</t>
    <phoneticPr fontId="3"/>
  </si>
  <si>
    <t>予算総額/会議回数</t>
    <rPh sb="0" eb="2">
      <t>ヨサン</t>
    </rPh>
    <rPh sb="2" eb="4">
      <t>ソウガク</t>
    </rPh>
    <rPh sb="5" eb="7">
      <t>カイギ</t>
    </rPh>
    <rPh sb="7" eb="9">
      <t>カイスウ</t>
    </rPh>
    <phoneticPr fontId="5"/>
  </si>
  <si>
    <t>―</t>
    <phoneticPr fontId="3"/>
  </si>
  <si>
    <t>予算総額/会議回数　　　　　　　　　　　　　　</t>
    <rPh sb="0" eb="2">
      <t>ヨサン</t>
    </rPh>
    <rPh sb="2" eb="4">
      <t>ソウガク</t>
    </rPh>
    <rPh sb="5" eb="7">
      <t>カイギ</t>
    </rPh>
    <rPh sb="7" eb="9">
      <t>カイスウ</t>
    </rPh>
    <phoneticPr fontId="5"/>
  </si>
  <si>
    <t>会議数（回）</t>
    <rPh sb="0" eb="2">
      <t>カイギ</t>
    </rPh>
    <rPh sb="2" eb="3">
      <t>スウ</t>
    </rPh>
    <rPh sb="4" eb="5">
      <t>カイ</t>
    </rPh>
    <phoneticPr fontId="5"/>
  </si>
  <si>
    <t>本件拠出金を用いて、締約国会議及びオゾン観測研究管理者会議を３年に一回開催。また、オゾン層保護に係る国際的普及啓発活動を行っている。</t>
    <phoneticPr fontId="3"/>
  </si>
  <si>
    <t>締約国</t>
    <rPh sb="0" eb="3">
      <t>テイヤクコク</t>
    </rPh>
    <phoneticPr fontId="3"/>
  </si>
  <si>
    <t>オゾン層保護に係る国際協力の推進及び代替物質の開発が促された。普及啓発活動により全ての途上国を含む全世界の国の加入が実現した。</t>
    <phoneticPr fontId="3"/>
  </si>
  <si>
    <t>本条約は１９８５年３月２２日にウィーンで採択され、２０１０年２月現在、１９５か国及びＥＣが加盟。我が国については１９８８年９月３０日に国連事務総長に加入書を寄託し、同年１２月２９日より効力が生じている。
条約事務局の活動を支援するための基金に拠出する義務的拠出金であり、全締約国が国連分担率に基づいて算出された拠出率に応じた額を拠出している。条約事務局は、各国からの拠出金を通じ、職員9名で主に以下の業務を実施。
（１）締約国会議の開催（ＣＯＰ：3年に一回）、及びそれに伴うビューロー会合等関連会合の開催，（２）オゾン研究管理者会議の開催(3年に一回），（３）オゾン層保護に係る広報・普及啓発活動，（４）ウェブサイトの運営、締約国会議が決定する他の任務の遂行、等。</t>
    <rPh sb="171" eb="173">
      <t>ジョウヤク</t>
    </rPh>
    <rPh sb="173" eb="176">
      <t>ジムキョク</t>
    </rPh>
    <rPh sb="178" eb="180">
      <t>カクコク</t>
    </rPh>
    <rPh sb="183" eb="186">
      <t>キョシュツキン</t>
    </rPh>
    <rPh sb="187" eb="188">
      <t>ツウ</t>
    </rPh>
    <rPh sb="230" eb="231">
      <t>オヨ</t>
    </rPh>
    <rPh sb="235" eb="236">
      <t>トモナ</t>
    </rPh>
    <rPh sb="242" eb="244">
      <t>カイゴウ</t>
    </rPh>
    <rPh sb="244" eb="245">
      <t>トウ</t>
    </rPh>
    <rPh sb="245" eb="247">
      <t>カンレン</t>
    </rPh>
    <rPh sb="247" eb="249">
      <t>カイゴウ</t>
    </rPh>
    <rPh sb="250" eb="252">
      <t>カイサイ</t>
    </rPh>
    <rPh sb="283" eb="284">
      <t>ソウ</t>
    </rPh>
    <rPh sb="284" eb="286">
      <t>ホゴ</t>
    </rPh>
    <rPh sb="287" eb="288">
      <t>カカ</t>
    </rPh>
    <rPh sb="289" eb="291">
      <t>コウホウ</t>
    </rPh>
    <rPh sb="292" eb="294">
      <t>フキュウ</t>
    </rPh>
    <rPh sb="294" eb="296">
      <t>ケイハツ</t>
    </rPh>
    <rPh sb="296" eb="298">
      <t>カツドウ</t>
    </rPh>
    <rPh sb="312" eb="315">
      <t>テイヤクコク</t>
    </rPh>
    <rPh sb="315" eb="317">
      <t>カイギ</t>
    </rPh>
    <rPh sb="318" eb="320">
      <t>ケッテイ</t>
    </rPh>
    <rPh sb="322" eb="323">
      <t>ホカ</t>
    </rPh>
    <rPh sb="324" eb="326">
      <t>ニンム</t>
    </rPh>
    <rPh sb="327" eb="329">
      <t>スイコウ</t>
    </rPh>
    <rPh sb="330" eb="331">
      <t>トウ</t>
    </rPh>
    <phoneticPr fontId="5"/>
  </si>
  <si>
    <t>「オゾン層保護のためのウィーン条約」は、生物に有害な帯域の紫外線の地上への到達を防いでいる地球を取り巻くオゾン層を、フロン等のオゾン層破壊物質から保護することを目的としており、各締約国によるオゾン層保護のための国際協力の推進等を定めている。</t>
    <phoneticPr fontId="5"/>
  </si>
  <si>
    <t>ウィーン条約第６条３</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</si>
  <si>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</si>
  <si>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オゾン層の保護のためのウィーン条約拠出金
（義務的拠出金）</t>
    <rPh sb="3" eb="4">
      <t>ソウ</t>
    </rPh>
    <rPh sb="5" eb="7">
      <t>ホゴ</t>
    </rPh>
    <rPh sb="15" eb="17">
      <t>ジョウヤク</t>
    </rPh>
    <rPh sb="17" eb="20">
      <t>キョシュツキン</t>
    </rPh>
    <rPh sb="22" eb="25">
      <t>ギムテキ</t>
    </rPh>
    <rPh sb="25" eb="28">
      <t>キョシュツキン</t>
    </rPh>
    <phoneticPr fontId="5"/>
  </si>
  <si>
    <t>我が国としても，南極における科学的調査等から得た知見を活用し，南極条約の運営の効率化，適正化につとめていく。</t>
    <rPh sb="0" eb="1">
      <t>ワ</t>
    </rPh>
    <rPh sb="2" eb="3">
      <t>クニ</t>
    </rPh>
    <rPh sb="8" eb="10">
      <t>ナンキョク</t>
    </rPh>
    <rPh sb="14" eb="17">
      <t>カガクテキ</t>
    </rPh>
    <rPh sb="17" eb="19">
      <t>チョウサ</t>
    </rPh>
    <rPh sb="19" eb="20">
      <t>ナド</t>
    </rPh>
    <rPh sb="22" eb="23">
      <t>エ</t>
    </rPh>
    <rPh sb="24" eb="26">
      <t>チケン</t>
    </rPh>
    <rPh sb="27" eb="29">
      <t>カツヨウ</t>
    </rPh>
    <rPh sb="31" eb="33">
      <t>ナンキョク</t>
    </rPh>
    <rPh sb="33" eb="35">
      <t>ジョウヤク</t>
    </rPh>
    <rPh sb="36" eb="38">
      <t>ウンエイ</t>
    </rPh>
    <rPh sb="39" eb="42">
      <t>コウリツカ</t>
    </rPh>
    <rPh sb="43" eb="46">
      <t>テキセイカ</t>
    </rPh>
    <phoneticPr fontId="3"/>
  </si>
  <si>
    <t>毎年行われる協議国会議（ＡＴＣＭ）において、我が国を含む先進国は事務局予算の効率的運用・コスト削減・費用対効果の確保に努めており、我が国の主張は事務局予算の決定に概ね反映されている。</t>
    <phoneticPr fontId="5"/>
  </si>
  <si>
    <t>〇</t>
    <phoneticPr fontId="5"/>
  </si>
  <si>
    <t>我が国の昭和基地や観測船「しらせ」に対する国民の人気は高く、南極に於ける我が国の研究・観測活動は南極条約及び環境保護議定書の実施を国家として確保するために必要不可欠である。</t>
    <rPh sb="0" eb="1">
      <t>ワ</t>
    </rPh>
    <rPh sb="2" eb="3">
      <t>クニ</t>
    </rPh>
    <rPh sb="4" eb="6">
      <t>ショウワ</t>
    </rPh>
    <rPh sb="6" eb="8">
      <t>キチ</t>
    </rPh>
    <rPh sb="9" eb="12">
      <t>カンソクセン</t>
    </rPh>
    <rPh sb="18" eb="19">
      <t>タイ</t>
    </rPh>
    <rPh sb="21" eb="23">
      <t>コクミン</t>
    </rPh>
    <rPh sb="24" eb="26">
      <t>ニンキ</t>
    </rPh>
    <rPh sb="27" eb="28">
      <t>タカ</t>
    </rPh>
    <rPh sb="30" eb="32">
      <t>ナンキョク</t>
    </rPh>
    <rPh sb="33" eb="34">
      <t>オ</t>
    </rPh>
    <rPh sb="36" eb="37">
      <t>ワ</t>
    </rPh>
    <rPh sb="38" eb="39">
      <t>クニ</t>
    </rPh>
    <rPh sb="40" eb="42">
      <t>ケンキュウ</t>
    </rPh>
    <rPh sb="43" eb="45">
      <t>カンソク</t>
    </rPh>
    <rPh sb="45" eb="47">
      <t>カツドウ</t>
    </rPh>
    <rPh sb="48" eb="50">
      <t>ナンキョク</t>
    </rPh>
    <rPh sb="50" eb="52">
      <t>ジョウヤク</t>
    </rPh>
    <rPh sb="52" eb="53">
      <t>オヨ</t>
    </rPh>
    <rPh sb="54" eb="56">
      <t>カンキョウ</t>
    </rPh>
    <rPh sb="56" eb="58">
      <t>ホゴ</t>
    </rPh>
    <rPh sb="58" eb="61">
      <t>ギテイショ</t>
    </rPh>
    <rPh sb="62" eb="64">
      <t>ジッシ</t>
    </rPh>
    <rPh sb="65" eb="67">
      <t>コッカ</t>
    </rPh>
    <rPh sb="70" eb="72">
      <t>カクホ</t>
    </rPh>
    <rPh sb="77" eb="79">
      <t>ヒツヨウ</t>
    </rPh>
    <rPh sb="79" eb="82">
      <t>フカケツ</t>
    </rPh>
    <phoneticPr fontId="5"/>
  </si>
  <si>
    <t>南極条約拠出金</t>
    <rPh sb="0" eb="2">
      <t>ナンキョク</t>
    </rPh>
    <rPh sb="2" eb="4">
      <t>ジョウヤク</t>
    </rPh>
    <rPh sb="4" eb="7">
      <t>キョシュツキン</t>
    </rPh>
    <phoneticPr fontId="10"/>
  </si>
  <si>
    <t>拠出金総額÷31</t>
    <rPh sb="0" eb="3">
      <t>キョシュツキン</t>
    </rPh>
    <rPh sb="3" eb="5">
      <t>ソウガク</t>
    </rPh>
    <phoneticPr fontId="3"/>
  </si>
  <si>
    <t>拠出金総額÷30</t>
    <rPh sb="0" eb="3">
      <t>キョシュツキン</t>
    </rPh>
    <rPh sb="3" eb="5">
      <t>ソウガク</t>
    </rPh>
    <phoneticPr fontId="3"/>
  </si>
  <si>
    <t>国</t>
    <rPh sb="0" eb="1">
      <t>クニ</t>
    </rPh>
    <phoneticPr fontId="3"/>
  </si>
  <si>
    <t>拠出金総額÷30（内訳：南極条約協議国会議（年１回），環境保護委員会（１回），南極条約協議国が設置している南極観測所等への支援等（協議国数28ヶ国，但し26年度は29ヶ国））</t>
    <rPh sb="0" eb="3">
      <t>キョシュツキン</t>
    </rPh>
    <rPh sb="3" eb="5">
      <t>ソウガク</t>
    </rPh>
    <rPh sb="9" eb="11">
      <t>ウチワケ</t>
    </rPh>
    <rPh sb="12" eb="14">
      <t>ナンキョク</t>
    </rPh>
    <rPh sb="14" eb="16">
      <t>ジョウヤク</t>
    </rPh>
    <rPh sb="16" eb="18">
      <t>キョウギ</t>
    </rPh>
    <rPh sb="18" eb="19">
      <t>コク</t>
    </rPh>
    <rPh sb="19" eb="21">
      <t>カイギ</t>
    </rPh>
    <rPh sb="22" eb="23">
      <t>ネン</t>
    </rPh>
    <rPh sb="24" eb="25">
      <t>カイ</t>
    </rPh>
    <rPh sb="27" eb="29">
      <t>カンキョウ</t>
    </rPh>
    <rPh sb="29" eb="31">
      <t>ホゴ</t>
    </rPh>
    <rPh sb="31" eb="34">
      <t>イインカイ</t>
    </rPh>
    <rPh sb="36" eb="37">
      <t>カイ</t>
    </rPh>
    <rPh sb="39" eb="41">
      <t>ナンキョク</t>
    </rPh>
    <rPh sb="41" eb="43">
      <t>ジョウヤク</t>
    </rPh>
    <rPh sb="43" eb="45">
      <t>キョウギ</t>
    </rPh>
    <rPh sb="45" eb="46">
      <t>コク</t>
    </rPh>
    <rPh sb="47" eb="49">
      <t>セッチ</t>
    </rPh>
    <rPh sb="53" eb="55">
      <t>ナンキョク</t>
    </rPh>
    <rPh sb="55" eb="58">
      <t>カンソクジョ</t>
    </rPh>
    <rPh sb="58" eb="59">
      <t>ナド</t>
    </rPh>
    <rPh sb="61" eb="63">
      <t>シエン</t>
    </rPh>
    <rPh sb="63" eb="64">
      <t>ナド</t>
    </rPh>
    <rPh sb="65" eb="67">
      <t>キョウギ</t>
    </rPh>
    <rPh sb="67" eb="69">
      <t>コクスウ</t>
    </rPh>
    <rPh sb="72" eb="73">
      <t>コク</t>
    </rPh>
    <rPh sb="74" eb="75">
      <t>タダ</t>
    </rPh>
    <rPh sb="78" eb="80">
      <t>ネンド</t>
    </rPh>
    <rPh sb="84" eb="85">
      <t>コク</t>
    </rPh>
    <phoneticPr fontId="5"/>
  </si>
  <si>
    <t>会議回数（回）</t>
    <rPh sb="0" eb="2">
      <t>カイギ</t>
    </rPh>
    <rPh sb="2" eb="4">
      <t>カイスウ</t>
    </rPh>
    <rPh sb="5" eb="6">
      <t>カイ</t>
    </rPh>
    <phoneticPr fontId="3"/>
  </si>
  <si>
    <t>本拠出金により南極条約協議国会議および環境保護委員会を年一回開催している。これらの活動を通じて，協議国が有する南極観測所における科学調査等の活動への査察，アドバイス等の支援を行っている。</t>
    <rPh sb="0" eb="1">
      <t>ホン</t>
    </rPh>
    <rPh sb="1" eb="4">
      <t>キョシュツキン</t>
    </rPh>
    <rPh sb="7" eb="9">
      <t>ナンキョク</t>
    </rPh>
    <rPh sb="9" eb="11">
      <t>ジョウヤク</t>
    </rPh>
    <rPh sb="11" eb="13">
      <t>キョウギ</t>
    </rPh>
    <rPh sb="13" eb="14">
      <t>コク</t>
    </rPh>
    <rPh sb="14" eb="16">
      <t>カイギ</t>
    </rPh>
    <rPh sb="19" eb="21">
      <t>カンキョウ</t>
    </rPh>
    <rPh sb="21" eb="23">
      <t>ホゴ</t>
    </rPh>
    <rPh sb="23" eb="26">
      <t>イインカイ</t>
    </rPh>
    <rPh sb="27" eb="28">
      <t>ネン</t>
    </rPh>
    <rPh sb="28" eb="30">
      <t>イッカイ</t>
    </rPh>
    <rPh sb="30" eb="32">
      <t>カイサイ</t>
    </rPh>
    <rPh sb="41" eb="43">
      <t>カツドウ</t>
    </rPh>
    <rPh sb="44" eb="45">
      <t>ツウ</t>
    </rPh>
    <rPh sb="48" eb="50">
      <t>キョウギ</t>
    </rPh>
    <rPh sb="50" eb="51">
      <t>コク</t>
    </rPh>
    <rPh sb="52" eb="53">
      <t>ユウ</t>
    </rPh>
    <rPh sb="55" eb="57">
      <t>ナンキョク</t>
    </rPh>
    <rPh sb="57" eb="60">
      <t>カンソクジョ</t>
    </rPh>
    <rPh sb="64" eb="66">
      <t>カガク</t>
    </rPh>
    <rPh sb="66" eb="68">
      <t>チョウサ</t>
    </rPh>
    <rPh sb="68" eb="69">
      <t>ナド</t>
    </rPh>
    <rPh sb="70" eb="72">
      <t>カツドウ</t>
    </rPh>
    <rPh sb="74" eb="76">
      <t>ササツ</t>
    </rPh>
    <rPh sb="82" eb="83">
      <t>ナド</t>
    </rPh>
    <rPh sb="84" eb="86">
      <t>シエン</t>
    </rPh>
    <rPh sb="87" eb="88">
      <t>オコナ</t>
    </rPh>
    <phoneticPr fontId="5"/>
  </si>
  <si>
    <t>決議数</t>
    <rPh sb="0" eb="2">
      <t>ケツギ</t>
    </rPh>
    <rPh sb="2" eb="3">
      <t>スウ</t>
    </rPh>
    <phoneticPr fontId="3"/>
  </si>
  <si>
    <t>他締約国の協力を得て我が国初の各国南極基地の査察を行い、昭和基地運営に有効な知見を得た。協議国会議の開催を通じて南極環境保護の強化に貢献した。</t>
    <phoneticPr fontId="3"/>
  </si>
  <si>
    <t>南極条約事務局は、２００１年の第２４回協議国会議でアルゼンチンのブエノスアイレスに設置することを決定。２００４年の第２７回協議国会議で初代事務局長を選出、同年９月より業務開始。
職員9名で、南極条約協議国会議および環境保護委員会の開催(年一回）、ウェブサイトの運営、ディスカッションフォーラムの運営、協議国の南極における活動への支援，活動報告のとりまとめを行っている。南極条約関連活動に対する拠出金は外務省・文科省・環境省で3分の１ずつ負担し拠出している。</t>
    <rPh sb="95" eb="97">
      <t>ナンキョク</t>
    </rPh>
    <rPh sb="97" eb="99">
      <t>ジョウヤク</t>
    </rPh>
    <rPh sb="107" eb="109">
      <t>カンキョウ</t>
    </rPh>
    <rPh sb="109" eb="111">
      <t>ホゴ</t>
    </rPh>
    <rPh sb="111" eb="114">
      <t>イインカイ</t>
    </rPh>
    <rPh sb="150" eb="152">
      <t>キョウギ</t>
    </rPh>
    <rPh sb="152" eb="153">
      <t>コク</t>
    </rPh>
    <rPh sb="154" eb="156">
      <t>ナンキョク</t>
    </rPh>
    <rPh sb="160" eb="162">
      <t>カツドウ</t>
    </rPh>
    <rPh sb="164" eb="166">
      <t>シエン</t>
    </rPh>
    <rPh sb="178" eb="179">
      <t>オコナ</t>
    </rPh>
    <rPh sb="184" eb="186">
      <t>ナンキョク</t>
    </rPh>
    <rPh sb="186" eb="188">
      <t>ジョウヤク</t>
    </rPh>
    <rPh sb="188" eb="190">
      <t>カンレン</t>
    </rPh>
    <rPh sb="190" eb="192">
      <t>カツドウ</t>
    </rPh>
    <rPh sb="193" eb="194">
      <t>タイ</t>
    </rPh>
    <rPh sb="196" eb="199">
      <t>キョシュツキン</t>
    </rPh>
    <rPh sb="200" eb="203">
      <t>ガイムショウ</t>
    </rPh>
    <rPh sb="204" eb="207">
      <t>モンカショウ</t>
    </rPh>
    <rPh sb="208" eb="211">
      <t>カンキョウショウ</t>
    </rPh>
    <rPh sb="213" eb="214">
      <t>フン</t>
    </rPh>
    <rPh sb="218" eb="220">
      <t>フタン</t>
    </rPh>
    <rPh sb="221" eb="223">
      <t>キョシュツ</t>
    </rPh>
    <phoneticPr fontId="5"/>
  </si>
  <si>
    <t>事務局は、南極環境の保護および南極に於ける科学研究の自由と国際協力の確保のために、南極条約協議国の観測活動や南極条約体制下の交渉に関する情報総括、協議国会議の運営等により、南極条約体制を円滑ならしめることを目的として運営されている。</t>
    <phoneticPr fontId="5"/>
  </si>
  <si>
    <t>南極条約事務局設置措置及び同本部協定並びに第２６回南極条約協議国会議決定</t>
    <phoneticPr fontId="5"/>
  </si>
  <si>
    <t xml:space="preserve">  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</si>
  <si>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南極条約拠出金（義務的拠出金）</t>
    <rPh sb="0" eb="2">
      <t>ナンキョク</t>
    </rPh>
    <rPh sb="2" eb="4">
      <t>ジョウヤク</t>
    </rPh>
    <rPh sb="4" eb="7">
      <t>キョシュツキン</t>
    </rPh>
    <rPh sb="8" eb="11">
      <t>ギムテキ</t>
    </rPh>
    <rPh sb="11" eb="14">
      <t>キョシュツキン</t>
    </rPh>
    <phoneticPr fontId="5"/>
  </si>
  <si>
    <t>常設委員会や審議会において，予算の精査や事務局の運営について引き続きモニタリングするとともに，効率的な運営を促していく。</t>
    <rPh sb="0" eb="2">
      <t>ジョウセツ</t>
    </rPh>
    <rPh sb="2" eb="5">
      <t>イインカイ</t>
    </rPh>
    <rPh sb="6" eb="9">
      <t>シンギカイ</t>
    </rPh>
    <rPh sb="14" eb="16">
      <t>ヨサン</t>
    </rPh>
    <rPh sb="17" eb="19">
      <t>セイサ</t>
    </rPh>
    <rPh sb="20" eb="23">
      <t>ジムキョク</t>
    </rPh>
    <rPh sb="24" eb="26">
      <t>ウンエイ</t>
    </rPh>
    <rPh sb="30" eb="31">
      <t>ヒ</t>
    </rPh>
    <rPh sb="32" eb="33">
      <t>ツヅ</t>
    </rPh>
    <rPh sb="47" eb="50">
      <t>コウリツテキ</t>
    </rPh>
    <rPh sb="51" eb="53">
      <t>ウンエイ</t>
    </rPh>
    <rPh sb="54" eb="55">
      <t>ウナガ</t>
    </rPh>
    <phoneticPr fontId="3"/>
  </si>
  <si>
    <t>コロンボ計画は， 経費削減をはじめとする，効率的・効果的な事務所運営に取り組んでおり，分担金は適切に活用されている。</t>
    <phoneticPr fontId="3"/>
  </si>
  <si>
    <t>コロンボ計画の実施プロジェクト目標数と実績からも，活動は見込みにあったものといえる。</t>
    <phoneticPr fontId="5"/>
  </si>
  <si>
    <t>常設委員会での経費削減や経費の使途のチェックを通じて，事務局もコスト削減意識を有している。</t>
    <phoneticPr fontId="5"/>
  </si>
  <si>
    <t>コロンボ計画は国際機関であり，加盟主体は国に限定されている。</t>
    <phoneticPr fontId="5"/>
  </si>
  <si>
    <t>コロンボ計画分担金</t>
    <phoneticPr fontId="3"/>
  </si>
  <si>
    <t>469800/80</t>
    <phoneticPr fontId="3"/>
  </si>
  <si>
    <t>（集計中）</t>
    <phoneticPr fontId="3"/>
  </si>
  <si>
    <t>469800/78</t>
    <phoneticPr fontId="3"/>
  </si>
  <si>
    <t>469800/60</t>
    <phoneticPr fontId="3"/>
  </si>
  <si>
    <t>分担金総額/事業数</t>
    <rPh sb="0" eb="3">
      <t>ブンタンキン</t>
    </rPh>
    <rPh sb="3" eb="5">
      <t>ソウガク</t>
    </rPh>
    <rPh sb="6" eb="8">
      <t>ジギョウ</t>
    </rPh>
    <rPh sb="8" eb="9">
      <t>カズ</t>
    </rPh>
    <phoneticPr fontId="5"/>
  </si>
  <si>
    <t>全加盟国による分担金総額　17,400米ドルｘ27カ国＝469,800米ドル
469,800ドル÷78事業＝6,023米ドル
１事業あたりの事務局運営経費：約6,000米ドル　　　　　　　　　　　　　　</t>
    <phoneticPr fontId="5"/>
  </si>
  <si>
    <t>事業数</t>
    <rPh sb="0" eb="2">
      <t>ジギョウ</t>
    </rPh>
    <rPh sb="2" eb="3">
      <t>スウ</t>
    </rPh>
    <phoneticPr fontId="3"/>
  </si>
  <si>
    <t>（実施中）</t>
    <rPh sb="1" eb="4">
      <t>ジッシチュウ</t>
    </rPh>
    <phoneticPr fontId="3"/>
  </si>
  <si>
    <t>（集計中）</t>
    <rPh sb="1" eb="3">
      <t>シュウケイ</t>
    </rPh>
    <rPh sb="3" eb="4">
      <t>チュウ</t>
    </rPh>
    <phoneticPr fontId="3"/>
  </si>
  <si>
    <t>本分担金は事務局経費であるため、実施プログラム数を参考指標とする。</t>
    <phoneticPr fontId="3"/>
  </si>
  <si>
    <t>％</t>
    <phoneticPr fontId="3"/>
  </si>
  <si>
    <t>人</t>
    <rPh sb="0" eb="1">
      <t>ニン</t>
    </rPh>
    <phoneticPr fontId="3"/>
  </si>
  <si>
    <t>南南協力の積極的な推進。
研修参加者の数（参考指標）　*麻薬対策事業の参加者を除く</t>
    <phoneticPr fontId="3"/>
  </si>
  <si>
    <t>目標値
（　25　年度）</t>
    <rPh sb="0" eb="3">
      <t>モクヒョウチ</t>
    </rPh>
    <rPh sb="9" eb="11">
      <t>ネンド</t>
    </rPh>
    <phoneticPr fontId="5"/>
  </si>
  <si>
    <t>南南協力の促進を目指すコロンボ計画の運営のための分担金。なお，分担金は全加盟国による一律同額負担。</t>
    <phoneticPr fontId="5"/>
  </si>
  <si>
    <t>1951年に設立されたASEAN(除カンボジア)及びSAARC(南アジア地域協力連合)諸国等の27ヶ国が参加する国際開発機関であるコロンボ計画への支援を通じ，我が国ODA大綱に掲げる南南協力を積極的に推進する。</t>
    <rPh sb="45" eb="46">
      <t>トウ</t>
    </rPh>
    <phoneticPr fontId="5"/>
  </si>
  <si>
    <t>コロンボ計画憲章第8章4条(a)</t>
    <phoneticPr fontId="5"/>
  </si>
  <si>
    <t>昭和３１年度開始</t>
    <rPh sb="0" eb="2">
      <t>ショウワ</t>
    </rPh>
    <rPh sb="4" eb="6">
      <t>ネンド</t>
    </rPh>
    <rPh sb="6" eb="8">
      <t>カイシ</t>
    </rPh>
    <phoneticPr fontId="5"/>
  </si>
  <si>
    <t>コロンボ計画分担金</t>
    <phoneticPr fontId="5"/>
  </si>
  <si>
    <t>執行委員会等の場を通じて，引き続き効率的な事業の実施を求めていく。</t>
    <phoneticPr fontId="5"/>
  </si>
  <si>
    <t>事業目的達成に向けて成果を上げているが，引き続き効果的な事業実施を求めることが有益。</t>
    <rPh sb="0" eb="2">
      <t>ジギョウ</t>
    </rPh>
    <rPh sb="2" eb="4">
      <t>モクテキ</t>
    </rPh>
    <rPh sb="4" eb="6">
      <t>タッセイ</t>
    </rPh>
    <rPh sb="7" eb="8">
      <t>ム</t>
    </rPh>
    <rPh sb="10" eb="12">
      <t>セイカ</t>
    </rPh>
    <rPh sb="13" eb="14">
      <t>ア</t>
    </rPh>
    <rPh sb="20" eb="21">
      <t>ヒ</t>
    </rPh>
    <rPh sb="22" eb="23">
      <t>ツヅ</t>
    </rPh>
    <rPh sb="24" eb="27">
      <t>コウカテキ</t>
    </rPh>
    <rPh sb="28" eb="30">
      <t>ジギョウ</t>
    </rPh>
    <rPh sb="30" eb="32">
      <t>ジッシ</t>
    </rPh>
    <rPh sb="33" eb="34">
      <t>モト</t>
    </rPh>
    <rPh sb="39" eb="41">
      <t>ユウエキ</t>
    </rPh>
    <phoneticPr fontId="3"/>
  </si>
  <si>
    <t>ＵＮＨＣＲは難民・国内避難民を保護する専門機関として重要な役割を果たしている。また，成果に基づくマネジメントを実施しており，常に成果目標を立てて，着実な事業の実施に努めている。</t>
    <rPh sb="6" eb="8">
      <t>ナンミン</t>
    </rPh>
    <rPh sb="9" eb="11">
      <t>コクナイ</t>
    </rPh>
    <rPh sb="11" eb="14">
      <t>ヒナンミン</t>
    </rPh>
    <rPh sb="15" eb="17">
      <t>ホゴ</t>
    </rPh>
    <rPh sb="19" eb="21">
      <t>センモン</t>
    </rPh>
    <rPh sb="21" eb="23">
      <t>キカン</t>
    </rPh>
    <rPh sb="26" eb="28">
      <t>ジュウヨウ</t>
    </rPh>
    <rPh sb="29" eb="31">
      <t>ヤクワリ</t>
    </rPh>
    <rPh sb="32" eb="33">
      <t>ハ</t>
    </rPh>
    <phoneticPr fontId="5"/>
  </si>
  <si>
    <t>ー</t>
    <phoneticPr fontId="3"/>
  </si>
  <si>
    <t>○</t>
    <phoneticPr fontId="3"/>
  </si>
  <si>
    <t>ＵＮＨＣＲは本部経費，サポートコストなどの削減を行い，難民・国内避難民等の支援に資金が充当されるよう努力している。</t>
    <rPh sb="6" eb="8">
      <t>ホンブ</t>
    </rPh>
    <rPh sb="8" eb="10">
      <t>ケイヒ</t>
    </rPh>
    <rPh sb="21" eb="23">
      <t>サクゲン</t>
    </rPh>
    <rPh sb="24" eb="25">
      <t>オコナ</t>
    </rPh>
    <rPh sb="27" eb="29">
      <t>ナンミン</t>
    </rPh>
    <rPh sb="30" eb="32">
      <t>コクナイ</t>
    </rPh>
    <rPh sb="32" eb="35">
      <t>ヒナンミン</t>
    </rPh>
    <rPh sb="35" eb="36">
      <t>トウ</t>
    </rPh>
    <rPh sb="37" eb="39">
      <t>シエン</t>
    </rPh>
    <rPh sb="40" eb="42">
      <t>シキン</t>
    </rPh>
    <rPh sb="43" eb="45">
      <t>ジュウトウ</t>
    </rPh>
    <rPh sb="50" eb="52">
      <t>ドリョク</t>
    </rPh>
    <phoneticPr fontId="5"/>
  </si>
  <si>
    <t>ＵＮＨＣＲは難民の保護，難民問題の恒久的解決を目的として設立された専門性を有する国際機関であり，人間の安全保障を重視する立場からも同機関を国として支援する必要がある。</t>
    <rPh sb="6" eb="8">
      <t>ナンミン</t>
    </rPh>
    <rPh sb="9" eb="11">
      <t>ホゴ</t>
    </rPh>
    <rPh sb="12" eb="14">
      <t>ナンミン</t>
    </rPh>
    <rPh sb="14" eb="16">
      <t>モンダイ</t>
    </rPh>
    <rPh sb="17" eb="20">
      <t>コウキュウテキ</t>
    </rPh>
    <rPh sb="20" eb="22">
      <t>カイケツ</t>
    </rPh>
    <rPh sb="23" eb="25">
      <t>モクテキ</t>
    </rPh>
    <rPh sb="28" eb="30">
      <t>セツリツ</t>
    </rPh>
    <rPh sb="33" eb="36">
      <t>センモンセイ</t>
    </rPh>
    <rPh sb="37" eb="38">
      <t>ユウ</t>
    </rPh>
    <rPh sb="40" eb="42">
      <t>コクサイ</t>
    </rPh>
    <rPh sb="42" eb="44">
      <t>キカン</t>
    </rPh>
    <rPh sb="48" eb="50">
      <t>ニンゲン</t>
    </rPh>
    <rPh sb="51" eb="53">
      <t>アンゼン</t>
    </rPh>
    <rPh sb="53" eb="55">
      <t>ホショウ</t>
    </rPh>
    <rPh sb="56" eb="58">
      <t>ジュウシ</t>
    </rPh>
    <rPh sb="60" eb="62">
      <t>タチバ</t>
    </rPh>
    <rPh sb="65" eb="68">
      <t>ドウキカン</t>
    </rPh>
    <rPh sb="69" eb="70">
      <t>クニ</t>
    </rPh>
    <rPh sb="73" eb="75">
      <t>シエン</t>
    </rPh>
    <rPh sb="77" eb="79">
      <t>ヒツヨウ</t>
    </rPh>
    <phoneticPr fontId="5"/>
  </si>
  <si>
    <t>国際連合難民高等弁務官事務所（UNHCR)拠出金</t>
    <rPh sb="0" eb="2">
      <t>コクサイ</t>
    </rPh>
    <rPh sb="2" eb="4">
      <t>レンゴウ</t>
    </rPh>
    <rPh sb="4" eb="6">
      <t>ナンミン</t>
    </rPh>
    <rPh sb="6" eb="8">
      <t>コウトウ</t>
    </rPh>
    <rPh sb="8" eb="11">
      <t>ベンムカン</t>
    </rPh>
    <rPh sb="11" eb="14">
      <t>ジムショ</t>
    </rPh>
    <rPh sb="21" eb="24">
      <t>キョシュツキン</t>
    </rPh>
    <phoneticPr fontId="5"/>
  </si>
  <si>
    <t>2,357.7百万ドル÷2,434万人</t>
    <rPh sb="7" eb="9">
      <t>ヒャクマン</t>
    </rPh>
    <rPh sb="17" eb="19">
      <t>マンニン</t>
    </rPh>
    <phoneticPr fontId="3"/>
  </si>
  <si>
    <t>2014年7月頃発表</t>
    <rPh sb="4" eb="5">
      <t>ネン</t>
    </rPh>
    <rPh sb="6" eb="7">
      <t>ガツ</t>
    </rPh>
    <rPh sb="7" eb="8">
      <t>ゴロ</t>
    </rPh>
    <rPh sb="8" eb="10">
      <t>ハッピョウ</t>
    </rPh>
    <phoneticPr fontId="3"/>
  </si>
  <si>
    <t>機関総支出/ＵＮＨＣＲから支援を受けた難民・国内避難民数</t>
    <rPh sb="0" eb="2">
      <t>キカン</t>
    </rPh>
    <rPh sb="2" eb="5">
      <t>ソウシシュツ</t>
    </rPh>
    <rPh sb="13" eb="15">
      <t>シエン</t>
    </rPh>
    <rPh sb="16" eb="17">
      <t>ウ</t>
    </rPh>
    <rPh sb="19" eb="21">
      <t>ナンミン</t>
    </rPh>
    <rPh sb="22" eb="24">
      <t>コクナイ</t>
    </rPh>
    <rPh sb="24" eb="27">
      <t>ヒナンミン</t>
    </rPh>
    <rPh sb="27" eb="28">
      <t>スウ</t>
    </rPh>
    <phoneticPr fontId="3"/>
  </si>
  <si>
    <t>①667
②1,767</t>
    <phoneticPr fontId="3"/>
  </si>
  <si>
    <t>①606
②1,547</t>
    <phoneticPr fontId="3"/>
  </si>
  <si>
    <t>万人</t>
    <rPh sb="0" eb="2">
      <t>マンニン</t>
    </rPh>
    <phoneticPr fontId="3"/>
  </si>
  <si>
    <t>①UNHCRの保護･支援を受けた難民数
②UNHCRの保護･支援を受けた国内避難民数
(注)機関全体の指標及び実績。なお，ＵＮＨＣＲは紛争等の危機発生に伴って活動するため当初見込み数は設定されない。</t>
    <rPh sb="67" eb="69">
      <t>フンソウ</t>
    </rPh>
    <rPh sb="69" eb="70">
      <t>トウ</t>
    </rPh>
    <rPh sb="71" eb="73">
      <t>キキ</t>
    </rPh>
    <rPh sb="73" eb="75">
      <t>ハッセイ</t>
    </rPh>
    <rPh sb="76" eb="77">
      <t>トモナ</t>
    </rPh>
    <rPh sb="79" eb="81">
      <t>カツドウ</t>
    </rPh>
    <rPh sb="85" eb="87">
      <t>トウショ</t>
    </rPh>
    <rPh sb="87" eb="89">
      <t>ミコ</t>
    </rPh>
    <rPh sb="90" eb="91">
      <t>スウ</t>
    </rPh>
    <rPh sb="92" eb="94">
      <t>セッテイ</t>
    </rPh>
    <phoneticPr fontId="3"/>
  </si>
  <si>
    <t>難民の恒久的解決
（UNHCRから支援を受けた難民･国内避難民の人数）
（注）機関全体の実績。なお，ＵＮＨＣＲは紛争等の危機発生に伴って活動するため事前の目標値は設定されない。</t>
    <rPh sb="56" eb="58">
      <t>フンソウ</t>
    </rPh>
    <rPh sb="58" eb="59">
      <t>トウ</t>
    </rPh>
    <rPh sb="60" eb="62">
      <t>キキ</t>
    </rPh>
    <rPh sb="62" eb="64">
      <t>ハッセイ</t>
    </rPh>
    <rPh sb="65" eb="66">
      <t>トモナ</t>
    </rPh>
    <rPh sb="68" eb="70">
      <t>カツドウ</t>
    </rPh>
    <rPh sb="74" eb="76">
      <t>ジゼン</t>
    </rPh>
    <rPh sb="77" eb="80">
      <t>モクヒョウチ</t>
    </rPh>
    <rPh sb="81" eb="83">
      <t>セッテイ</t>
    </rPh>
    <phoneticPr fontId="3"/>
  </si>
  <si>
    <t>目標値
（26年度）</t>
    <rPh sb="0" eb="3">
      <t>モクヒョウチ</t>
    </rPh>
    <rPh sb="7" eb="9">
      <t>ネンド</t>
    </rPh>
    <phoneticPr fontId="5"/>
  </si>
  <si>
    <t>－</t>
    <phoneticPr fontId="5"/>
  </si>
  <si>
    <t>民族･宗教・政治的対立等に起因する紛争の多発により急増した難民や国内避難民に関する問題は，人道上の問題であると同時に，当該地域ひいては世界の平和と安定に影響を及ぼしかねない問題である。我が国は，アフリカ地域，アフガニスタン及び周辺国地域を中心としたアジア地域を重点地域とし，ＵＮＨＣＲが行う，帰還が進む地域における帰還支援，現地コミュニティにも裨益する形での帰還先における再統合支援に加え，帰還の見通しが立たない難民･国内避難民の保護・支援活動等を支援する。また，人道支援関係者の人材育成及び安全確保に関する事業を実施している「国際人道援助緊急事態対応訓練地域センター（e－Centre)」（UNHCR駐日事務所内に所在）の事業を支援する。</t>
    <phoneticPr fontId="5"/>
  </si>
  <si>
    <t>我が国は，難民等に対する人道支援を国際貢献の重要な柱の一つとして位置付けており，この分野において我が国の姿勢を国内外に示すと共に，外交上の発言権を維持するためにもパレスチナ難民を除く全世界の難民の保護・支援，及び難民問題の恒久的解決を目的として中立的立場から包括的な取組を行っている唯一の国際機関である国際連合難民高等弁務官事務所（ＵＮＨＣＲ）を通じて，積極的に貢献を行う。</t>
    <phoneticPr fontId="5"/>
  </si>
  <si>
    <t>第５回国際連合総会決議　４２８／５　（１９５０年）</t>
    <phoneticPr fontId="5"/>
  </si>
  <si>
    <t>伊藤　毅</t>
    <rPh sb="0" eb="2">
      <t>イトウ</t>
    </rPh>
    <rPh sb="3" eb="4">
      <t>タケシ</t>
    </rPh>
    <phoneticPr fontId="3"/>
  </si>
  <si>
    <t>緊急・人道支援課</t>
    <rPh sb="0" eb="8">
      <t>キ</t>
    </rPh>
    <phoneticPr fontId="5"/>
  </si>
  <si>
    <t>昭和４２年度開始</t>
    <rPh sb="0" eb="2">
      <t>ショウワ</t>
    </rPh>
    <rPh sb="4" eb="6">
      <t>ネンド</t>
    </rPh>
    <rPh sb="6" eb="8">
      <t>カイシ</t>
    </rPh>
    <phoneticPr fontId="5"/>
  </si>
  <si>
    <t>国際協力局</t>
    <rPh sb="0" eb="5">
      <t>コッキョウキョク</t>
    </rPh>
    <phoneticPr fontId="5"/>
  </si>
  <si>
    <t>担当部局庁</t>
    <phoneticPr fontId="5"/>
  </si>
  <si>
    <t>国際連合難民高等弁務官事務所（ＵＮＨＣＲ）拠出金
（任意拠出金）</t>
    <rPh sb="26" eb="28">
      <t>ニンイ</t>
    </rPh>
    <rPh sb="28" eb="30">
      <t>キョシュツ</t>
    </rPh>
    <rPh sb="30" eb="31">
      <t>キン</t>
    </rPh>
    <phoneticPr fontId="5"/>
  </si>
  <si>
    <t>UNICEFとの様々な協議・意見交換の場を拡充し，引き続き効率的，効果的な事業の実施を求めていく。</t>
    <rPh sb="8" eb="10">
      <t>サマザマ</t>
    </rPh>
    <rPh sb="11" eb="13">
      <t>キョウギ</t>
    </rPh>
    <rPh sb="14" eb="16">
      <t>イケン</t>
    </rPh>
    <rPh sb="16" eb="18">
      <t>コウカン</t>
    </rPh>
    <rPh sb="19" eb="20">
      <t>バ</t>
    </rPh>
    <rPh sb="21" eb="23">
      <t>カクジュウ</t>
    </rPh>
    <phoneticPr fontId="3"/>
  </si>
  <si>
    <t>我が国とUNICEFの政策協議，UNICEFの執行理事会等の場を通じて，引き続き効率的，効果的な事業の実施を求めていく。</t>
    <rPh sb="0" eb="1">
      <t>ワ</t>
    </rPh>
    <rPh sb="2" eb="3">
      <t>コク</t>
    </rPh>
    <rPh sb="11" eb="13">
      <t>セイサク</t>
    </rPh>
    <rPh sb="13" eb="15">
      <t>キョウギ</t>
    </rPh>
    <rPh sb="44" eb="47">
      <t>コウカテキ</t>
    </rPh>
    <phoneticPr fontId="3"/>
  </si>
  <si>
    <t>ー</t>
    <phoneticPr fontId="3"/>
  </si>
  <si>
    <t>　UNICEFは，成果に基づくマネジメントを実施しており，常に成果目標を立てて，着実な事業の実施に努めている。</t>
    <phoneticPr fontId="3"/>
  </si>
  <si>
    <t>　UNICEFは，旅費及び組織予算の削減といった経費の見直しを行い，支援のための事業費を削減することなく，コスト効率を向上するよう努めている。具体的には，事務所の統廃合，人員削減，支援のニーズに応じた機動的な人員配置，民間資金調達等合理化のための措置を講じている。</t>
    <phoneticPr fontId="3"/>
  </si>
  <si>
    <t>　UNICEFは，保健，水・衛生，栄養，教育，子どもの保護等の分野において，開発途上国の子どもを支援する活動を行っており，人間の安全保障の実現及びミレニアム開発目標の達成のために大きく貢献していることから，国として支援する必要がある。</t>
    <rPh sb="17" eb="19">
      <t>エイヨウ</t>
    </rPh>
    <rPh sb="20" eb="22">
      <t>キョウイク</t>
    </rPh>
    <phoneticPr fontId="3"/>
  </si>
  <si>
    <t>国際連合児童基金
（UNICEF）拠出金</t>
    <phoneticPr fontId="3"/>
  </si>
  <si>
    <t>6,900万ドル/1,850万張</t>
    <rPh sb="5" eb="6">
      <t>マン</t>
    </rPh>
    <rPh sb="14" eb="15">
      <t>マン</t>
    </rPh>
    <rPh sb="15" eb="16">
      <t>ハリ</t>
    </rPh>
    <phoneticPr fontId="3"/>
  </si>
  <si>
    <t>11,100万ドル/2,500万張</t>
    <rPh sb="6" eb="7">
      <t>マン</t>
    </rPh>
    <rPh sb="15" eb="16">
      <t>マン</t>
    </rPh>
    <rPh sb="16" eb="17">
      <t>ハリ</t>
    </rPh>
    <phoneticPr fontId="3"/>
  </si>
  <si>
    <t>集計中</t>
    <rPh sb="0" eb="3">
      <t>シュウケイチュウ</t>
    </rPh>
    <phoneticPr fontId="3"/>
  </si>
  <si>
    <t>3.73ドル</t>
    <phoneticPr fontId="3"/>
  </si>
  <si>
    <t>4.44ドル</t>
    <phoneticPr fontId="3"/>
  </si>
  <si>
    <t>上記①の長期残効型防虫蚊帳
供与金額÷供与数量
（注：UNICEF報告書による算出）　　　　　　　　　　　　　　</t>
    <rPh sb="0" eb="2">
      <t>ジョウキ</t>
    </rPh>
    <rPh sb="4" eb="6">
      <t>チョウキ</t>
    </rPh>
    <rPh sb="6" eb="8">
      <t>ザンコウ</t>
    </rPh>
    <rPh sb="8" eb="9">
      <t>ガタ</t>
    </rPh>
    <rPh sb="9" eb="11">
      <t>ボウチュウ</t>
    </rPh>
    <rPh sb="11" eb="13">
      <t>カヤ</t>
    </rPh>
    <rPh sb="14" eb="16">
      <t>キョウヨ</t>
    </rPh>
    <rPh sb="16" eb="18">
      <t>キンガク</t>
    </rPh>
    <rPh sb="19" eb="21">
      <t>キョウヨ</t>
    </rPh>
    <rPh sb="21" eb="23">
      <t>スウリョウ</t>
    </rPh>
    <rPh sb="25" eb="26">
      <t>チュウ</t>
    </rPh>
    <rPh sb="33" eb="36">
      <t>ホウコクショ</t>
    </rPh>
    <rPh sb="39" eb="41">
      <t>サンシュツ</t>
    </rPh>
    <phoneticPr fontId="5"/>
  </si>
  <si>
    <t>できるだけ実績を上げる</t>
    <rPh sb="5" eb="7">
      <t>ジッセキ</t>
    </rPh>
    <rPh sb="8" eb="9">
      <t>ア</t>
    </rPh>
    <phoneticPr fontId="3"/>
  </si>
  <si>
    <t>① 55
② 70
③ 80
④ 65</t>
    <phoneticPr fontId="3"/>
  </si>
  <si>
    <t>① 53
② 82
③ 76
④ 63</t>
    <phoneticPr fontId="3"/>
  </si>
  <si>
    <t>①防虫蚊帳を有する家庭
②ビタミンＡ補給率
③麻疹ワクチン接種率
④安全な水を利用できる者
（注：後発開発途上国におけるUNICEFの指標及び実績）</t>
    <phoneticPr fontId="3"/>
  </si>
  <si>
    <t>① 48
② 85</t>
    <phoneticPr fontId="3"/>
  </si>
  <si>
    <t>① 51
② 98</t>
    <phoneticPr fontId="3"/>
  </si>
  <si>
    <t>人数</t>
    <rPh sb="0" eb="2">
      <t>ニンズウ</t>
    </rPh>
    <phoneticPr fontId="3"/>
  </si>
  <si>
    <t>すべての子どもの権利の実現
（５歳未満児童の死亡率（出生1,000人当たりの死亡者数）の削減：①世界全体の死亡率，②後発開発途上国の死亡率）
（注：UNICEFの目標及び実績）</t>
    <rPh sb="40" eb="41">
      <t>シャ</t>
    </rPh>
    <rPh sb="48" eb="50">
      <t>セカイ</t>
    </rPh>
    <rPh sb="50" eb="52">
      <t>ゼンタイ</t>
    </rPh>
    <rPh sb="53" eb="56">
      <t>シボウリツ</t>
    </rPh>
    <rPh sb="66" eb="69">
      <t>シボウリツ</t>
    </rPh>
    <phoneticPr fontId="3"/>
  </si>
  <si>
    <t>　世界の子どものために，保健，HIV/AIDS，水・衛生，栄養，教育，子どもの保護等の分野において，自然災害や武力紛争の際の緊急人道支援から中長期的な開発支援まで幅広く活動。政策の提言，立案，実施等を支援。全活動においてジェンダー平等を推進。強靱性の構築として防災を重視。UNICEFの広範な支援活動は，人間の安全保障の実現及びミレニアム開発目標の達成のために大きく貢献している。</t>
    <rPh sb="1" eb="3">
      <t>セカイ</t>
    </rPh>
    <rPh sb="12" eb="14">
      <t>ホケン</t>
    </rPh>
    <rPh sb="24" eb="25">
      <t>ミズ</t>
    </rPh>
    <rPh sb="26" eb="28">
      <t>エイセイ</t>
    </rPh>
    <rPh sb="29" eb="31">
      <t>エイヨウ</t>
    </rPh>
    <rPh sb="32" eb="34">
      <t>キョウイク</t>
    </rPh>
    <rPh sb="35" eb="36">
      <t>コ</t>
    </rPh>
    <rPh sb="39" eb="41">
      <t>ホゴ</t>
    </rPh>
    <rPh sb="41" eb="42">
      <t>トウ</t>
    </rPh>
    <rPh sb="64" eb="66">
      <t>ジンドウ</t>
    </rPh>
    <rPh sb="75" eb="77">
      <t>カイハツ</t>
    </rPh>
    <rPh sb="81" eb="83">
      <t>ハバヒロ</t>
    </rPh>
    <rPh sb="84" eb="86">
      <t>カツドウ</t>
    </rPh>
    <rPh sb="87" eb="89">
      <t>セイサク</t>
    </rPh>
    <rPh sb="90" eb="92">
      <t>テイゲン</t>
    </rPh>
    <rPh sb="93" eb="95">
      <t>リツアン</t>
    </rPh>
    <rPh sb="96" eb="98">
      <t>ジッシ</t>
    </rPh>
    <rPh sb="98" eb="99">
      <t>トウ</t>
    </rPh>
    <rPh sb="100" eb="102">
      <t>シエン</t>
    </rPh>
    <rPh sb="103" eb="104">
      <t>ゼン</t>
    </rPh>
    <rPh sb="104" eb="106">
      <t>カツドウ</t>
    </rPh>
    <rPh sb="115" eb="117">
      <t>ビョウドウ</t>
    </rPh>
    <rPh sb="118" eb="120">
      <t>スイシン</t>
    </rPh>
    <rPh sb="121" eb="123">
      <t>キョウジン</t>
    </rPh>
    <rPh sb="123" eb="124">
      <t>セイ</t>
    </rPh>
    <rPh sb="125" eb="127">
      <t>コウチク</t>
    </rPh>
    <rPh sb="130" eb="132">
      <t>ボウサイ</t>
    </rPh>
    <rPh sb="133" eb="135">
      <t>ジュウシ</t>
    </rPh>
    <phoneticPr fontId="3"/>
  </si>
  <si>
    <t>　子どものために活動することを専門とする唯一の国連の支援機関であり，すべての子どもの権利の実現のために，人道・開発支援の両分野にまたがる広範な支援活動を行う。</t>
    <phoneticPr fontId="3"/>
  </si>
  <si>
    <t>第１回国際連合総会決議57/1（1946年12月11日）</t>
    <phoneticPr fontId="3"/>
  </si>
  <si>
    <t>外務省設置法第４条第３項</t>
    <phoneticPr fontId="3"/>
  </si>
  <si>
    <t>基本目標Ⅶ　分担金・拠出金                         　　　　　　　　　具体的施策Ⅶ-3 国際機関を通じた地球規模の諸問題に係る国際貢献</t>
    <phoneticPr fontId="3"/>
  </si>
  <si>
    <t>一般会計</t>
    <phoneticPr fontId="3"/>
  </si>
  <si>
    <t>課長　飯田　慎一</t>
    <phoneticPr fontId="3"/>
  </si>
  <si>
    <t>地球規模課題総括課</t>
    <phoneticPr fontId="3"/>
  </si>
  <si>
    <t>昭和２７年度開始</t>
    <phoneticPr fontId="3"/>
  </si>
  <si>
    <t>国際協力局</t>
    <phoneticPr fontId="3"/>
  </si>
  <si>
    <t>国際連合児童基金（UNICEF）拠出金
（任意拠出金）</t>
    <phoneticPr fontId="3"/>
  </si>
  <si>
    <t>執行理事会等の場を通じて，引き続き効果的な事業の実施を求めていく。</t>
    <rPh sb="0" eb="2">
      <t>シッコウ</t>
    </rPh>
    <rPh sb="2" eb="5">
      <t>リジカイ</t>
    </rPh>
    <rPh sb="5" eb="6">
      <t>トウ</t>
    </rPh>
    <rPh sb="7" eb="8">
      <t>バ</t>
    </rPh>
    <rPh sb="9" eb="10">
      <t>ツウ</t>
    </rPh>
    <rPh sb="13" eb="14">
      <t>ヒ</t>
    </rPh>
    <rPh sb="15" eb="16">
      <t>ツヅ</t>
    </rPh>
    <rPh sb="17" eb="20">
      <t>コウカテキ</t>
    </rPh>
    <rPh sb="21" eb="23">
      <t>ジギョウ</t>
    </rPh>
    <rPh sb="24" eb="26">
      <t>ジッシ</t>
    </rPh>
    <rPh sb="27" eb="28">
      <t>モト</t>
    </rPh>
    <phoneticPr fontId="3"/>
  </si>
  <si>
    <t>食料配布方法の工夫やコスト縮減努力等が進められているが，引き続き効果的な事業実施を求めることが有益。</t>
    <rPh sb="0" eb="2">
      <t>ショクリョウ</t>
    </rPh>
    <rPh sb="2" eb="4">
      <t>ハイフ</t>
    </rPh>
    <rPh sb="4" eb="6">
      <t>ホウホウ</t>
    </rPh>
    <rPh sb="7" eb="9">
      <t>クフウ</t>
    </rPh>
    <rPh sb="13" eb="15">
      <t>シュクゲン</t>
    </rPh>
    <rPh sb="15" eb="17">
      <t>ドリョク</t>
    </rPh>
    <rPh sb="17" eb="18">
      <t>トウ</t>
    </rPh>
    <rPh sb="19" eb="20">
      <t>スス</t>
    </rPh>
    <phoneticPr fontId="3"/>
  </si>
  <si>
    <t>農林水産省大臣官房国際局国際協力課</t>
    <rPh sb="0" eb="2">
      <t>ノウリン</t>
    </rPh>
    <rPh sb="2" eb="5">
      <t>スイサンショウ</t>
    </rPh>
    <rPh sb="5" eb="7">
      <t>ダイジン</t>
    </rPh>
    <rPh sb="7" eb="9">
      <t>カンボウ</t>
    </rPh>
    <rPh sb="9" eb="12">
      <t>コクサイキョク</t>
    </rPh>
    <rPh sb="12" eb="14">
      <t>コクサイ</t>
    </rPh>
    <rPh sb="14" eb="16">
      <t>キョウリョク</t>
    </rPh>
    <rPh sb="16" eb="17">
      <t>カ</t>
    </rPh>
    <phoneticPr fontId="3"/>
  </si>
  <si>
    <t>稲作等を通じたアフリカ食料安全保障復興支援事業</t>
    <rPh sb="0" eb="2">
      <t>イナサク</t>
    </rPh>
    <rPh sb="2" eb="3">
      <t>トウ</t>
    </rPh>
    <rPh sb="4" eb="5">
      <t>ツウ</t>
    </rPh>
    <rPh sb="11" eb="13">
      <t>ショクリョウ</t>
    </rPh>
    <rPh sb="13" eb="15">
      <t>アンゼン</t>
    </rPh>
    <rPh sb="15" eb="17">
      <t>ホショウ</t>
    </rPh>
    <rPh sb="17" eb="19">
      <t>フッコウ</t>
    </rPh>
    <rPh sb="19" eb="21">
      <t>シエン</t>
    </rPh>
    <rPh sb="21" eb="23">
      <t>ジギョウ</t>
    </rPh>
    <phoneticPr fontId="3"/>
  </si>
  <si>
    <t>農林水産省事業は，中長期的な食料安全保障の実現を目的としており，本件拠出金による緊急食料配布や被災者の影響改善，学校給食事業等とは異なる。</t>
    <rPh sb="0" eb="2">
      <t>ノウリン</t>
    </rPh>
    <rPh sb="2" eb="5">
      <t>スイサンショウ</t>
    </rPh>
    <rPh sb="5" eb="7">
      <t>ジギョウ</t>
    </rPh>
    <rPh sb="9" eb="10">
      <t>チュウ</t>
    </rPh>
    <rPh sb="10" eb="13">
      <t>チョウキテキ</t>
    </rPh>
    <rPh sb="14" eb="16">
      <t>ショクリョウ</t>
    </rPh>
    <rPh sb="16" eb="18">
      <t>アンゼン</t>
    </rPh>
    <rPh sb="18" eb="20">
      <t>ホショウ</t>
    </rPh>
    <rPh sb="21" eb="23">
      <t>ジツゲン</t>
    </rPh>
    <rPh sb="24" eb="26">
      <t>モクテキ</t>
    </rPh>
    <rPh sb="32" eb="34">
      <t>ホンケン</t>
    </rPh>
    <rPh sb="34" eb="37">
      <t>キョシュツキン</t>
    </rPh>
    <rPh sb="40" eb="42">
      <t>キンキュウ</t>
    </rPh>
    <rPh sb="42" eb="44">
      <t>ショクリョウ</t>
    </rPh>
    <rPh sb="44" eb="46">
      <t>ハイフ</t>
    </rPh>
    <rPh sb="47" eb="50">
      <t>ヒサイシャ</t>
    </rPh>
    <rPh sb="51" eb="53">
      <t>エイキョウ</t>
    </rPh>
    <rPh sb="53" eb="55">
      <t>カイゼン</t>
    </rPh>
    <rPh sb="56" eb="58">
      <t>ガッコウ</t>
    </rPh>
    <rPh sb="58" eb="60">
      <t>キュウショク</t>
    </rPh>
    <rPh sb="60" eb="62">
      <t>ジギョウ</t>
    </rPh>
    <rPh sb="62" eb="63">
      <t>トウ</t>
    </rPh>
    <rPh sb="65" eb="66">
      <t>コト</t>
    </rPh>
    <phoneticPr fontId="3"/>
  </si>
  <si>
    <t>WFPは，毎年，翌年のニーズ（食料配給量，裨益者数など）を各国毎に予測，事業実施後に成果について外部・内部の評価を実施している。ただし，緊急・人道支援実績は，大規模災害や紛争の様態・頻度により増減する。</t>
    <rPh sb="5" eb="7">
      <t>マイトシ</t>
    </rPh>
    <rPh sb="8" eb="10">
      <t>ヨクネン</t>
    </rPh>
    <rPh sb="15" eb="17">
      <t>ショクリョウ</t>
    </rPh>
    <rPh sb="17" eb="20">
      <t>ハイキュウリョウ</t>
    </rPh>
    <rPh sb="21" eb="23">
      <t>ヒエキ</t>
    </rPh>
    <rPh sb="23" eb="24">
      <t>シャ</t>
    </rPh>
    <rPh sb="24" eb="25">
      <t>スウ</t>
    </rPh>
    <rPh sb="29" eb="31">
      <t>カッコク</t>
    </rPh>
    <rPh sb="31" eb="32">
      <t>ゴト</t>
    </rPh>
    <rPh sb="33" eb="35">
      <t>ヨソク</t>
    </rPh>
    <rPh sb="36" eb="38">
      <t>ジギョウ</t>
    </rPh>
    <rPh sb="38" eb="41">
      <t>ジッシゴ</t>
    </rPh>
    <rPh sb="42" eb="44">
      <t>セイカ</t>
    </rPh>
    <rPh sb="48" eb="50">
      <t>ガイブ</t>
    </rPh>
    <rPh sb="51" eb="53">
      <t>ナイブ</t>
    </rPh>
    <rPh sb="54" eb="56">
      <t>ヒョウカ</t>
    </rPh>
    <rPh sb="57" eb="59">
      <t>ジッシ</t>
    </rPh>
    <rPh sb="68" eb="70">
      <t>キンキュウ</t>
    </rPh>
    <rPh sb="71" eb="73">
      <t>ジンドウ</t>
    </rPh>
    <rPh sb="73" eb="75">
      <t>シエン</t>
    </rPh>
    <rPh sb="75" eb="77">
      <t>ジッセキ</t>
    </rPh>
    <rPh sb="79" eb="82">
      <t>ダイキボ</t>
    </rPh>
    <rPh sb="82" eb="84">
      <t>サイガイ</t>
    </rPh>
    <rPh sb="85" eb="87">
      <t>フンソウ</t>
    </rPh>
    <rPh sb="88" eb="90">
      <t>ヨウタイ</t>
    </rPh>
    <rPh sb="91" eb="93">
      <t>ヒンド</t>
    </rPh>
    <rPh sb="96" eb="98">
      <t>ゾウゲン</t>
    </rPh>
    <phoneticPr fontId="3"/>
  </si>
  <si>
    <t>WFPは，調達に際して原則として競争入札を実施しており，コストの適正化を図っている。また，食料の現地調達や調達方法の工夫，本部職員の削減，現地への権限委譲等により，コスト縮減に努めている。予算の使途は，真に必要なものに限定されている。</t>
    <rPh sb="5" eb="7">
      <t>チョウタツ</t>
    </rPh>
    <rPh sb="8" eb="9">
      <t>サイ</t>
    </rPh>
    <rPh sb="11" eb="13">
      <t>ゲンソク</t>
    </rPh>
    <rPh sb="16" eb="18">
      <t>キョウソウ</t>
    </rPh>
    <rPh sb="18" eb="20">
      <t>ニュウサツ</t>
    </rPh>
    <rPh sb="21" eb="23">
      <t>ジッシ</t>
    </rPh>
    <rPh sb="32" eb="35">
      <t>テキセイカ</t>
    </rPh>
    <rPh sb="36" eb="37">
      <t>ハカ</t>
    </rPh>
    <rPh sb="45" eb="47">
      <t>ショクリョウ</t>
    </rPh>
    <rPh sb="48" eb="50">
      <t>ゲンチ</t>
    </rPh>
    <rPh sb="50" eb="52">
      <t>チョウタツ</t>
    </rPh>
    <rPh sb="53" eb="55">
      <t>チョウタツ</t>
    </rPh>
    <rPh sb="55" eb="57">
      <t>ホウホウ</t>
    </rPh>
    <rPh sb="58" eb="60">
      <t>クフウ</t>
    </rPh>
    <rPh sb="61" eb="63">
      <t>ホンブ</t>
    </rPh>
    <rPh sb="63" eb="65">
      <t>ショクイン</t>
    </rPh>
    <rPh sb="66" eb="68">
      <t>サクゲン</t>
    </rPh>
    <rPh sb="69" eb="71">
      <t>ゲンチ</t>
    </rPh>
    <rPh sb="73" eb="75">
      <t>ケンゲン</t>
    </rPh>
    <rPh sb="75" eb="77">
      <t>イジョウ</t>
    </rPh>
    <rPh sb="77" eb="78">
      <t>トウ</t>
    </rPh>
    <rPh sb="85" eb="87">
      <t>シュクゲン</t>
    </rPh>
    <rPh sb="88" eb="89">
      <t>ツト</t>
    </rPh>
    <rPh sb="94" eb="96">
      <t>ヨサン</t>
    </rPh>
    <rPh sb="97" eb="99">
      <t>シト</t>
    </rPh>
    <rPh sb="101" eb="102">
      <t>シン</t>
    </rPh>
    <rPh sb="103" eb="105">
      <t>ヒツヨウ</t>
    </rPh>
    <rPh sb="109" eb="111">
      <t>ゲンテイ</t>
    </rPh>
    <phoneticPr fontId="3"/>
  </si>
  <si>
    <t>WFPは，世界最大の人道支援機関として，食料支援を中心に緊急・人道支援及び開発支援の双方において活動している。特に，WFPは他の機関がアクセスを有さない地域にも展開しており，我が国が重視する人間の安全保障の実現及びミレニアム開発目標の達成に貢献していることから，国として支援する必要がある。</t>
    <rPh sb="5" eb="7">
      <t>セカイ</t>
    </rPh>
    <rPh sb="7" eb="9">
      <t>サイダイ</t>
    </rPh>
    <rPh sb="10" eb="12">
      <t>ジンドウ</t>
    </rPh>
    <rPh sb="12" eb="14">
      <t>シエン</t>
    </rPh>
    <rPh sb="14" eb="16">
      <t>キカン</t>
    </rPh>
    <rPh sb="20" eb="22">
      <t>ショクリョウ</t>
    </rPh>
    <rPh sb="22" eb="24">
      <t>シエン</t>
    </rPh>
    <rPh sb="25" eb="27">
      <t>チュウシン</t>
    </rPh>
    <rPh sb="28" eb="30">
      <t>キンキュウ</t>
    </rPh>
    <rPh sb="31" eb="33">
      <t>ジンドウ</t>
    </rPh>
    <rPh sb="33" eb="35">
      <t>シエン</t>
    </rPh>
    <rPh sb="35" eb="36">
      <t>オヨ</t>
    </rPh>
    <rPh sb="37" eb="39">
      <t>カイハツ</t>
    </rPh>
    <rPh sb="39" eb="41">
      <t>シエン</t>
    </rPh>
    <rPh sb="42" eb="44">
      <t>ソウホウ</t>
    </rPh>
    <rPh sb="48" eb="50">
      <t>カツドウ</t>
    </rPh>
    <rPh sb="55" eb="56">
      <t>トク</t>
    </rPh>
    <rPh sb="62" eb="63">
      <t>ホカ</t>
    </rPh>
    <rPh sb="64" eb="66">
      <t>キカン</t>
    </rPh>
    <rPh sb="72" eb="73">
      <t>ユウ</t>
    </rPh>
    <rPh sb="76" eb="78">
      <t>チイキ</t>
    </rPh>
    <rPh sb="80" eb="82">
      <t>テンカイ</t>
    </rPh>
    <rPh sb="87" eb="88">
      <t>ワ</t>
    </rPh>
    <rPh sb="89" eb="90">
      <t>クニ</t>
    </rPh>
    <rPh sb="91" eb="93">
      <t>ジュウシ</t>
    </rPh>
    <rPh sb="95" eb="97">
      <t>ニンゲン</t>
    </rPh>
    <rPh sb="98" eb="100">
      <t>アンゼン</t>
    </rPh>
    <rPh sb="100" eb="102">
      <t>ホショウ</t>
    </rPh>
    <rPh sb="103" eb="105">
      <t>ジツゲン</t>
    </rPh>
    <rPh sb="105" eb="106">
      <t>オヨ</t>
    </rPh>
    <rPh sb="112" eb="114">
      <t>カイハツ</t>
    </rPh>
    <rPh sb="114" eb="116">
      <t>モクヒョウ</t>
    </rPh>
    <rPh sb="117" eb="119">
      <t>タッセイ</t>
    </rPh>
    <rPh sb="120" eb="122">
      <t>コウケン</t>
    </rPh>
    <rPh sb="131" eb="132">
      <t>クニ</t>
    </rPh>
    <rPh sb="135" eb="137">
      <t>シエン</t>
    </rPh>
    <rPh sb="139" eb="141">
      <t>ヒツヨウ</t>
    </rPh>
    <phoneticPr fontId="3"/>
  </si>
  <si>
    <t>国際連合世界食糧計画
（WFP）拠出金</t>
    <rPh sb="0" eb="2">
      <t>コクサイ</t>
    </rPh>
    <rPh sb="2" eb="4">
      <t>レンゴウ</t>
    </rPh>
    <rPh sb="4" eb="6">
      <t>セカイ</t>
    </rPh>
    <rPh sb="6" eb="8">
      <t>ショクリョウ</t>
    </rPh>
    <rPh sb="8" eb="10">
      <t>ケイカク</t>
    </rPh>
    <rPh sb="16" eb="19">
      <t>キョシュツキン</t>
    </rPh>
    <phoneticPr fontId="3"/>
  </si>
  <si>
    <t>5857百万ドル
/7600万人</t>
    <rPh sb="4" eb="6">
      <t>ヒャクマン</t>
    </rPh>
    <rPh sb="14" eb="16">
      <t>マンニン</t>
    </rPh>
    <phoneticPr fontId="3"/>
  </si>
  <si>
    <t>4300百万ドル
/8100万人</t>
    <rPh sb="4" eb="6">
      <t>ヒャクマン</t>
    </rPh>
    <rPh sb="14" eb="16">
      <t>マンニン</t>
    </rPh>
    <phoneticPr fontId="3"/>
  </si>
  <si>
    <t>4395.7百万ドル
/9700万人</t>
    <rPh sb="6" eb="8">
      <t>ヒャクマン</t>
    </rPh>
    <rPh sb="16" eb="18">
      <t>マンニン</t>
    </rPh>
    <phoneticPr fontId="3"/>
  </si>
  <si>
    <t>3750百万ドル
/9900万人</t>
    <rPh sb="4" eb="6">
      <t>ヒャクマン</t>
    </rPh>
    <rPh sb="14" eb="16">
      <t>マンニン</t>
    </rPh>
    <phoneticPr fontId="3"/>
  </si>
  <si>
    <t>総支出額
/裨益者</t>
    <rPh sb="0" eb="3">
      <t>ソウシシュツ</t>
    </rPh>
    <rPh sb="3" eb="4">
      <t>ガク</t>
    </rPh>
    <rPh sb="6" eb="8">
      <t>ヒエキ</t>
    </rPh>
    <rPh sb="8" eb="9">
      <t>シャ</t>
    </rPh>
    <phoneticPr fontId="5"/>
  </si>
  <si>
    <t>ドル/人</t>
    <rPh sb="3" eb="4">
      <t>ニン</t>
    </rPh>
    <phoneticPr fontId="5"/>
  </si>
  <si>
    <t>総支出額÷食料を受け取った人数　　　　　　　　　　　　　　</t>
    <rPh sb="0" eb="1">
      <t>ソウ</t>
    </rPh>
    <rPh sb="1" eb="4">
      <t>シシュツガク</t>
    </rPh>
    <rPh sb="5" eb="7">
      <t>ショクリョウ</t>
    </rPh>
    <rPh sb="8" eb="9">
      <t>ウ</t>
    </rPh>
    <rPh sb="10" eb="11">
      <t>ト</t>
    </rPh>
    <rPh sb="13" eb="15">
      <t>ニンズウ</t>
    </rPh>
    <phoneticPr fontId="5"/>
  </si>
  <si>
    <t>百万ドル</t>
    <rPh sb="0" eb="2">
      <t>ヒャクマン</t>
    </rPh>
    <phoneticPr fontId="3"/>
  </si>
  <si>
    <t>①3139
②774
③301</t>
    <phoneticPr fontId="3"/>
  </si>
  <si>
    <t>①2500
②950
③50</t>
    <phoneticPr fontId="3"/>
  </si>
  <si>
    <t>①2200
②893
③78</t>
    <phoneticPr fontId="3"/>
  </si>
  <si>
    <t>①自然災害等緊急時の食料配布量
②復旧・復興時の食料配布量
③慢性的栄養失調改善のための食料配布量</t>
    <rPh sb="1" eb="3">
      <t>シゼン</t>
    </rPh>
    <rPh sb="3" eb="5">
      <t>サイガイ</t>
    </rPh>
    <rPh sb="5" eb="6">
      <t>トウ</t>
    </rPh>
    <rPh sb="6" eb="9">
      <t>キンキュウジ</t>
    </rPh>
    <rPh sb="10" eb="12">
      <t>ショクリョウ</t>
    </rPh>
    <rPh sb="12" eb="14">
      <t>ハイフ</t>
    </rPh>
    <rPh sb="14" eb="15">
      <t>リョウ</t>
    </rPh>
    <rPh sb="17" eb="19">
      <t>フッキュウ</t>
    </rPh>
    <rPh sb="20" eb="22">
      <t>フッコウ</t>
    </rPh>
    <rPh sb="22" eb="23">
      <t>ジ</t>
    </rPh>
    <rPh sb="24" eb="26">
      <t>ショクリョウ</t>
    </rPh>
    <rPh sb="26" eb="28">
      <t>ハイフ</t>
    </rPh>
    <rPh sb="28" eb="29">
      <t>リョウ</t>
    </rPh>
    <rPh sb="31" eb="34">
      <t>マンセイテキ</t>
    </rPh>
    <rPh sb="34" eb="36">
      <t>エイヨウ</t>
    </rPh>
    <rPh sb="36" eb="38">
      <t>シッチョウ</t>
    </rPh>
    <rPh sb="38" eb="40">
      <t>カイゼン</t>
    </rPh>
    <rPh sb="44" eb="46">
      <t>ショクリョウ</t>
    </rPh>
    <rPh sb="46" eb="48">
      <t>ハイフ</t>
    </rPh>
    <rPh sb="48" eb="49">
      <t>リョウ</t>
    </rPh>
    <phoneticPr fontId="3"/>
  </si>
  <si>
    <t>百万人</t>
    <rPh sb="0" eb="2">
      <t>ヒャクマン</t>
    </rPh>
    <rPh sb="2" eb="3">
      <t>ニン</t>
    </rPh>
    <phoneticPr fontId="3"/>
  </si>
  <si>
    <t>飢餓と貧困の撲滅
（WFP事業活動の裨益者数）</t>
    <rPh sb="0" eb="2">
      <t>キガ</t>
    </rPh>
    <rPh sb="3" eb="5">
      <t>ヒンコン</t>
    </rPh>
    <rPh sb="6" eb="8">
      <t>ボクメツ</t>
    </rPh>
    <rPh sb="13" eb="15">
      <t>ジギョウ</t>
    </rPh>
    <rPh sb="15" eb="17">
      <t>カツドウ</t>
    </rPh>
    <rPh sb="18" eb="20">
      <t>ヒエキ</t>
    </rPh>
    <rPh sb="20" eb="21">
      <t>シャ</t>
    </rPh>
    <rPh sb="21" eb="22">
      <t>スウ</t>
    </rPh>
    <phoneticPr fontId="3"/>
  </si>
  <si>
    <t>①食料を通じた経済社会開発支援，②難民その他の緊急食料不足及び中長期的食料不足の解消及び③国連及びFAOと連携した世界の食料安全保障の促進を目的に，2012年には約350万トンの食料を約9千700万人に対して配布。2013年度の我が国の拠出による事業では，シリア及び周辺国の避難民支援やフィリピン台風被害への対応をはじめとし，サブサハラ・アフリカ，中東，アジアなどの国々で，自然災害や紛争により深刻な食料・栄養不足にある人々への緊急食料支援，学校給食，子どもや妊産婦の栄養改善，労働や職業訓練の対価としての食料配布，小規模農家の生産性向上，国連人道航空サービスの運営等の事業を実施。</t>
    <rPh sb="1" eb="3">
      <t>ショクリョウ</t>
    </rPh>
    <rPh sb="4" eb="5">
      <t>ツウ</t>
    </rPh>
    <rPh sb="7" eb="9">
      <t>ケイザイ</t>
    </rPh>
    <rPh sb="9" eb="11">
      <t>シャカイ</t>
    </rPh>
    <rPh sb="11" eb="13">
      <t>カイハツ</t>
    </rPh>
    <rPh sb="13" eb="15">
      <t>シエン</t>
    </rPh>
    <rPh sb="17" eb="19">
      <t>ナンミン</t>
    </rPh>
    <rPh sb="21" eb="22">
      <t>タ</t>
    </rPh>
    <rPh sb="23" eb="25">
      <t>キンキュウ</t>
    </rPh>
    <rPh sb="25" eb="27">
      <t>ショクリョウ</t>
    </rPh>
    <rPh sb="27" eb="29">
      <t>フソク</t>
    </rPh>
    <rPh sb="29" eb="30">
      <t>オヨ</t>
    </rPh>
    <rPh sb="31" eb="35">
      <t>チュウチョウキテキ</t>
    </rPh>
    <rPh sb="35" eb="37">
      <t>ショクリョウ</t>
    </rPh>
    <rPh sb="37" eb="39">
      <t>フソク</t>
    </rPh>
    <rPh sb="40" eb="42">
      <t>カイショウ</t>
    </rPh>
    <rPh sb="42" eb="43">
      <t>オヨ</t>
    </rPh>
    <rPh sb="45" eb="47">
      <t>コクレン</t>
    </rPh>
    <rPh sb="47" eb="48">
      <t>オヨ</t>
    </rPh>
    <rPh sb="53" eb="55">
      <t>レンケイ</t>
    </rPh>
    <rPh sb="57" eb="59">
      <t>セカイ</t>
    </rPh>
    <rPh sb="60" eb="62">
      <t>ショクリョウ</t>
    </rPh>
    <rPh sb="62" eb="64">
      <t>アンゼン</t>
    </rPh>
    <rPh sb="64" eb="66">
      <t>ホショウ</t>
    </rPh>
    <rPh sb="67" eb="69">
      <t>ソクシン</t>
    </rPh>
    <rPh sb="70" eb="72">
      <t>モクテキ</t>
    </rPh>
    <rPh sb="78" eb="79">
      <t>ネン</t>
    </rPh>
    <rPh sb="81" eb="82">
      <t>ヤク</t>
    </rPh>
    <rPh sb="85" eb="86">
      <t>マン</t>
    </rPh>
    <rPh sb="89" eb="91">
      <t>ショクリョウ</t>
    </rPh>
    <rPh sb="92" eb="93">
      <t>ヤク</t>
    </rPh>
    <rPh sb="94" eb="95">
      <t>セン</t>
    </rPh>
    <rPh sb="98" eb="100">
      <t>マンニン</t>
    </rPh>
    <rPh sb="101" eb="102">
      <t>タイ</t>
    </rPh>
    <rPh sb="104" eb="106">
      <t>ハイフ</t>
    </rPh>
    <rPh sb="111" eb="113">
      <t>ネンド</t>
    </rPh>
    <rPh sb="114" eb="115">
      <t>ワ</t>
    </rPh>
    <rPh sb="116" eb="117">
      <t>クニ</t>
    </rPh>
    <rPh sb="118" eb="120">
      <t>キョシュツ</t>
    </rPh>
    <rPh sb="123" eb="125">
      <t>ジギョウ</t>
    </rPh>
    <rPh sb="131" eb="132">
      <t>オヨ</t>
    </rPh>
    <rPh sb="133" eb="136">
      <t>シュウヘンコク</t>
    </rPh>
    <rPh sb="148" eb="150">
      <t>タイフウ</t>
    </rPh>
    <rPh sb="150" eb="152">
      <t>ヒガイ</t>
    </rPh>
    <rPh sb="154" eb="156">
      <t>タイオウ</t>
    </rPh>
    <rPh sb="174" eb="176">
      <t>チュウトウ</t>
    </rPh>
    <rPh sb="183" eb="185">
      <t>クニグニ</t>
    </rPh>
    <rPh sb="187" eb="189">
      <t>シゼン</t>
    </rPh>
    <rPh sb="189" eb="191">
      <t>サイガイ</t>
    </rPh>
    <rPh sb="192" eb="194">
      <t>フンソウ</t>
    </rPh>
    <rPh sb="197" eb="199">
      <t>シンコク</t>
    </rPh>
    <rPh sb="200" eb="202">
      <t>ショクリョウ</t>
    </rPh>
    <rPh sb="203" eb="205">
      <t>エイヨウ</t>
    </rPh>
    <rPh sb="205" eb="207">
      <t>フソク</t>
    </rPh>
    <rPh sb="210" eb="212">
      <t>ヒトビト</t>
    </rPh>
    <rPh sb="214" eb="216">
      <t>キンキュウ</t>
    </rPh>
    <rPh sb="216" eb="218">
      <t>ショクリョウ</t>
    </rPh>
    <rPh sb="218" eb="220">
      <t>シエン</t>
    </rPh>
    <rPh sb="221" eb="223">
      <t>ガッコウ</t>
    </rPh>
    <rPh sb="223" eb="225">
      <t>キュウショク</t>
    </rPh>
    <rPh sb="226" eb="227">
      <t>コ</t>
    </rPh>
    <rPh sb="230" eb="233">
      <t>ニンサンプ</t>
    </rPh>
    <rPh sb="234" eb="236">
      <t>エイヨウ</t>
    </rPh>
    <rPh sb="236" eb="238">
      <t>カイゼン</t>
    </rPh>
    <rPh sb="239" eb="241">
      <t>ロウドウ</t>
    </rPh>
    <rPh sb="242" eb="244">
      <t>ショクギョウ</t>
    </rPh>
    <rPh sb="244" eb="246">
      <t>クンレン</t>
    </rPh>
    <rPh sb="247" eb="249">
      <t>タイカ</t>
    </rPh>
    <rPh sb="253" eb="255">
      <t>ショクリョウ</t>
    </rPh>
    <rPh sb="255" eb="257">
      <t>ハイフ</t>
    </rPh>
    <rPh sb="258" eb="261">
      <t>ショウキボ</t>
    </rPh>
    <rPh sb="261" eb="263">
      <t>ノウカ</t>
    </rPh>
    <rPh sb="264" eb="267">
      <t>セイサンセイ</t>
    </rPh>
    <rPh sb="267" eb="269">
      <t>コウジョウ</t>
    </rPh>
    <rPh sb="270" eb="272">
      <t>コクレン</t>
    </rPh>
    <rPh sb="272" eb="274">
      <t>ジンドウ</t>
    </rPh>
    <rPh sb="274" eb="276">
      <t>コウクウ</t>
    </rPh>
    <rPh sb="281" eb="283">
      <t>ウンエイ</t>
    </rPh>
    <rPh sb="283" eb="284">
      <t>トウ</t>
    </rPh>
    <rPh sb="285" eb="287">
      <t>ジギョウ</t>
    </rPh>
    <rPh sb="288" eb="290">
      <t>ジッシ</t>
    </rPh>
    <phoneticPr fontId="3"/>
  </si>
  <si>
    <t>WFPとの連携により，飢餓・貧困対策，母子の栄養強化，学校給食を通じた教育支援等を実施することで，我が国が重点外交政策として推進している人間の安全保障の実現とミレニアム開発目標の達成を目指す。</t>
    <rPh sb="5" eb="7">
      <t>レンケイ</t>
    </rPh>
    <rPh sb="11" eb="13">
      <t>キガ</t>
    </rPh>
    <rPh sb="14" eb="16">
      <t>ヒンコン</t>
    </rPh>
    <rPh sb="16" eb="18">
      <t>タイサク</t>
    </rPh>
    <rPh sb="19" eb="21">
      <t>ボシ</t>
    </rPh>
    <rPh sb="22" eb="24">
      <t>エイヨウ</t>
    </rPh>
    <rPh sb="24" eb="26">
      <t>キョウカ</t>
    </rPh>
    <rPh sb="27" eb="29">
      <t>ガッコウ</t>
    </rPh>
    <rPh sb="29" eb="31">
      <t>キュウショク</t>
    </rPh>
    <rPh sb="32" eb="33">
      <t>ツウ</t>
    </rPh>
    <rPh sb="35" eb="37">
      <t>キョウイク</t>
    </rPh>
    <rPh sb="37" eb="39">
      <t>シエン</t>
    </rPh>
    <rPh sb="39" eb="40">
      <t>トウ</t>
    </rPh>
    <rPh sb="41" eb="43">
      <t>ジッシ</t>
    </rPh>
    <rPh sb="49" eb="50">
      <t>ワ</t>
    </rPh>
    <rPh sb="51" eb="52">
      <t>クニ</t>
    </rPh>
    <rPh sb="53" eb="55">
      <t>ジュウテン</t>
    </rPh>
    <rPh sb="55" eb="57">
      <t>ガイコウ</t>
    </rPh>
    <rPh sb="57" eb="59">
      <t>セイサク</t>
    </rPh>
    <rPh sb="62" eb="64">
      <t>スイシン</t>
    </rPh>
    <rPh sb="68" eb="70">
      <t>ニンゲン</t>
    </rPh>
    <rPh sb="71" eb="73">
      <t>アンゼン</t>
    </rPh>
    <rPh sb="73" eb="75">
      <t>ホショウ</t>
    </rPh>
    <rPh sb="76" eb="78">
      <t>ジツゲン</t>
    </rPh>
    <rPh sb="84" eb="86">
      <t>カイハツ</t>
    </rPh>
    <rPh sb="86" eb="88">
      <t>モクヒョウ</t>
    </rPh>
    <rPh sb="89" eb="91">
      <t>タッセイ</t>
    </rPh>
    <rPh sb="92" eb="94">
      <t>メザ</t>
    </rPh>
    <phoneticPr fontId="3"/>
  </si>
  <si>
    <t>第１１回ＦＡＯ総会決議１／６１（１９６１年）及び第１６回国連総会決議１７１４／１６（１９６１年）</t>
    <phoneticPr fontId="3"/>
  </si>
  <si>
    <t>Ⅶ－３　国際機関を通じた地球規模の諸問題に係る国際貢献</t>
    <phoneticPr fontId="3"/>
  </si>
  <si>
    <t>課長　伊藤毅</t>
    <rPh sb="0" eb="2">
      <t>カチョウ</t>
    </rPh>
    <rPh sb="3" eb="5">
      <t>イトウ</t>
    </rPh>
    <rPh sb="5" eb="6">
      <t>タケシ</t>
    </rPh>
    <phoneticPr fontId="3"/>
  </si>
  <si>
    <t>緊急・人道支援課</t>
    <rPh sb="0" eb="2">
      <t>キンキュウ</t>
    </rPh>
    <rPh sb="3" eb="5">
      <t>ジンドウ</t>
    </rPh>
    <rPh sb="5" eb="7">
      <t>シエン</t>
    </rPh>
    <rPh sb="7" eb="8">
      <t>カ</t>
    </rPh>
    <phoneticPr fontId="3"/>
  </si>
  <si>
    <t>昭和38（1963）年</t>
    <rPh sb="0" eb="2">
      <t>ショウワ</t>
    </rPh>
    <rPh sb="10" eb="11">
      <t>ネン</t>
    </rPh>
    <phoneticPr fontId="3"/>
  </si>
  <si>
    <t>国際協力局</t>
    <rPh sb="0" eb="2">
      <t>コクサイ</t>
    </rPh>
    <rPh sb="2" eb="4">
      <t>キョウリョク</t>
    </rPh>
    <rPh sb="4" eb="5">
      <t>キョク</t>
    </rPh>
    <phoneticPr fontId="3"/>
  </si>
  <si>
    <t>国際連合世界食糧計画（WFP）拠出金
（任意拠出金）</t>
    <rPh sb="0" eb="2">
      <t>コクサイ</t>
    </rPh>
    <rPh sb="2" eb="4">
      <t>レンゴウ</t>
    </rPh>
    <rPh sb="4" eb="6">
      <t>セカイ</t>
    </rPh>
    <rPh sb="6" eb="8">
      <t>ショクリョウ</t>
    </rPh>
    <rPh sb="8" eb="10">
      <t>ケイカク</t>
    </rPh>
    <rPh sb="15" eb="18">
      <t>キョシュツキン</t>
    </rPh>
    <rPh sb="20" eb="22">
      <t>ニンイ</t>
    </rPh>
    <rPh sb="22" eb="25">
      <t>キョシュツキン</t>
    </rPh>
    <phoneticPr fontId="3"/>
  </si>
  <si>
    <t>特になし。
新たな支援モデルが有効に機能し，効率的な疾病対策が進展するよう，引き続き，基金運営に貢献していく。</t>
    <rPh sb="0" eb="1">
      <t>トク</t>
    </rPh>
    <rPh sb="6" eb="7">
      <t>アラ</t>
    </rPh>
    <rPh sb="9" eb="11">
      <t>シエン</t>
    </rPh>
    <rPh sb="15" eb="17">
      <t>ユウコウ</t>
    </rPh>
    <rPh sb="18" eb="20">
      <t>キノウ</t>
    </rPh>
    <rPh sb="22" eb="25">
      <t>コウリツテキ</t>
    </rPh>
    <rPh sb="26" eb="28">
      <t>シッペイ</t>
    </rPh>
    <rPh sb="28" eb="30">
      <t>タイサク</t>
    </rPh>
    <rPh sb="31" eb="33">
      <t>シンテン</t>
    </rPh>
    <rPh sb="38" eb="39">
      <t>ヒ</t>
    </rPh>
    <rPh sb="40" eb="41">
      <t>ツヅ</t>
    </rPh>
    <rPh sb="43" eb="45">
      <t>キキン</t>
    </rPh>
    <rPh sb="45" eb="47">
      <t>ウンエイ</t>
    </rPh>
    <rPh sb="48" eb="50">
      <t>コウケン</t>
    </rPh>
    <phoneticPr fontId="3"/>
  </si>
  <si>
    <t>世界基金では、上述の方針・戦略の策定、事業に対する資金供与を行うにあたって理事会の承認が必要であり、我が国は理事として、その決定プロセスに参画している。特に、世界基金の事業が、支援を真に必要とする国において三大感染症対策として効果の高い活動に供与されるよう、在外公館等を通じて現地の情報を入手し、必要に応じて改善意見を提出している。また、受益国の保健戦略に合致した支援サイクルで各国の疾病負担・疫学状況等に基づく資金需要により的確に対応することを目的に、平成25年から新たな支援モデルが立ち上げられた。我が国は理事会及び下部委員会等の場を通じて、本メカニズムが有効に機能するよう、制度設計、案件審査等に積極的に関与している。</t>
    <phoneticPr fontId="3"/>
  </si>
  <si>
    <t>世界基金は2012年から2016年の5か年戦略を策定し、その中で、三大感染症全体の成果目標及びエイズ、結核、マラリア個別の活動目標を定めている。事業実施にあたっては、受益国または他ドナーによる事業との重複・代替手段の有無を確認し、ギャップが生じる部分を対応する方針をとっており、指標に基づき資金の投入効果を計測している。</t>
    <rPh sb="0" eb="2">
      <t>セカイ</t>
    </rPh>
    <rPh sb="2" eb="4">
      <t>キキン</t>
    </rPh>
    <rPh sb="9" eb="10">
      <t>ネン</t>
    </rPh>
    <rPh sb="16" eb="17">
      <t>ネン</t>
    </rPh>
    <rPh sb="20" eb="21">
      <t>ネン</t>
    </rPh>
    <rPh sb="21" eb="23">
      <t>センリャク</t>
    </rPh>
    <rPh sb="24" eb="26">
      <t>サクテイ</t>
    </rPh>
    <rPh sb="30" eb="31">
      <t>ナカ</t>
    </rPh>
    <rPh sb="33" eb="35">
      <t>サンダイ</t>
    </rPh>
    <rPh sb="35" eb="38">
      <t>カンセンショウ</t>
    </rPh>
    <rPh sb="38" eb="40">
      <t>ゼンタイ</t>
    </rPh>
    <rPh sb="41" eb="43">
      <t>セイカ</t>
    </rPh>
    <rPh sb="43" eb="45">
      <t>モクヒョウ</t>
    </rPh>
    <rPh sb="45" eb="46">
      <t>オヨ</t>
    </rPh>
    <rPh sb="51" eb="53">
      <t>ケッカク</t>
    </rPh>
    <rPh sb="58" eb="60">
      <t>コベツ</t>
    </rPh>
    <rPh sb="61" eb="63">
      <t>カツドウ</t>
    </rPh>
    <rPh sb="63" eb="65">
      <t>モクヒョウ</t>
    </rPh>
    <rPh sb="66" eb="67">
      <t>サダ</t>
    </rPh>
    <rPh sb="72" eb="74">
      <t>ジギョウ</t>
    </rPh>
    <rPh sb="74" eb="76">
      <t>ジッシ</t>
    </rPh>
    <rPh sb="83" eb="86">
      <t>ジュエキコク</t>
    </rPh>
    <rPh sb="89" eb="90">
      <t>ホカ</t>
    </rPh>
    <rPh sb="96" eb="98">
      <t>ジギョウ</t>
    </rPh>
    <rPh sb="100" eb="102">
      <t>チョウフク</t>
    </rPh>
    <rPh sb="103" eb="105">
      <t>ダイタイ</t>
    </rPh>
    <rPh sb="105" eb="107">
      <t>シュダン</t>
    </rPh>
    <rPh sb="108" eb="110">
      <t>ウム</t>
    </rPh>
    <rPh sb="111" eb="113">
      <t>カクニン</t>
    </rPh>
    <rPh sb="120" eb="121">
      <t>ショウ</t>
    </rPh>
    <rPh sb="123" eb="125">
      <t>ブブン</t>
    </rPh>
    <rPh sb="126" eb="128">
      <t>タイオウ</t>
    </rPh>
    <rPh sb="130" eb="132">
      <t>ホウシン</t>
    </rPh>
    <rPh sb="139" eb="141">
      <t>シヒョウ</t>
    </rPh>
    <rPh sb="142" eb="143">
      <t>モト</t>
    </rPh>
    <rPh sb="145" eb="147">
      <t>シキン</t>
    </rPh>
    <rPh sb="148" eb="150">
      <t>トウニュウ</t>
    </rPh>
    <rPh sb="150" eb="152">
      <t>コウカ</t>
    </rPh>
    <rPh sb="153" eb="155">
      <t>ケイソク</t>
    </rPh>
    <phoneticPr fontId="5"/>
  </si>
  <si>
    <t>案件実施国における実施団体の選定は、当該国の政府、援助機関、市民社会、民間セクター等からなる合議体が行い、実施団体の実施能力、資金使用状況は現地監督機関が検査する。世界基金事務局による資金の支出は、かかる検査を経て事業の進捗及び成果を確認した上で行われる。また、受益国には、国家所得水準に応じた負担を求める仕組みになっている。</t>
    <rPh sb="0" eb="2">
      <t>アンケン</t>
    </rPh>
    <rPh sb="2" eb="5">
      <t>ジッシコク</t>
    </rPh>
    <rPh sb="9" eb="11">
      <t>ジッシ</t>
    </rPh>
    <rPh sb="11" eb="13">
      <t>ダンタイ</t>
    </rPh>
    <rPh sb="14" eb="16">
      <t>センテイ</t>
    </rPh>
    <rPh sb="18" eb="21">
      <t>トウガイコク</t>
    </rPh>
    <rPh sb="22" eb="24">
      <t>セイフ</t>
    </rPh>
    <rPh sb="25" eb="27">
      <t>エンジョ</t>
    </rPh>
    <rPh sb="27" eb="29">
      <t>キカン</t>
    </rPh>
    <rPh sb="30" eb="32">
      <t>シミン</t>
    </rPh>
    <rPh sb="32" eb="34">
      <t>シャカイ</t>
    </rPh>
    <rPh sb="35" eb="37">
      <t>ミンカン</t>
    </rPh>
    <rPh sb="41" eb="42">
      <t>トウ</t>
    </rPh>
    <rPh sb="46" eb="49">
      <t>ゴウギタイ</t>
    </rPh>
    <rPh sb="50" eb="51">
      <t>オコナ</t>
    </rPh>
    <rPh sb="53" eb="55">
      <t>ジッシ</t>
    </rPh>
    <rPh sb="55" eb="57">
      <t>ダンタイ</t>
    </rPh>
    <rPh sb="58" eb="60">
      <t>ジッシ</t>
    </rPh>
    <rPh sb="60" eb="62">
      <t>ノウリョク</t>
    </rPh>
    <rPh sb="63" eb="65">
      <t>シキン</t>
    </rPh>
    <rPh sb="65" eb="67">
      <t>シヨウ</t>
    </rPh>
    <rPh sb="67" eb="69">
      <t>ジョウキョウ</t>
    </rPh>
    <rPh sb="70" eb="72">
      <t>ゲンチ</t>
    </rPh>
    <rPh sb="72" eb="74">
      <t>カントク</t>
    </rPh>
    <rPh sb="74" eb="76">
      <t>キカン</t>
    </rPh>
    <rPh sb="77" eb="79">
      <t>ケンサ</t>
    </rPh>
    <rPh sb="82" eb="84">
      <t>セカイ</t>
    </rPh>
    <rPh sb="84" eb="86">
      <t>キキン</t>
    </rPh>
    <rPh sb="86" eb="89">
      <t>ジムキョク</t>
    </rPh>
    <rPh sb="92" eb="94">
      <t>シキン</t>
    </rPh>
    <rPh sb="95" eb="97">
      <t>シシュツ</t>
    </rPh>
    <rPh sb="102" eb="104">
      <t>ケンサ</t>
    </rPh>
    <rPh sb="105" eb="106">
      <t>ヘ</t>
    </rPh>
    <rPh sb="107" eb="109">
      <t>ジギョウ</t>
    </rPh>
    <rPh sb="110" eb="112">
      <t>シンチョク</t>
    </rPh>
    <rPh sb="112" eb="113">
      <t>オヨ</t>
    </rPh>
    <rPh sb="114" eb="116">
      <t>セイカ</t>
    </rPh>
    <rPh sb="117" eb="119">
      <t>カクニン</t>
    </rPh>
    <rPh sb="121" eb="122">
      <t>ウエ</t>
    </rPh>
    <rPh sb="123" eb="124">
      <t>オコナ</t>
    </rPh>
    <rPh sb="131" eb="134">
      <t>ジュエキコク</t>
    </rPh>
    <rPh sb="137" eb="139">
      <t>コッカ</t>
    </rPh>
    <rPh sb="139" eb="141">
      <t>ショトク</t>
    </rPh>
    <rPh sb="141" eb="143">
      <t>スイジュン</t>
    </rPh>
    <rPh sb="144" eb="145">
      <t>オウ</t>
    </rPh>
    <rPh sb="147" eb="149">
      <t>フタン</t>
    </rPh>
    <rPh sb="150" eb="151">
      <t>モト</t>
    </rPh>
    <rPh sb="153" eb="155">
      <t>シク</t>
    </rPh>
    <phoneticPr fontId="5"/>
  </si>
  <si>
    <t>世界基金は、国連のミレニアム開発目標(MDG)６(エイズ、結核などの感染症の蔓延を食い止め、その後減少させる）の達成に向け、国際社会で最大規模の資金支援を実施しており、我が国は国連の主要加盟国かつG8メンバー国として、MDGの達成に応分の貢献をすることが期待されている。</t>
    <rPh sb="0" eb="2">
      <t>セカイ</t>
    </rPh>
    <rPh sb="2" eb="4">
      <t>キキン</t>
    </rPh>
    <rPh sb="6" eb="8">
      <t>コクレン</t>
    </rPh>
    <rPh sb="14" eb="16">
      <t>カイハツ</t>
    </rPh>
    <rPh sb="16" eb="18">
      <t>モクヒョウ</t>
    </rPh>
    <rPh sb="29" eb="31">
      <t>ケッカク</t>
    </rPh>
    <rPh sb="34" eb="37">
      <t>カンセンショウ</t>
    </rPh>
    <rPh sb="38" eb="40">
      <t>マンエン</t>
    </rPh>
    <rPh sb="41" eb="42">
      <t>ク</t>
    </rPh>
    <rPh sb="43" eb="44">
      <t>ト</t>
    </rPh>
    <rPh sb="48" eb="49">
      <t>ゴ</t>
    </rPh>
    <rPh sb="49" eb="51">
      <t>ゲンショウ</t>
    </rPh>
    <rPh sb="56" eb="58">
      <t>タッセイ</t>
    </rPh>
    <rPh sb="59" eb="60">
      <t>ム</t>
    </rPh>
    <rPh sb="62" eb="64">
      <t>コクサイ</t>
    </rPh>
    <rPh sb="64" eb="66">
      <t>シャカイ</t>
    </rPh>
    <rPh sb="67" eb="69">
      <t>サイダイ</t>
    </rPh>
    <rPh sb="69" eb="71">
      <t>キボ</t>
    </rPh>
    <rPh sb="72" eb="74">
      <t>シキン</t>
    </rPh>
    <rPh sb="74" eb="76">
      <t>シエン</t>
    </rPh>
    <rPh sb="77" eb="79">
      <t>ジッシ</t>
    </rPh>
    <rPh sb="84" eb="85">
      <t>ワ</t>
    </rPh>
    <rPh sb="86" eb="87">
      <t>クニ</t>
    </rPh>
    <rPh sb="88" eb="90">
      <t>コクレン</t>
    </rPh>
    <rPh sb="91" eb="93">
      <t>シュヨウ</t>
    </rPh>
    <rPh sb="93" eb="96">
      <t>カメイコク</t>
    </rPh>
    <rPh sb="104" eb="105">
      <t>コク</t>
    </rPh>
    <rPh sb="113" eb="115">
      <t>タッセイ</t>
    </rPh>
    <rPh sb="116" eb="118">
      <t>オウブン</t>
    </rPh>
    <rPh sb="119" eb="121">
      <t>コウケン</t>
    </rPh>
    <rPh sb="127" eb="129">
      <t>キタイ</t>
    </rPh>
    <phoneticPr fontId="5"/>
  </si>
  <si>
    <t>世界エイズ・結核・マラリア対策基金拠出金</t>
    <rPh sb="0" eb="2">
      <t>セカイ</t>
    </rPh>
    <rPh sb="6" eb="8">
      <t>ケッカク</t>
    </rPh>
    <rPh sb="13" eb="15">
      <t>タイサク</t>
    </rPh>
    <rPh sb="15" eb="17">
      <t>キキン</t>
    </rPh>
    <rPh sb="17" eb="20">
      <t>キョシュツキン</t>
    </rPh>
    <phoneticPr fontId="3"/>
  </si>
  <si>
    <t>　　/</t>
    <phoneticPr fontId="5"/>
  </si>
  <si>
    <r>
      <t xml:space="preserve">2643ドル
</t>
    </r>
    <r>
      <rPr>
        <sz val="6"/>
        <rFont val="ＭＳ Ｐゴシック"/>
        <family val="3"/>
        <charset val="128"/>
      </rPr>
      <t>注：「救われた人命数」は，作業効率の観点から，毎年集計しているものではない</t>
    </r>
    <rPh sb="7" eb="8">
      <t>チュウ</t>
    </rPh>
    <rPh sb="10" eb="11">
      <t>スク</t>
    </rPh>
    <rPh sb="14" eb="16">
      <t>ジンメイ</t>
    </rPh>
    <rPh sb="16" eb="17">
      <t>カズ</t>
    </rPh>
    <rPh sb="20" eb="22">
      <t>サギョウ</t>
    </rPh>
    <rPh sb="22" eb="24">
      <t>コウリツ</t>
    </rPh>
    <rPh sb="25" eb="27">
      <t>カンテン</t>
    </rPh>
    <rPh sb="30" eb="32">
      <t>マイトシ</t>
    </rPh>
    <rPh sb="32" eb="34">
      <t>シュウケイ</t>
    </rPh>
    <phoneticPr fontId="3"/>
  </si>
  <si>
    <t>2183ドル</t>
    <phoneticPr fontId="3"/>
  </si>
  <si>
    <t>年末までに世界基金が支出した累積額
÷
世界基金の支援による救われた累積人命数</t>
    <phoneticPr fontId="5"/>
  </si>
  <si>
    <t>①1.9百万（計6.1百万）
②1.5百万（累計11.2百万）
③50百万（累計360百万）</t>
    <rPh sb="4" eb="6">
      <t>ヒャクマン</t>
    </rPh>
    <rPh sb="7" eb="8">
      <t>ケイ</t>
    </rPh>
    <rPh sb="11" eb="13">
      <t>ヒャクマン</t>
    </rPh>
    <rPh sb="19" eb="21">
      <t>ヒャクマン</t>
    </rPh>
    <rPh sb="22" eb="24">
      <t>ルイケイ</t>
    </rPh>
    <rPh sb="28" eb="30">
      <t>ヒャクマン</t>
    </rPh>
    <rPh sb="35" eb="37">
      <t>ヒャクマン</t>
    </rPh>
    <rPh sb="38" eb="40">
      <t>ルイケイ</t>
    </rPh>
    <rPh sb="43" eb="45">
      <t>ヒャクマン</t>
    </rPh>
    <phoneticPr fontId="3"/>
  </si>
  <si>
    <t>①0.9百万
②1.1百万
③80百万</t>
    <rPh sb="4" eb="6">
      <t>ヒャクマン</t>
    </rPh>
    <rPh sb="11" eb="13">
      <t>ヒャクマン</t>
    </rPh>
    <rPh sb="17" eb="19">
      <t>ヒャクマン</t>
    </rPh>
    <phoneticPr fontId="5"/>
  </si>
  <si>
    <t>①0.3百万
②0.9百万
③70百万</t>
    <rPh sb="4" eb="6">
      <t>ヒャクマン</t>
    </rPh>
    <rPh sb="11" eb="13">
      <t>ヒャクマン</t>
    </rPh>
    <rPh sb="17" eb="19">
      <t>ヒャクマン</t>
    </rPh>
    <phoneticPr fontId="5"/>
  </si>
  <si>
    <t>①エイズ治療薬の供与を受けた患者数
②抗結核薬の供与を受けた結核患者数
③マラリア感染予防のために配布された殺虫剤処理済蚊帳数</t>
    <phoneticPr fontId="3"/>
  </si>
  <si>
    <t>10百万
（2012-16年）</t>
    <rPh sb="2" eb="4">
      <t>ヒャクマン</t>
    </rPh>
    <rPh sb="13" eb="14">
      <t>ネン</t>
    </rPh>
    <phoneticPr fontId="3"/>
  </si>
  <si>
    <t>8.7百万</t>
    <rPh sb="3" eb="5">
      <t>ヒャクマン</t>
    </rPh>
    <phoneticPr fontId="3"/>
  </si>
  <si>
    <t>世界基金の活動（下記活動指標参照）の結果救われた人命数</t>
    <rPh sb="0" eb="2">
      <t>セカイ</t>
    </rPh>
    <rPh sb="2" eb="4">
      <t>キキン</t>
    </rPh>
    <rPh sb="5" eb="7">
      <t>カツドウ</t>
    </rPh>
    <rPh sb="8" eb="10">
      <t>カキ</t>
    </rPh>
    <rPh sb="10" eb="12">
      <t>カツドウ</t>
    </rPh>
    <rPh sb="12" eb="14">
      <t>シヒョウ</t>
    </rPh>
    <rPh sb="14" eb="16">
      <t>サンショウ</t>
    </rPh>
    <rPh sb="18" eb="20">
      <t>ケッカ</t>
    </rPh>
    <rPh sb="20" eb="21">
      <t>スク</t>
    </rPh>
    <rPh sb="24" eb="26">
      <t>ジンメイ</t>
    </rPh>
    <rPh sb="26" eb="27">
      <t>スウ</t>
    </rPh>
    <phoneticPr fontId="3"/>
  </si>
  <si>
    <t>100%</t>
    <phoneticPr fontId="5"/>
  </si>
  <si>
    <t>途上国におけるエイズ、結核、マラリア（三大感染症）の予防、治療、ケアを実現し、促進するための事業に対して資金供与を行い、途上国の保健改善と開発並びに貧困削減に貢献する。
世界エイズ・結核・マラリア対策基金(世界基金)は、2000年の九州・沖縄背ミットで感染症対策が主要課題とされ、追加的資金調達の必要性をG8首脳間で確認したことを受けて設立された。日本は、いわば同基金の生みの親であり、継続的に同基金を支援していく立場にある。</t>
    <rPh sb="0" eb="3">
      <t>トジョウコク</t>
    </rPh>
    <rPh sb="11" eb="13">
      <t>ケッカク</t>
    </rPh>
    <rPh sb="19" eb="21">
      <t>サンダイ</t>
    </rPh>
    <rPh sb="21" eb="24">
      <t>カンセンショウ</t>
    </rPh>
    <rPh sb="26" eb="28">
      <t>ヨボウ</t>
    </rPh>
    <rPh sb="29" eb="31">
      <t>チリョウ</t>
    </rPh>
    <rPh sb="35" eb="37">
      <t>ジツゲン</t>
    </rPh>
    <rPh sb="39" eb="41">
      <t>ソクシン</t>
    </rPh>
    <rPh sb="46" eb="48">
      <t>ジギョウ</t>
    </rPh>
    <rPh sb="49" eb="50">
      <t>タイ</t>
    </rPh>
    <rPh sb="52" eb="54">
      <t>シキン</t>
    </rPh>
    <rPh sb="54" eb="56">
      <t>キョウヨ</t>
    </rPh>
    <rPh sb="57" eb="58">
      <t>オコナ</t>
    </rPh>
    <rPh sb="60" eb="63">
      <t>トジョウコク</t>
    </rPh>
    <rPh sb="64" eb="66">
      <t>ホケン</t>
    </rPh>
    <rPh sb="66" eb="68">
      <t>カイゼン</t>
    </rPh>
    <rPh sb="69" eb="71">
      <t>カイハツ</t>
    </rPh>
    <rPh sb="71" eb="72">
      <t>ナラ</t>
    </rPh>
    <rPh sb="74" eb="76">
      <t>ヒンコン</t>
    </rPh>
    <rPh sb="76" eb="78">
      <t>サクゲン</t>
    </rPh>
    <rPh sb="79" eb="81">
      <t>コウケン</t>
    </rPh>
    <rPh sb="86" eb="88">
      <t>セカイ</t>
    </rPh>
    <rPh sb="92" eb="94">
      <t>ケッカク</t>
    </rPh>
    <rPh sb="99" eb="101">
      <t>タイサク</t>
    </rPh>
    <rPh sb="101" eb="103">
      <t>キキン</t>
    </rPh>
    <rPh sb="104" eb="106">
      <t>セカイ</t>
    </rPh>
    <rPh sb="106" eb="108">
      <t>キキン</t>
    </rPh>
    <rPh sb="115" eb="116">
      <t>ネン</t>
    </rPh>
    <rPh sb="117" eb="119">
      <t>キュウシュウ</t>
    </rPh>
    <rPh sb="120" eb="122">
      <t>オキナワ</t>
    </rPh>
    <rPh sb="122" eb="123">
      <t>セ</t>
    </rPh>
    <rPh sb="127" eb="130">
      <t>カンセンショウ</t>
    </rPh>
    <rPh sb="130" eb="132">
      <t>タイサク</t>
    </rPh>
    <rPh sb="133" eb="135">
      <t>シュヨウ</t>
    </rPh>
    <rPh sb="135" eb="137">
      <t>カダイ</t>
    </rPh>
    <rPh sb="141" eb="144">
      <t>ツイカテキ</t>
    </rPh>
    <rPh sb="144" eb="146">
      <t>シキン</t>
    </rPh>
    <rPh sb="146" eb="148">
      <t>チョウタツ</t>
    </rPh>
    <rPh sb="149" eb="152">
      <t>ヒツヨウセイ</t>
    </rPh>
    <rPh sb="155" eb="158">
      <t>シュノウカン</t>
    </rPh>
    <rPh sb="159" eb="161">
      <t>カクニン</t>
    </rPh>
    <rPh sb="166" eb="167">
      <t>ウ</t>
    </rPh>
    <rPh sb="169" eb="171">
      <t>セツリツ</t>
    </rPh>
    <rPh sb="175" eb="177">
      <t>ニホン</t>
    </rPh>
    <rPh sb="182" eb="183">
      <t>ドウ</t>
    </rPh>
    <rPh sb="183" eb="185">
      <t>キキン</t>
    </rPh>
    <rPh sb="186" eb="187">
      <t>ウ</t>
    </rPh>
    <rPh sb="189" eb="190">
      <t>オヤ</t>
    </rPh>
    <rPh sb="194" eb="197">
      <t>ケイゾクテキ</t>
    </rPh>
    <rPh sb="198" eb="199">
      <t>ドウ</t>
    </rPh>
    <rPh sb="199" eb="201">
      <t>キキン</t>
    </rPh>
    <rPh sb="202" eb="204">
      <t>シエン</t>
    </rPh>
    <rPh sb="208" eb="210">
      <t>タチバ</t>
    </rPh>
    <phoneticPr fontId="5"/>
  </si>
  <si>
    <t>途上国におけるエイズ、結核、マラリアの三大感染症による感染、死亡の削減に持続可能で適切な貢献を行い、支援を必要とする国々において三大感染症により引き起こされた影響を緩和し、ミレニアム開発目標の達成に寄与すること。民間財団でも国連の基金でもなく、官民のパートナーシップによる新しいタイプの機関として、二国間の援助機関や国連機関と連携して感染症対策を行う。</t>
    <rPh sb="0" eb="3">
      <t>トジョウコク</t>
    </rPh>
    <rPh sb="11" eb="13">
      <t>ケッカク</t>
    </rPh>
    <rPh sb="19" eb="21">
      <t>サンダイ</t>
    </rPh>
    <rPh sb="21" eb="24">
      <t>カンセンショウ</t>
    </rPh>
    <rPh sb="27" eb="29">
      <t>カンセン</t>
    </rPh>
    <rPh sb="30" eb="32">
      <t>シボウ</t>
    </rPh>
    <rPh sb="33" eb="35">
      <t>サクゲン</t>
    </rPh>
    <rPh sb="36" eb="38">
      <t>ジゾク</t>
    </rPh>
    <rPh sb="38" eb="40">
      <t>カノウ</t>
    </rPh>
    <rPh sb="41" eb="43">
      <t>テキセツ</t>
    </rPh>
    <rPh sb="44" eb="46">
      <t>コウケン</t>
    </rPh>
    <rPh sb="47" eb="48">
      <t>オコナ</t>
    </rPh>
    <rPh sb="50" eb="52">
      <t>シエン</t>
    </rPh>
    <rPh sb="53" eb="55">
      <t>ヒツヨウ</t>
    </rPh>
    <rPh sb="58" eb="60">
      <t>クニグニ</t>
    </rPh>
    <rPh sb="64" eb="66">
      <t>サンダイ</t>
    </rPh>
    <rPh sb="66" eb="69">
      <t>カンセンショウ</t>
    </rPh>
    <rPh sb="72" eb="73">
      <t>ヒ</t>
    </rPh>
    <rPh sb="74" eb="75">
      <t>オ</t>
    </rPh>
    <rPh sb="79" eb="81">
      <t>エイキョウ</t>
    </rPh>
    <rPh sb="82" eb="84">
      <t>カンワ</t>
    </rPh>
    <rPh sb="91" eb="93">
      <t>カイハツ</t>
    </rPh>
    <rPh sb="93" eb="95">
      <t>モクヒョウ</t>
    </rPh>
    <rPh sb="96" eb="98">
      <t>タッセイ</t>
    </rPh>
    <rPh sb="99" eb="101">
      <t>キヨ</t>
    </rPh>
    <rPh sb="106" eb="108">
      <t>ミンカン</t>
    </rPh>
    <rPh sb="108" eb="110">
      <t>ザイダン</t>
    </rPh>
    <rPh sb="112" eb="114">
      <t>コクレン</t>
    </rPh>
    <rPh sb="115" eb="117">
      <t>キキン</t>
    </rPh>
    <rPh sb="122" eb="124">
      <t>カンミン</t>
    </rPh>
    <rPh sb="136" eb="137">
      <t>アタラ</t>
    </rPh>
    <rPh sb="143" eb="145">
      <t>キカン</t>
    </rPh>
    <rPh sb="149" eb="150">
      <t>ニ</t>
    </rPh>
    <rPh sb="150" eb="152">
      <t>コクカン</t>
    </rPh>
    <rPh sb="153" eb="155">
      <t>エンジョ</t>
    </rPh>
    <rPh sb="155" eb="157">
      <t>キカン</t>
    </rPh>
    <rPh sb="158" eb="160">
      <t>コクレン</t>
    </rPh>
    <rPh sb="160" eb="162">
      <t>キカン</t>
    </rPh>
    <rPh sb="163" eb="165">
      <t>レンケイ</t>
    </rPh>
    <rPh sb="167" eb="170">
      <t>カンセンショウ</t>
    </rPh>
    <rPh sb="170" eb="172">
      <t>タイサク</t>
    </rPh>
    <rPh sb="173" eb="174">
      <t>オコナ</t>
    </rPh>
    <phoneticPr fontId="5"/>
  </si>
  <si>
    <t>世界基金設立に関するBylaws第2条
世界基金第4次増資会合で発表したプレッジ</t>
    <rPh sb="0" eb="2">
      <t>セカイ</t>
    </rPh>
    <rPh sb="2" eb="4">
      <t>キキン</t>
    </rPh>
    <rPh sb="4" eb="6">
      <t>セツリツ</t>
    </rPh>
    <rPh sb="7" eb="8">
      <t>カン</t>
    </rPh>
    <rPh sb="16" eb="17">
      <t>ダイ</t>
    </rPh>
    <rPh sb="18" eb="19">
      <t>ジョウ</t>
    </rPh>
    <rPh sb="20" eb="22">
      <t>セカイ</t>
    </rPh>
    <rPh sb="22" eb="24">
      <t>キキン</t>
    </rPh>
    <rPh sb="24" eb="25">
      <t>ダイ</t>
    </rPh>
    <rPh sb="26" eb="27">
      <t>ジ</t>
    </rPh>
    <rPh sb="27" eb="29">
      <t>ゾウシ</t>
    </rPh>
    <rPh sb="29" eb="31">
      <t>カイゴウ</t>
    </rPh>
    <rPh sb="32" eb="34">
      <t>ハッピョウ</t>
    </rPh>
    <phoneticPr fontId="5"/>
  </si>
  <si>
    <t>VII-3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5"/>
  </si>
  <si>
    <t>室長　山谷裕幸</t>
    <rPh sb="0" eb="2">
      <t>シツチョウ</t>
    </rPh>
    <rPh sb="3" eb="5">
      <t>ヤマタニ</t>
    </rPh>
    <rPh sb="5" eb="7">
      <t>ヒロユキ</t>
    </rPh>
    <phoneticPr fontId="3"/>
  </si>
  <si>
    <t>国際保健政策室</t>
    <rPh sb="0" eb="2">
      <t>コクサイ</t>
    </rPh>
    <rPh sb="2" eb="4">
      <t>ホケン</t>
    </rPh>
    <rPh sb="4" eb="6">
      <t>セイサク</t>
    </rPh>
    <rPh sb="6" eb="7">
      <t>シツ</t>
    </rPh>
    <phoneticPr fontId="5"/>
  </si>
  <si>
    <t>平成13年度開始</t>
    <rPh sb="0" eb="2">
      <t>ヘイセイ</t>
    </rPh>
    <rPh sb="4" eb="6">
      <t>ネンド</t>
    </rPh>
    <rPh sb="6" eb="8">
      <t>カイシ</t>
    </rPh>
    <phoneticPr fontId="5"/>
  </si>
  <si>
    <t>国際協力局</t>
    <rPh sb="0" eb="2">
      <t>コクサイ</t>
    </rPh>
    <rPh sb="2" eb="4">
      <t>キョウリョク</t>
    </rPh>
    <rPh sb="4" eb="5">
      <t>キョク</t>
    </rPh>
    <phoneticPr fontId="5"/>
  </si>
  <si>
    <t>世界エイズ・結核・マラリア対策基金
（任意拠出金）</t>
    <rPh sb="0" eb="2">
      <t>セカイ</t>
    </rPh>
    <rPh sb="6" eb="8">
      <t>ケッカク</t>
    </rPh>
    <rPh sb="13" eb="15">
      <t>タイサク</t>
    </rPh>
    <rPh sb="15" eb="17">
      <t>キキン</t>
    </rPh>
    <rPh sb="19" eb="21">
      <t>ニンイ</t>
    </rPh>
    <rPh sb="21" eb="24">
      <t>キョシュツキン</t>
    </rPh>
    <phoneticPr fontId="5"/>
  </si>
  <si>
    <t>UNDPは、UNDP戦略計画2014-2017年に基づいた活動、及び同計画に沿った機構改革を進めて行く予定。我が国は、執行理事会やハイレベルにおける意見交換等を通じて、UNDPの活動及び成果等を確認すると共に、必要な提言を行っていく。</t>
    <phoneticPr fontId="3"/>
  </si>
  <si>
    <t>UNDPは、常に組織改革及び戦略・活動の見直しを行い、拠出金のより効果・効率的な活用のための努力を行っている。
他方、拠出額の多寡がUNDPに対する影響力・発言力に直結しており、欧米の主要ドナー国が複数年にわたる拠出増加コミットメントを行う中で、我が国の拠出額が相対的に低下しているため（我が国は2001年にドナー国中１位だったが、2012年には第4位）、ＵＮＤＰに対する影響力・発言力を向上させる観点からも、コア・ファンド拠出水準の維持・増加が課題。</t>
    <rPh sb="27" eb="30">
      <t>キョシュツキン</t>
    </rPh>
    <rPh sb="33" eb="35">
      <t>コウカ</t>
    </rPh>
    <rPh sb="40" eb="42">
      <t>カツヨウ</t>
    </rPh>
    <rPh sb="56" eb="58">
      <t>タホウ</t>
    </rPh>
    <rPh sb="120" eb="121">
      <t>ナカ</t>
    </rPh>
    <rPh sb="123" eb="124">
      <t>ワ</t>
    </rPh>
    <rPh sb="125" eb="126">
      <t>クニ</t>
    </rPh>
    <rPh sb="127" eb="130">
      <t>キョシュツガク</t>
    </rPh>
    <rPh sb="183" eb="184">
      <t>タイ</t>
    </rPh>
    <rPh sb="186" eb="189">
      <t>エイキョウリョク</t>
    </rPh>
    <rPh sb="190" eb="193">
      <t>ハツゲンリョク</t>
    </rPh>
    <rPh sb="194" eb="196">
      <t>コウジョウ</t>
    </rPh>
    <rPh sb="199" eb="201">
      <t>カンテン</t>
    </rPh>
    <phoneticPr fontId="3"/>
  </si>
  <si>
    <t>当該国際機関は着実な活動実績・成果実績を上げている。</t>
    <phoneticPr fontId="3"/>
  </si>
  <si>
    <t>当該国際機関は、受益国による現地事務所経費負担や人件費削減等のコスト削減に努めている。</t>
    <rPh sb="8" eb="11">
      <t>ジュエキコク</t>
    </rPh>
    <rPh sb="14" eb="16">
      <t>ゲンチ</t>
    </rPh>
    <rPh sb="16" eb="19">
      <t>ジムショ</t>
    </rPh>
    <rPh sb="19" eb="21">
      <t>ケイヒ</t>
    </rPh>
    <rPh sb="21" eb="23">
      <t>フタン</t>
    </rPh>
    <rPh sb="27" eb="29">
      <t>サクゲン</t>
    </rPh>
    <rPh sb="29" eb="30">
      <t>トウ</t>
    </rPh>
    <rPh sb="37" eb="38">
      <t>ツト</t>
    </rPh>
    <phoneticPr fontId="3"/>
  </si>
  <si>
    <t>任意拠出金支払いは基本的に国が実施すべき。</t>
    <phoneticPr fontId="3"/>
  </si>
  <si>
    <t>国際連合開発計画（UNDP)拠出金（コア・ファンド）</t>
    <phoneticPr fontId="3"/>
  </si>
  <si>
    <t>846.1百万ドル/177</t>
    <rPh sb="5" eb="7">
      <t>ヒャクマン</t>
    </rPh>
    <phoneticPr fontId="3"/>
  </si>
  <si>
    <t>974.5百万ドル/176</t>
    <rPh sb="5" eb="7">
      <t>ヒャクマン</t>
    </rPh>
    <phoneticPr fontId="3"/>
  </si>
  <si>
    <t>平成26年9月頃判明</t>
    <phoneticPr fontId="3"/>
  </si>
  <si>
    <t>478万ドル</t>
    <rPh sb="3" eb="4">
      <t>マン</t>
    </rPh>
    <phoneticPr fontId="3"/>
  </si>
  <si>
    <t>554万ドル</t>
    <rPh sb="3" eb="4">
      <t>マン</t>
    </rPh>
    <phoneticPr fontId="3"/>
  </si>
  <si>
    <t>UNDPコア・ファンド総額÷活動実施国・地域　　　　　　　　　　　　　　</t>
    <rPh sb="11" eb="13">
      <t>ソウガク</t>
    </rPh>
    <rPh sb="14" eb="16">
      <t>カツドウ</t>
    </rPh>
    <rPh sb="16" eb="19">
      <t>ジッシコク</t>
    </rPh>
    <rPh sb="20" eb="22">
      <t>チイキ</t>
    </rPh>
    <phoneticPr fontId="5"/>
  </si>
  <si>
    <t>国・地域</t>
    <rPh sb="0" eb="1">
      <t>クニ</t>
    </rPh>
    <rPh sb="2" eb="4">
      <t>チイキ</t>
    </rPh>
    <phoneticPr fontId="3"/>
  </si>
  <si>
    <t>世界各地において、人間開発の推進に向けて活動を行っていることから、活動実施国・地域の総数を活動指標とする。</t>
    <rPh sb="0" eb="2">
      <t>セカイ</t>
    </rPh>
    <rPh sb="2" eb="4">
      <t>カクチ</t>
    </rPh>
    <rPh sb="9" eb="11">
      <t>ニンゲン</t>
    </rPh>
    <rPh sb="11" eb="13">
      <t>カイハツ</t>
    </rPh>
    <rPh sb="14" eb="16">
      <t>スイシン</t>
    </rPh>
    <rPh sb="17" eb="18">
      <t>ム</t>
    </rPh>
    <rPh sb="20" eb="22">
      <t>カツドウ</t>
    </rPh>
    <rPh sb="23" eb="24">
      <t>オコナ</t>
    </rPh>
    <rPh sb="33" eb="35">
      <t>カツドウ</t>
    </rPh>
    <rPh sb="35" eb="37">
      <t>ジッシ</t>
    </rPh>
    <rPh sb="37" eb="38">
      <t>クニ</t>
    </rPh>
    <rPh sb="39" eb="41">
      <t>チイキ</t>
    </rPh>
    <rPh sb="42" eb="44">
      <t>ソウスウ</t>
    </rPh>
    <rPh sb="45" eb="47">
      <t>カツドウ</t>
    </rPh>
    <rPh sb="47" eb="49">
      <t>シヒョウ</t>
    </rPh>
    <phoneticPr fontId="3"/>
  </si>
  <si>
    <t>平成26年7月頃判明</t>
    <rPh sb="0" eb="2">
      <t>ヘイセイ</t>
    </rPh>
    <rPh sb="4" eb="5">
      <t>ネン</t>
    </rPh>
    <rPh sb="6" eb="7">
      <t>ガツ</t>
    </rPh>
    <rPh sb="7" eb="8">
      <t>ゴロ</t>
    </rPh>
    <rPh sb="8" eb="10">
      <t>ハンメイ</t>
    </rPh>
    <phoneticPr fontId="3"/>
  </si>
  <si>
    <t>2000年の人間開発指数</t>
    <rPh sb="4" eb="5">
      <t>ネン</t>
    </rPh>
    <rPh sb="6" eb="8">
      <t>ニンゲン</t>
    </rPh>
    <rPh sb="8" eb="10">
      <t>カイハツ</t>
    </rPh>
    <rPh sb="10" eb="12">
      <t>シスウ</t>
    </rPh>
    <phoneticPr fontId="3"/>
  </si>
  <si>
    <t>人間開発（人間が自らの意思に基づいて、自分の人生の選択と機会の幅を拡大させる）の前進。</t>
    <rPh sb="5" eb="7">
      <t>ニンゲン</t>
    </rPh>
    <rPh sb="8" eb="9">
      <t>ミズカ</t>
    </rPh>
    <rPh sb="11" eb="13">
      <t>イシ</t>
    </rPh>
    <rPh sb="14" eb="15">
      <t>モト</t>
    </rPh>
    <rPh sb="19" eb="21">
      <t>ジブン</t>
    </rPh>
    <rPh sb="22" eb="24">
      <t>ジンセイ</t>
    </rPh>
    <rPh sb="25" eb="27">
      <t>センタク</t>
    </rPh>
    <rPh sb="28" eb="30">
      <t>キカイ</t>
    </rPh>
    <rPh sb="31" eb="32">
      <t>ハバ</t>
    </rPh>
    <rPh sb="33" eb="35">
      <t>カクダイ</t>
    </rPh>
    <rPh sb="40" eb="42">
      <t>ゼンシン</t>
    </rPh>
    <phoneticPr fontId="3"/>
  </si>
  <si>
    <t>ＵＮＤＰは、「貧困の撲滅、不平等と排除の大幅是正」を目標として、持続可能な開発プロセス、包摂的で効果的な民主的ガバナンス、強靱な社会の構築を重点分野とし、途上国のニーズに即した支援を177の国・地域で実施している。UNDPコア・ファンドは、UNDPの通常財源であり、UNDPの177の国・地域における貧困撲滅やミレニアム開発目標達成等のための開発活動経費、及び本部・地域事務所・約130の国事務所の運営費や人件費等に充当される。</t>
    <rPh sb="125" eb="127">
      <t>ツウジョウ</t>
    </rPh>
    <rPh sb="127" eb="129">
      <t>ザイゲン</t>
    </rPh>
    <rPh sb="142" eb="143">
      <t>クニ</t>
    </rPh>
    <rPh sb="144" eb="146">
      <t>チイキ</t>
    </rPh>
    <rPh sb="150" eb="152">
      <t>ヒンコン</t>
    </rPh>
    <rPh sb="152" eb="154">
      <t>ボクメツ</t>
    </rPh>
    <rPh sb="160" eb="162">
      <t>カイハツ</t>
    </rPh>
    <rPh sb="162" eb="164">
      <t>モクヒョウ</t>
    </rPh>
    <rPh sb="164" eb="166">
      <t>タッセイ</t>
    </rPh>
    <rPh sb="166" eb="167">
      <t>ナド</t>
    </rPh>
    <rPh sb="171" eb="173">
      <t>カイハツ</t>
    </rPh>
    <rPh sb="173" eb="175">
      <t>カツドウ</t>
    </rPh>
    <rPh sb="175" eb="177">
      <t>ケイヒ</t>
    </rPh>
    <rPh sb="178" eb="179">
      <t>オヨ</t>
    </rPh>
    <rPh sb="180" eb="182">
      <t>ホンブ</t>
    </rPh>
    <rPh sb="183" eb="185">
      <t>チイキ</t>
    </rPh>
    <rPh sb="185" eb="188">
      <t>ジムショ</t>
    </rPh>
    <rPh sb="189" eb="190">
      <t>ヤク</t>
    </rPh>
    <rPh sb="194" eb="195">
      <t>クニ</t>
    </rPh>
    <rPh sb="195" eb="198">
      <t>ジムショ</t>
    </rPh>
    <rPh sb="199" eb="202">
      <t>ウンエイヒ</t>
    </rPh>
    <rPh sb="203" eb="206">
      <t>ジンケンヒ</t>
    </rPh>
    <rPh sb="206" eb="207">
      <t>トウ</t>
    </rPh>
    <rPh sb="208" eb="210">
      <t>ジュウトウ</t>
    </rPh>
    <phoneticPr fontId="3"/>
  </si>
  <si>
    <t>UNDPは、国連内で開発にたずさわる計32機関からなる国連開発グループの議長を務める開発分野の中核的機関であり、開発分野における高い専門的知見と経験、グローバルなネットワークを有している。我が国は、ミレニアム開発目標（MDGs）達成、ポスト2015年開発アジェンダ策定、人間の安全保障の推進、防災等の地球規模課題解決に向けて大きな役割を担っているＵＮＤＰへの拠出を通じて、開発課題に対するコミットメントを国内外に示すと共に、ＵＮＤＰに対する発言力・影響力を確保する。</t>
    <rPh sb="6" eb="9">
      <t>コクレンナイ</t>
    </rPh>
    <rPh sb="10" eb="12">
      <t>カイハツ</t>
    </rPh>
    <rPh sb="18" eb="19">
      <t>ケイ</t>
    </rPh>
    <rPh sb="56" eb="58">
      <t>カイハツ</t>
    </rPh>
    <rPh sb="58" eb="60">
      <t>ブンヤ</t>
    </rPh>
    <rPh sb="64" eb="65">
      <t>タカ</t>
    </rPh>
    <rPh sb="66" eb="69">
      <t>センモンテキ</t>
    </rPh>
    <rPh sb="69" eb="71">
      <t>チケン</t>
    </rPh>
    <rPh sb="72" eb="74">
      <t>ケイケン</t>
    </rPh>
    <rPh sb="135" eb="137">
      <t>ニンゲン</t>
    </rPh>
    <rPh sb="138" eb="140">
      <t>アンゼン</t>
    </rPh>
    <rPh sb="140" eb="142">
      <t>ホショウ</t>
    </rPh>
    <rPh sb="143" eb="145">
      <t>スイシン</t>
    </rPh>
    <rPh sb="146" eb="148">
      <t>ボウサイ</t>
    </rPh>
    <rPh sb="148" eb="149">
      <t>トウ</t>
    </rPh>
    <rPh sb="150" eb="152">
      <t>チキュウ</t>
    </rPh>
    <rPh sb="152" eb="154">
      <t>キボ</t>
    </rPh>
    <rPh sb="154" eb="156">
      <t>カダイ</t>
    </rPh>
    <rPh sb="156" eb="158">
      <t>カイケツ</t>
    </rPh>
    <rPh sb="179" eb="181">
      <t>キョシュツ</t>
    </rPh>
    <rPh sb="182" eb="183">
      <t>ツウ</t>
    </rPh>
    <rPh sb="186" eb="188">
      <t>カイハツ</t>
    </rPh>
    <rPh sb="188" eb="190">
      <t>カダイ</t>
    </rPh>
    <rPh sb="191" eb="192">
      <t>タイ</t>
    </rPh>
    <rPh sb="217" eb="218">
      <t>タイ</t>
    </rPh>
    <rPh sb="220" eb="223">
      <t>ハツゲンリョク</t>
    </rPh>
    <rPh sb="224" eb="227">
      <t>エイキョウリョク</t>
    </rPh>
    <rPh sb="228" eb="230">
      <t>カクホ</t>
    </rPh>
    <phoneticPr fontId="3"/>
  </si>
  <si>
    <t>第20回国際連合総会決議2029(XX)</t>
    <phoneticPr fontId="5"/>
  </si>
  <si>
    <t>基本目標Ⅶ　分担金・拠出金　　　　　　　　　　　　　　　　　　　　　　　　具体的施策Ⅶ-3 国際機関を通じた地球規模の諸問題に係る国際貢献</t>
    <rPh sb="37" eb="40">
      <t>グタイテキ</t>
    </rPh>
    <rPh sb="40" eb="42">
      <t>シサク</t>
    </rPh>
    <phoneticPr fontId="5"/>
  </si>
  <si>
    <t>一般会計</t>
    <phoneticPr fontId="5"/>
  </si>
  <si>
    <t>課長　飯田慎一</t>
    <rPh sb="0" eb="2">
      <t>カチョウ</t>
    </rPh>
    <rPh sb="3" eb="5">
      <t>イイダ</t>
    </rPh>
    <rPh sb="5" eb="7">
      <t>シンイチ</t>
    </rPh>
    <phoneticPr fontId="5"/>
  </si>
  <si>
    <t>地球規模課題総括課</t>
  </si>
  <si>
    <t>昭和41年度開始</t>
    <phoneticPr fontId="5"/>
  </si>
  <si>
    <t>主要ドナー国が参加するドナー・サポート・グループ会合等を通じて，引き続き効率的な事業の実施を求めていく。</t>
    <phoneticPr fontId="5"/>
  </si>
  <si>
    <t>平成２５年度の裨益者一人当たりのコストは減少しており，事業の効率化が図られている。</t>
    <phoneticPr fontId="5"/>
  </si>
  <si>
    <t>‐</t>
    <phoneticPr fontId="5"/>
  </si>
  <si>
    <t>ICRCは，成果に基づくマネジメントを実施しており，常に成果目標を立てて，着実な事業の実施に努めている。</t>
    <phoneticPr fontId="5"/>
  </si>
  <si>
    <t>ICRCは，国別・物資別の適正な調達価格を設定し，コスト削減に努めている。</t>
    <phoneticPr fontId="5"/>
  </si>
  <si>
    <t>ICRCは，安全・能力上の制約から他の国際機関が活動できない地域においても人道支援活動を実施しており，国としてその活動を支援する必要がある。</t>
    <phoneticPr fontId="5"/>
  </si>
  <si>
    <t>赤十字国際委員会(ICRC)拠出金</t>
    <phoneticPr fontId="5"/>
  </si>
  <si>
    <t>―</t>
    <phoneticPr fontId="5"/>
  </si>
  <si>
    <t>33億CHF                                            /123.8百万人</t>
    <rPh sb="2" eb="3">
      <t>オク</t>
    </rPh>
    <rPh sb="56" eb="57">
      <t>ヒャク</t>
    </rPh>
    <rPh sb="57" eb="58">
      <t>マン</t>
    </rPh>
    <rPh sb="58" eb="59">
      <t>ニン</t>
    </rPh>
    <phoneticPr fontId="5"/>
  </si>
  <si>
    <t>33億CHF                  /104百万人</t>
    <rPh sb="28" eb="29">
      <t>ヒャク</t>
    </rPh>
    <phoneticPr fontId="5"/>
  </si>
  <si>
    <t>33億CHF                    /97.7百万人</t>
    <rPh sb="31" eb="33">
      <t>ヒャクマン</t>
    </rPh>
    <rPh sb="33" eb="34">
      <t>ジン</t>
    </rPh>
    <phoneticPr fontId="5"/>
  </si>
  <si>
    <t>CHF</t>
    <phoneticPr fontId="5"/>
  </si>
  <si>
    <t>過去３年間にICRCが支出した累積額　　　　　　　　　　　　　　　　　　　　／同時期にICRCの支援により救われた累計人命数　　　　　　　　　　　　　</t>
    <rPh sb="0" eb="2">
      <t>カコ</t>
    </rPh>
    <rPh sb="3" eb="5">
      <t>ネンカン</t>
    </rPh>
    <phoneticPr fontId="5"/>
  </si>
  <si>
    <t>①-　②23.2百万　　③－</t>
    <rPh sb="8" eb="10">
      <t>ヒャクマン</t>
    </rPh>
    <phoneticPr fontId="5"/>
  </si>
  <si>
    <t>①8.5百万　　　　　　　　　②28.7百万　　　　　　　　　　　　　③756,158</t>
    <rPh sb="4" eb="6">
      <t>ヒャクマン</t>
    </rPh>
    <rPh sb="20" eb="22">
      <t>ヒャクマン</t>
    </rPh>
    <phoneticPr fontId="5"/>
  </si>
  <si>
    <t>①7.4百万　　　　　　　　　　　　②22.0百万　　　　　　　　　　　　　　　③540,669</t>
    <rPh sb="4" eb="6">
      <t>ヒャクマン</t>
    </rPh>
    <rPh sb="23" eb="25">
      <t>ヒャクマン</t>
    </rPh>
    <phoneticPr fontId="5"/>
  </si>
  <si>
    <t>①7.1百万
②21.9百万
③540,828</t>
    <rPh sb="4" eb="6">
      <t>ヒャクマン</t>
    </rPh>
    <rPh sb="12" eb="13">
      <t>ヒャク</t>
    </rPh>
    <rPh sb="13" eb="14">
      <t>マン</t>
    </rPh>
    <phoneticPr fontId="5"/>
  </si>
  <si>
    <t>①保健・医療分野の支援を受けた人数
②水・衛生分野の支援を受けた人数
③被拘束者訪問人数
（注）機関全体の指標及び実績</t>
    <phoneticPr fontId="5"/>
  </si>
  <si>
    <t>百万人</t>
    <rPh sb="0" eb="2">
      <t>ヒャクマン</t>
    </rPh>
    <rPh sb="2" eb="3">
      <t>ニン</t>
    </rPh>
    <phoneticPr fontId="5"/>
  </si>
  <si>
    <t>紛争犠牲者の保護の実現
（救われた人命数）
（注）機関全体の目標及び実績</t>
    <phoneticPr fontId="5"/>
  </si>
  <si>
    <t>ＩＣＲＣは，紛争犠牲者の保護を中心として，医療支援，食糧・生活物資等の支給，飲料水供給，衛生活動等の「緊急人道支援」を実施しており，我が国や他の国際機関が安全・能力上の制約から支援不可能な状況・場所で，時に「唯一の援助機関」として活動している。また，捕虜や被拘禁者の人道状況の監視，離散家族の安否調査等の「保護」活動や，国際人道法の普及も行っている。ＩＣＲＣのこのような活動を通じて，紛争で苦しむ人々を支援する。</t>
    <phoneticPr fontId="5"/>
  </si>
  <si>
    <t>赤十字国際委員会（ＩＣＲＣ）は，ジュネーヴ諸条約にその役割が明記され，人道支援分野等において，他の国際機関にはない独自の活動を行っており，国際的にも高い評価を得ている。また，ノーベル賞を３度以上受賞した世界唯一の機関である。ＩＣＲＣを支援することは，紛争地域の平和と安定に資するのみならず，我が国が人道危機の解決に対して積極的であるとの姿勢を国内外に示すもの。</t>
    <phoneticPr fontId="5"/>
  </si>
  <si>
    <t>（１）赤十字国際委員会規程第１５条第１項
（２）ジュネーヴ外交会議決議１１(１９４９年）
（３）第２５回赤十字国際会議決議２４(１９８６年）</t>
    <phoneticPr fontId="5"/>
  </si>
  <si>
    <t>課長　伊藤　毅</t>
    <rPh sb="0" eb="2">
      <t>カチョウ</t>
    </rPh>
    <rPh sb="3" eb="5">
      <t>イトウ</t>
    </rPh>
    <rPh sb="6" eb="7">
      <t>タケシ</t>
    </rPh>
    <phoneticPr fontId="5"/>
  </si>
  <si>
    <t>昭和３５年度開始，終了予定なし</t>
    <rPh sb="0" eb="2">
      <t>ショウワ</t>
    </rPh>
    <rPh sb="4" eb="6">
      <t>ネンド</t>
    </rPh>
    <rPh sb="6" eb="8">
      <t>カイシ</t>
    </rPh>
    <rPh sb="9" eb="11">
      <t>シュウリョウ</t>
    </rPh>
    <rPh sb="11" eb="13">
      <t>ヨテイ</t>
    </rPh>
    <phoneticPr fontId="5"/>
  </si>
  <si>
    <t>赤十字国際委員会(ICRC）拠出金           　　　　　　　　　　　　　　　     (任意拠出金）</t>
    <rPh sb="49" eb="51">
      <t>ニンイ</t>
    </rPh>
    <rPh sb="51" eb="54">
      <t>キョシュツキン</t>
    </rPh>
    <phoneticPr fontId="5"/>
  </si>
  <si>
    <t>事業内容について引き続き適切に把握し，事業が効果的に実施されるよう注視していく。</t>
    <phoneticPr fontId="3"/>
  </si>
  <si>
    <t>ミレニアム開発（ＭＤＧｓ）の中で特に目標達成に向けた進捗が遅れているＭＤＧ４（乳幼児死亡率の削減）及びＭＤＧ５（妊産婦の健康改善）の達成のためには，人口・リプロダクティブヘルスの問題への対処が不可欠。性・文化・宗教等と密接に関わる分野であることから，日本の二国間援助のみではこれを効果的に実施することは困難であり，人口分野において中心的・指導的役割を担う国際機関であるUNFPAを通じて貢献していくことが必要。日本の拠出は2013年度には8位にまで下がっており，本拠出金がこれ以上減少すれば，実質的な意義が失われかねず，日本の貢献を効果的に訴えていくことが不可能となる。</t>
    <rPh sb="5" eb="7">
      <t>カイハツ</t>
    </rPh>
    <phoneticPr fontId="5"/>
  </si>
  <si>
    <t>国際保健政策室</t>
    <rPh sb="0" eb="2">
      <t>コクサイ</t>
    </rPh>
    <rPh sb="2" eb="4">
      <t>ホケン</t>
    </rPh>
    <rPh sb="4" eb="7">
      <t>セイサクシツ</t>
    </rPh>
    <phoneticPr fontId="5"/>
  </si>
  <si>
    <t>国際家族計画連盟（ＩＰＰＦ）</t>
    <rPh sb="0" eb="2">
      <t>コクサイ</t>
    </rPh>
    <rPh sb="2" eb="4">
      <t>カゾク</t>
    </rPh>
    <rPh sb="4" eb="6">
      <t>ケイカク</t>
    </rPh>
    <rPh sb="6" eb="8">
      <t>レンメイ</t>
    </rPh>
    <phoneticPr fontId="5"/>
  </si>
  <si>
    <t>UNFPAへの拠出は，同機関が各国政府等を通じて行う支援に向けられる一方，IPPFへの拠出は，同連盟の加盟団体である各国非政府機関（NGO）を通じてコミュニティレベルの支援に向けられる。</t>
    <phoneticPr fontId="3"/>
  </si>
  <si>
    <t>日本の人口・リプロダクティブヘルス分野への支援は国際社会全体の3.9％に過ぎないが，国際的に大きな発言力を有するＵＮＦＰＡに対する主要拠出国（第8位(2013年度)）としての地位を維持することにより，同機関への影響力を引き続き最大限確保し，この分野の日本の貢献を効果的に訴えていくことが可能。</t>
    <rPh sb="0" eb="2">
      <t>ニホン</t>
    </rPh>
    <rPh sb="3" eb="5">
      <t>ジンコウ</t>
    </rPh>
    <rPh sb="17" eb="19">
      <t>ブンヤ</t>
    </rPh>
    <rPh sb="21" eb="23">
      <t>シエン</t>
    </rPh>
    <rPh sb="24" eb="26">
      <t>コクサイ</t>
    </rPh>
    <rPh sb="26" eb="28">
      <t>シャカイ</t>
    </rPh>
    <rPh sb="28" eb="30">
      <t>ゼンタイ</t>
    </rPh>
    <rPh sb="36" eb="37">
      <t>ス</t>
    </rPh>
    <rPh sb="42" eb="45">
      <t>コクサイテキ</t>
    </rPh>
    <rPh sb="46" eb="47">
      <t>オオ</t>
    </rPh>
    <rPh sb="49" eb="51">
      <t>ハツゲン</t>
    </rPh>
    <rPh sb="51" eb="52">
      <t>リョク</t>
    </rPh>
    <rPh sb="53" eb="54">
      <t>ユウ</t>
    </rPh>
    <rPh sb="62" eb="63">
      <t>タイ</t>
    </rPh>
    <rPh sb="65" eb="67">
      <t>シュヨウ</t>
    </rPh>
    <rPh sb="67" eb="70">
      <t>キョシュツコク</t>
    </rPh>
    <rPh sb="71" eb="72">
      <t>ダイ</t>
    </rPh>
    <rPh sb="73" eb="74">
      <t>イ</t>
    </rPh>
    <rPh sb="79" eb="81">
      <t>ネンド</t>
    </rPh>
    <rPh sb="87" eb="89">
      <t>チイ</t>
    </rPh>
    <rPh sb="90" eb="92">
      <t>イジ</t>
    </rPh>
    <phoneticPr fontId="5"/>
  </si>
  <si>
    <t>2012－2013年の予算収入が前年に比べ約6.8％増加しているにもかかわらず，管理費予算を前年に比して2.9百万ドル（1％減）削減し，その分事業費の配分が前年度比で22.9％，金額にして271.9百万ドル増加させる等の努力を行っている。</t>
    <rPh sb="9" eb="10">
      <t>ネン</t>
    </rPh>
    <rPh sb="11" eb="13">
      <t>ヨサン</t>
    </rPh>
    <rPh sb="13" eb="15">
      <t>シュウニュウ</t>
    </rPh>
    <rPh sb="16" eb="18">
      <t>ゼンネン</t>
    </rPh>
    <rPh sb="19" eb="20">
      <t>クラ</t>
    </rPh>
    <rPh sb="21" eb="22">
      <t>ヤク</t>
    </rPh>
    <rPh sb="26" eb="28">
      <t>ゾウカ</t>
    </rPh>
    <rPh sb="40" eb="43">
      <t>カンリヒ</t>
    </rPh>
    <rPh sb="43" eb="45">
      <t>ヨサン</t>
    </rPh>
    <rPh sb="46" eb="48">
      <t>ゼンネン</t>
    </rPh>
    <rPh sb="49" eb="50">
      <t>ヒ</t>
    </rPh>
    <rPh sb="55" eb="57">
      <t>ヒャクマン</t>
    </rPh>
    <rPh sb="62" eb="63">
      <t>ゲン</t>
    </rPh>
    <rPh sb="64" eb="66">
      <t>サクゲン</t>
    </rPh>
    <rPh sb="70" eb="71">
      <t>ブン</t>
    </rPh>
    <rPh sb="71" eb="74">
      <t>ジギョウヒ</t>
    </rPh>
    <rPh sb="75" eb="77">
      <t>ハイブン</t>
    </rPh>
    <rPh sb="78" eb="82">
      <t>ゼンネンドヒ</t>
    </rPh>
    <rPh sb="89" eb="91">
      <t>キンガク</t>
    </rPh>
    <rPh sb="99" eb="101">
      <t>ヒャクマン</t>
    </rPh>
    <rPh sb="103" eb="105">
      <t>ゾウカ</t>
    </rPh>
    <rPh sb="108" eb="109">
      <t>ナド</t>
    </rPh>
    <rPh sb="110" eb="112">
      <t>ドリョク</t>
    </rPh>
    <rPh sb="113" eb="114">
      <t>オコナ</t>
    </rPh>
    <phoneticPr fontId="5"/>
  </si>
  <si>
    <t>我が国の新国際保健政策2011－2015年ではミレニアム開発目標（ＭＤＧｓ）の中でも進捗が遅れているＭＤＧ５（妊産婦の健康改善）に重点を置いている。ＵＮＦＰＡはＭＤＧ５の達成を促進する上で重要な役割を果たしている。</t>
    <rPh sb="0" eb="1">
      <t>ワ</t>
    </rPh>
    <rPh sb="2" eb="3">
      <t>コク</t>
    </rPh>
    <rPh sb="4" eb="5">
      <t>シン</t>
    </rPh>
    <rPh sb="5" eb="7">
      <t>コクサイ</t>
    </rPh>
    <rPh sb="7" eb="9">
      <t>ホケン</t>
    </rPh>
    <rPh sb="9" eb="11">
      <t>セイサク</t>
    </rPh>
    <rPh sb="20" eb="21">
      <t>ネン</t>
    </rPh>
    <rPh sb="28" eb="30">
      <t>カイハツ</t>
    </rPh>
    <rPh sb="30" eb="32">
      <t>モクヒョウ</t>
    </rPh>
    <rPh sb="39" eb="40">
      <t>ナカ</t>
    </rPh>
    <rPh sb="42" eb="44">
      <t>シンチョク</t>
    </rPh>
    <rPh sb="45" eb="46">
      <t>オク</t>
    </rPh>
    <rPh sb="55" eb="58">
      <t>ニンサンプ</t>
    </rPh>
    <rPh sb="59" eb="61">
      <t>ケンコウ</t>
    </rPh>
    <rPh sb="61" eb="63">
      <t>カイゼン</t>
    </rPh>
    <rPh sb="65" eb="67">
      <t>ジュウテン</t>
    </rPh>
    <rPh sb="68" eb="69">
      <t>オ</t>
    </rPh>
    <rPh sb="85" eb="87">
      <t>タッセイ</t>
    </rPh>
    <rPh sb="88" eb="90">
      <t>ソクシン</t>
    </rPh>
    <rPh sb="92" eb="93">
      <t>ウエ</t>
    </rPh>
    <rPh sb="94" eb="96">
      <t>ジュウヨウ</t>
    </rPh>
    <rPh sb="97" eb="99">
      <t>ヤクワリ</t>
    </rPh>
    <rPh sb="100" eb="101">
      <t>ハ</t>
    </rPh>
    <phoneticPr fontId="5"/>
  </si>
  <si>
    <t>国費投入の
必要性</t>
    <phoneticPr fontId="5"/>
  </si>
  <si>
    <t>国連人口基金（UNFPA)</t>
    <rPh sb="0" eb="2">
      <t>コクレン</t>
    </rPh>
    <rPh sb="2" eb="4">
      <t>ジンコウ</t>
    </rPh>
    <rPh sb="4" eb="6">
      <t>キキン</t>
    </rPh>
    <phoneticPr fontId="3"/>
  </si>
  <si>
    <t>181,174,040/
52,570,811</t>
    <phoneticPr fontId="3"/>
  </si>
  <si>
    <t>143,576,220/
69,027,029</t>
    <phoneticPr fontId="3"/>
  </si>
  <si>
    <t>　　/</t>
    <phoneticPr fontId="5"/>
  </si>
  <si>
    <t>米ドル/CYP</t>
    <rPh sb="0" eb="1">
      <t>ベイ</t>
    </rPh>
    <phoneticPr fontId="3"/>
  </si>
  <si>
    <t>米ドル÷カップル年で示される避妊法の供給量（CYP)　　　　　　　　　　　　　　</t>
    <rPh sb="0" eb="1">
      <t>ベイ</t>
    </rPh>
    <rPh sb="8" eb="9">
      <t>ネン</t>
    </rPh>
    <rPh sb="10" eb="11">
      <t>シメ</t>
    </rPh>
    <rPh sb="14" eb="17">
      <t>ヒニンホウ</t>
    </rPh>
    <rPh sb="18" eb="21">
      <t>キョウキュウリョウ</t>
    </rPh>
    <phoneticPr fontId="5"/>
  </si>
  <si>
    <t>当初見込み</t>
    <phoneticPr fontId="5"/>
  </si>
  <si>
    <t>―</t>
    <phoneticPr fontId="5"/>
  </si>
  <si>
    <t>CYP</t>
    <phoneticPr fontId="3"/>
  </si>
  <si>
    <t>カップル年で示される避妊法の供給量（ＣＹＰ）：
ＣＹＰ：1年間に購入もしくは無料で配付されたすべての避妊具の数量に基づいて，避妊法の供給が望まない妊娠を呼ぼうした推定値（＊１組のカップルがある避妊法を12ヶ月実行していれば１ＣＹＰとなる）</t>
    <phoneticPr fontId="3"/>
  </si>
  <si>
    <t>％</t>
    <phoneticPr fontId="5"/>
  </si>
  <si>
    <t>CPR</t>
    <phoneticPr fontId="3"/>
  </si>
  <si>
    <t>避妊実行率（ＣＰＲ）：
本人もしくはパートナーが近代的な避妊法を使用している，15～49歳の途上国の女性の推定数</t>
    <phoneticPr fontId="3"/>
  </si>
  <si>
    <t>１．ＵＮＦＰＡの活動の根幹を支える組織運営費及びプログラム実施経費に充てられるＵＮＦＰＡコア・ファンドに対し，拠出を実施。
２．多数国間または地域的規模で活動する人口開発分野のＮＧＯ等の活動を支援する「インターカントリーなＮＧＯ支援信託基金」に対し，拠出を実施。</t>
    <phoneticPr fontId="3"/>
  </si>
  <si>
    <t>人口，リプロダクティブ・ヘルス分野はミレニアム開発目標（ＭＤＧｓ）の達成にとって重要であり，人間の安全保障に資する母子保健の推進，家族計画に関する情報やサービスの提供，性感染症やＨＩＶ／エイズの予防及び治療等をＮＧＯとも連携しつつ実施している。この分野の主導的国連機関であるＵＮＦＰＡへの拠出を通じ，ＭＤＧｓ達成に貢献する。</t>
    <phoneticPr fontId="3"/>
  </si>
  <si>
    <t>第27回国際連合総会決議第3019号第６項</t>
    <phoneticPr fontId="3"/>
  </si>
  <si>
    <t>関係する計画、通知等</t>
    <phoneticPr fontId="5"/>
  </si>
  <si>
    <t>外務省設置法第４条第３項</t>
    <phoneticPr fontId="3"/>
  </si>
  <si>
    <t>VII-3 国際機関を通じた地球規模の諸問題に係る国際貢献</t>
    <phoneticPr fontId="3"/>
  </si>
  <si>
    <t>一般会計</t>
    <phoneticPr fontId="3"/>
  </si>
  <si>
    <t>山谷　裕幸</t>
    <rPh sb="0" eb="2">
      <t>ヤマタニ</t>
    </rPh>
    <rPh sb="3" eb="5">
      <t>ヒロユキ</t>
    </rPh>
    <phoneticPr fontId="3"/>
  </si>
  <si>
    <t>国際保健政策室</t>
    <phoneticPr fontId="3"/>
  </si>
  <si>
    <t>昭和46年度</t>
    <phoneticPr fontId="3"/>
  </si>
  <si>
    <t>国際協力局</t>
    <phoneticPr fontId="3"/>
  </si>
  <si>
    <t>担当部局庁</t>
    <phoneticPr fontId="5"/>
  </si>
  <si>
    <t>国際連合人口基金(UNFPA)拠出金</t>
    <phoneticPr fontId="3"/>
  </si>
  <si>
    <t>引き続き効率的な事業の実施を求めていく。</t>
    <phoneticPr fontId="3"/>
  </si>
  <si>
    <t>平成２４年度は平成２３年度に比べ少ない経費にて高い裨益効果を上げており，事業の効率化が図られている。</t>
    <rPh sb="0" eb="2">
      <t>ヘイセイ</t>
    </rPh>
    <rPh sb="4" eb="6">
      <t>ネンド</t>
    </rPh>
    <rPh sb="7" eb="9">
      <t>ヘイセイ</t>
    </rPh>
    <rPh sb="11" eb="13">
      <t>ネンド</t>
    </rPh>
    <rPh sb="14" eb="15">
      <t>クラ</t>
    </rPh>
    <rPh sb="16" eb="17">
      <t>スク</t>
    </rPh>
    <rPh sb="19" eb="21">
      <t>ケイヒ</t>
    </rPh>
    <rPh sb="23" eb="24">
      <t>タカ</t>
    </rPh>
    <rPh sb="25" eb="27">
      <t>ヒエキ</t>
    </rPh>
    <rPh sb="27" eb="29">
      <t>コウカ</t>
    </rPh>
    <rPh sb="30" eb="31">
      <t>ア</t>
    </rPh>
    <rPh sb="36" eb="38">
      <t>ジギョウ</t>
    </rPh>
    <rPh sb="39" eb="42">
      <t>コウリツカ</t>
    </rPh>
    <rPh sb="43" eb="44">
      <t>ハカ</t>
    </rPh>
    <phoneticPr fontId="3"/>
  </si>
  <si>
    <t>UNMASは、国連による地雷対策の実施機関として重要な役割を果たしており、存在感も大きいため、同機関への拠出は実効性の高い手段となっている。</t>
    <phoneticPr fontId="5"/>
  </si>
  <si>
    <t>UNMASは、事業の管理をオンライン化する等、コスト削減に努めている。</t>
    <phoneticPr fontId="5"/>
  </si>
  <si>
    <t>各国の努力により地雷犠牲者数は低下傾向にあるものの、未だに多くの人々が毎年犠牲になっており、今後も継続してUNMASの地雷対策支援を国として支援する必要がある。</t>
    <phoneticPr fontId="5"/>
  </si>
  <si>
    <t>地雷対策支援信託基金（UNMAS）拠出金</t>
    <phoneticPr fontId="3"/>
  </si>
  <si>
    <t>1.4/5.4</t>
    <phoneticPr fontId="3"/>
  </si>
  <si>
    <t>7.6/8.005</t>
    <phoneticPr fontId="3"/>
  </si>
  <si>
    <t>百万ドル
/㎢</t>
    <rPh sb="0" eb="2">
      <t>ヒャクマン</t>
    </rPh>
    <phoneticPr fontId="5"/>
  </si>
  <si>
    <t>約0.33ドル</t>
    <rPh sb="0" eb="1">
      <t>ヤク</t>
    </rPh>
    <phoneticPr fontId="3"/>
  </si>
  <si>
    <t>約0.95ドル</t>
    <rPh sb="0" eb="1">
      <t>ヤク</t>
    </rPh>
    <phoneticPr fontId="3"/>
  </si>
  <si>
    <t>ドル/㎡</t>
    <phoneticPr fontId="3"/>
  </si>
  <si>
    <t>地雷除去支援案件への拠出額
÷
地雷除去された地域（㎢）</t>
    <rPh sb="0" eb="2">
      <t>ジライ</t>
    </rPh>
    <rPh sb="2" eb="4">
      <t>ジョキョ</t>
    </rPh>
    <rPh sb="4" eb="6">
      <t>シエン</t>
    </rPh>
    <rPh sb="6" eb="8">
      <t>アンケン</t>
    </rPh>
    <rPh sb="10" eb="12">
      <t>キョシュツ</t>
    </rPh>
    <rPh sb="12" eb="13">
      <t>ガク</t>
    </rPh>
    <rPh sb="16" eb="18">
      <t>ジライ</t>
    </rPh>
    <rPh sb="18" eb="20">
      <t>ジョキョ</t>
    </rPh>
    <rPh sb="23" eb="25">
      <t>チイキ</t>
    </rPh>
    <phoneticPr fontId="5"/>
  </si>
  <si>
    <r>
      <t>①2</t>
    </r>
    <r>
      <rPr>
        <sz val="10"/>
        <rFont val="ＭＳ Ｐゴシック"/>
        <family val="3"/>
        <charset val="128"/>
      </rPr>
      <t>,100,000</t>
    </r>
    <r>
      <rPr>
        <sz val="11"/>
        <rFont val="ＭＳ Ｐゴシック"/>
        <family val="3"/>
        <charset val="128"/>
      </rPr>
      <t xml:space="preserve">
②16.5</t>
    </r>
    <phoneticPr fontId="3"/>
  </si>
  <si>
    <r>
      <t>①</t>
    </r>
    <r>
      <rPr>
        <sz val="10"/>
        <rFont val="ＭＳ Ｐゴシック"/>
        <family val="3"/>
        <charset val="128"/>
      </rPr>
      <t>1,800,000</t>
    </r>
    <r>
      <rPr>
        <sz val="11"/>
        <rFont val="ＭＳ Ｐゴシック"/>
        <family val="3"/>
        <charset val="128"/>
      </rPr>
      <t xml:space="preserve">
②16</t>
    </r>
    <phoneticPr fontId="3"/>
  </si>
  <si>
    <t>①598,442
②15</t>
    <phoneticPr fontId="3"/>
  </si>
  <si>
    <t>①人
②㎢</t>
    <rPh sb="1" eb="2">
      <t>ヒト</t>
    </rPh>
    <phoneticPr fontId="3"/>
  </si>
  <si>
    <t>①地雷回避教育
②地雷除去
(注）機関全体の指標及び実績</t>
    <phoneticPr fontId="3"/>
  </si>
  <si>
    <t>人</t>
    <rPh sb="0" eb="1">
      <t>ヒト</t>
    </rPh>
    <phoneticPr fontId="3"/>
  </si>
  <si>
    <t>地雷犠牲者数の半減
(地雷犠牲者数:(基準年（2005年）:4500人）
(注）機関全体の目標及び実績</t>
    <phoneticPr fontId="3"/>
  </si>
  <si>
    <t>１．地雷回避教育支援
２．地雷除去支援　　
３．地雷被害者の社会復帰支援
４．ＮＧＯによるコンサルティング支援</t>
    <phoneticPr fontId="3"/>
  </si>
  <si>
    <t>UNMAS（ＶＴＦ）を通して地雷の除去、地雷の被害の予防及び被害者の支援を行う。</t>
    <phoneticPr fontId="3"/>
  </si>
  <si>
    <t>第４９回国際連合総会決議４９/２１５(１９９４年）</t>
    <phoneticPr fontId="3"/>
  </si>
  <si>
    <t>Ⅶ-3　国際機関を通じた地球規模の諸問題に係る国際貢献</t>
    <phoneticPr fontId="3"/>
  </si>
  <si>
    <t>緊急・人道支援課</t>
    <phoneticPr fontId="3"/>
  </si>
  <si>
    <t>平成８年度開始</t>
    <phoneticPr fontId="3"/>
  </si>
  <si>
    <t>地雷対策支援信託基金(UNMAS）拠出金
（任意拠出金）</t>
    <phoneticPr fontId="3"/>
  </si>
  <si>
    <t>諮問委員会やバイ会談等の場を通じて，引き続き効率的な事業の実施を求めていく。</t>
  </si>
  <si>
    <t>事業目的達成に向けて成果を上げているが，引き続き効果的な事業実施を求めることが有益。</t>
    <phoneticPr fontId="5"/>
  </si>
  <si>
    <t>UNRWAは、パレスチナ難民に対して行政サービスを提供する唯一の機関であり、実効性の高い手段となっている。他方、難民の増加に見合うほどドナーからの拠出が増額していないこと、不安定な中東情勢と政治・社会状況の緊迫化に伴う支援ニーズの増大などにより、事業の計画通りの実施に困難を伴うこともある。</t>
    <phoneticPr fontId="5"/>
  </si>
  <si>
    <t>UNRWAは、パレスチナ難民の増加に伴い支援ニーズも増大傾向にあるが、それに見合うほどドナーからの拠出が伸びないこともあり、事業規模の縮小や組織改革を実施して支出の削減に努めている。</t>
    <phoneticPr fontId="5"/>
  </si>
  <si>
    <t>中東地域の安定に貢献し、中東諸国との良好な外交関係を維持するために、UNRWAへの拠出を通じてパレスチナ難民問題に貢献することは重要であり、国が推進すべき事業である。</t>
    <phoneticPr fontId="5"/>
  </si>
  <si>
    <t>国連パレスチナ難民救済事業機関(UNRWA)拠出金</t>
    <rPh sb="0" eb="2">
      <t>コクレン</t>
    </rPh>
    <rPh sb="7" eb="9">
      <t>ナンミン</t>
    </rPh>
    <rPh sb="9" eb="11">
      <t>キュウサイ</t>
    </rPh>
    <rPh sb="11" eb="13">
      <t>ジギョウ</t>
    </rPh>
    <rPh sb="13" eb="15">
      <t>キカン</t>
    </rPh>
    <rPh sb="22" eb="25">
      <t>キョシュツキン</t>
    </rPh>
    <phoneticPr fontId="5"/>
  </si>
  <si>
    <t>991.6百万ドル÷512万人</t>
    <phoneticPr fontId="3"/>
  </si>
  <si>
    <t>896百万ドル÷497万人</t>
    <rPh sb="3" eb="5">
      <t>ヒャクマン</t>
    </rPh>
    <rPh sb="11" eb="13">
      <t>マンニン</t>
    </rPh>
    <phoneticPr fontId="3"/>
  </si>
  <si>
    <t>歳出額/
裨益者数</t>
    <rPh sb="0" eb="2">
      <t>サイシュツ</t>
    </rPh>
    <rPh sb="2" eb="3">
      <t>ガク</t>
    </rPh>
    <rPh sb="5" eb="7">
      <t>ヒエキ</t>
    </rPh>
    <rPh sb="7" eb="8">
      <t>シャ</t>
    </rPh>
    <rPh sb="8" eb="9">
      <t>スウ</t>
    </rPh>
    <phoneticPr fontId="5"/>
  </si>
  <si>
    <t>約194ドル／人</t>
    <rPh sb="7" eb="8">
      <t>ヒト</t>
    </rPh>
    <phoneticPr fontId="3"/>
  </si>
  <si>
    <t>約180ドル／人</t>
    <rPh sb="0" eb="1">
      <t>ヤク</t>
    </rPh>
    <rPh sb="7" eb="8">
      <t>ヒト</t>
    </rPh>
    <phoneticPr fontId="3"/>
  </si>
  <si>
    <t>機関総支出/パレスチナ難民数</t>
    <rPh sb="0" eb="2">
      <t>キカン</t>
    </rPh>
    <rPh sb="2" eb="5">
      <t>ソウシシュツ</t>
    </rPh>
    <rPh sb="11" eb="13">
      <t>ナンミン</t>
    </rPh>
    <rPh sb="13" eb="14">
      <t>スウ</t>
    </rPh>
    <phoneticPr fontId="5"/>
  </si>
  <si>
    <t>①703
②139
③105</t>
    <phoneticPr fontId="3"/>
  </si>
  <si>
    <t>①699
②138
③99</t>
    <phoneticPr fontId="3"/>
  </si>
  <si>
    <t>①480
②137
③104</t>
    <phoneticPr fontId="3"/>
  </si>
  <si>
    <t xml:space="preserve"> </t>
    <phoneticPr fontId="3"/>
  </si>
  <si>
    <t>①運営している学校数
②運営している基礎医療センター数
③運営している公民館数
（注）機関全体の指標及び実績</t>
    <phoneticPr fontId="3"/>
  </si>
  <si>
    <t>527万人</t>
    <rPh sb="3" eb="5">
      <t>マンニン</t>
    </rPh>
    <phoneticPr fontId="3"/>
  </si>
  <si>
    <t>512万人</t>
    <rPh sb="3" eb="4">
      <t>マン</t>
    </rPh>
    <rPh sb="4" eb="5">
      <t>ニン</t>
    </rPh>
    <phoneticPr fontId="3"/>
  </si>
  <si>
    <t>497万人</t>
    <rPh sb="3" eb="5">
      <t>マンニン</t>
    </rPh>
    <phoneticPr fontId="3"/>
  </si>
  <si>
    <t>パレスチナ難民の人間として尊厳のある生活の実現
（支援を受けたパレスチナ難民の数）
（注）機関全体の実績</t>
    <phoneticPr fontId="3"/>
  </si>
  <si>
    <t>ガザ地区，ヨルダン川西岸，ヨルダン，レバノン及びシリアに居住するパレスチナ難民約527万人に対し，教育（小中学校の運営，奨学金の提供，職業訓練など），医療・保健（初期医療，第二次医療，母子保健など），救済（食料支援，困窮家族救済，住宅改善支援など），福祉（女性・身体障害者対象プログラムの実施，公民館の運営など），小規模企業活動支援などの生活に最低限必要な公的サービスを提供する他，昨今のシリア情勢の影響で厳しい状況におかれるパレスチナ難民に対する緊急人道支援を実施している。</t>
    <rPh sb="2" eb="4">
      <t>チク</t>
    </rPh>
    <rPh sb="9" eb="10">
      <t>ガワ</t>
    </rPh>
    <rPh sb="10" eb="12">
      <t>セイガン</t>
    </rPh>
    <rPh sb="22" eb="23">
      <t>オヨ</t>
    </rPh>
    <rPh sb="28" eb="30">
      <t>キョジュウ</t>
    </rPh>
    <rPh sb="37" eb="39">
      <t>ナンミン</t>
    </rPh>
    <rPh sb="39" eb="40">
      <t>ヤク</t>
    </rPh>
    <rPh sb="43" eb="45">
      <t>マンニン</t>
    </rPh>
    <rPh sb="46" eb="47">
      <t>タイ</t>
    </rPh>
    <rPh sb="49" eb="51">
      <t>キョウイク</t>
    </rPh>
    <rPh sb="52" eb="53">
      <t>ショウ</t>
    </rPh>
    <rPh sb="53" eb="56">
      <t>チュウガッコウ</t>
    </rPh>
    <rPh sb="57" eb="59">
      <t>ウンエイ</t>
    </rPh>
    <rPh sb="60" eb="63">
      <t>ショウガクキン</t>
    </rPh>
    <rPh sb="64" eb="66">
      <t>テイキョウ</t>
    </rPh>
    <rPh sb="67" eb="69">
      <t>ショクギョウ</t>
    </rPh>
    <rPh sb="69" eb="71">
      <t>クンレン</t>
    </rPh>
    <rPh sb="75" eb="77">
      <t>イリョウ</t>
    </rPh>
    <rPh sb="78" eb="80">
      <t>ホケン</t>
    </rPh>
    <rPh sb="81" eb="83">
      <t>ショキ</t>
    </rPh>
    <rPh sb="83" eb="85">
      <t>イリョウ</t>
    </rPh>
    <rPh sb="86" eb="89">
      <t>ダイニジ</t>
    </rPh>
    <rPh sb="89" eb="91">
      <t>イリョウ</t>
    </rPh>
    <rPh sb="92" eb="94">
      <t>ボシ</t>
    </rPh>
    <rPh sb="94" eb="96">
      <t>ホケン</t>
    </rPh>
    <rPh sb="100" eb="102">
      <t>キュウサイ</t>
    </rPh>
    <rPh sb="103" eb="105">
      <t>ショクリョウ</t>
    </rPh>
    <rPh sb="105" eb="107">
      <t>シエン</t>
    </rPh>
    <rPh sb="108" eb="110">
      <t>コンキュウ</t>
    </rPh>
    <rPh sb="110" eb="112">
      <t>カゾク</t>
    </rPh>
    <rPh sb="112" eb="114">
      <t>キュウサイ</t>
    </rPh>
    <rPh sb="115" eb="117">
      <t>ジュウタク</t>
    </rPh>
    <rPh sb="117" eb="119">
      <t>カイゼン</t>
    </rPh>
    <rPh sb="119" eb="121">
      <t>シエン</t>
    </rPh>
    <rPh sb="125" eb="127">
      <t>フクシ</t>
    </rPh>
    <rPh sb="128" eb="130">
      <t>ジョセイ</t>
    </rPh>
    <rPh sb="131" eb="133">
      <t>シンタイ</t>
    </rPh>
    <rPh sb="133" eb="136">
      <t>ショウガイシャ</t>
    </rPh>
    <rPh sb="136" eb="138">
      <t>タイショウ</t>
    </rPh>
    <rPh sb="144" eb="146">
      <t>ジッシ</t>
    </rPh>
    <rPh sb="147" eb="150">
      <t>コウミンカン</t>
    </rPh>
    <rPh sb="151" eb="153">
      <t>ウンエイ</t>
    </rPh>
    <rPh sb="157" eb="160">
      <t>ショウキボ</t>
    </rPh>
    <rPh sb="160" eb="162">
      <t>キギョウ</t>
    </rPh>
    <rPh sb="162" eb="164">
      <t>カツドウ</t>
    </rPh>
    <rPh sb="164" eb="166">
      <t>シエン</t>
    </rPh>
    <rPh sb="169" eb="171">
      <t>セイカツ</t>
    </rPh>
    <rPh sb="172" eb="175">
      <t>サイテイゲン</t>
    </rPh>
    <rPh sb="175" eb="177">
      <t>ヒツヨウ</t>
    </rPh>
    <rPh sb="178" eb="180">
      <t>コウテキ</t>
    </rPh>
    <rPh sb="185" eb="187">
      <t>テイキョウ</t>
    </rPh>
    <rPh sb="189" eb="190">
      <t>ホカ</t>
    </rPh>
    <rPh sb="191" eb="193">
      <t>サッコン</t>
    </rPh>
    <rPh sb="197" eb="199">
      <t>ジョウセイ</t>
    </rPh>
    <rPh sb="200" eb="202">
      <t>エイキョウ</t>
    </rPh>
    <rPh sb="203" eb="204">
      <t>キビ</t>
    </rPh>
    <rPh sb="206" eb="208">
      <t>ジョウキョウ</t>
    </rPh>
    <rPh sb="218" eb="220">
      <t>ナンミン</t>
    </rPh>
    <rPh sb="221" eb="222">
      <t>タイ</t>
    </rPh>
    <rPh sb="224" eb="226">
      <t>キンキュウ</t>
    </rPh>
    <rPh sb="226" eb="228">
      <t>ジンドウ</t>
    </rPh>
    <rPh sb="228" eb="230">
      <t>シエン</t>
    </rPh>
    <rPh sb="231" eb="233">
      <t>ジッシ</t>
    </rPh>
    <phoneticPr fontId="5"/>
  </si>
  <si>
    <t>パレスチナ問題の当事者であるパレスチナ難民の救済を実施するＵＮＲＷＡを支援することで，人道的観点のみならず，主要な国際問題の一つである中東和平問題について，和平に向けて前進できるような環境作りのために国際社会の一員として貢献する。</t>
    <rPh sb="5" eb="7">
      <t>モンダイ</t>
    </rPh>
    <rPh sb="8" eb="11">
      <t>トウジシャ</t>
    </rPh>
    <rPh sb="19" eb="21">
      <t>ナンミン</t>
    </rPh>
    <rPh sb="22" eb="24">
      <t>キュウサイ</t>
    </rPh>
    <rPh sb="25" eb="27">
      <t>ジッシ</t>
    </rPh>
    <rPh sb="35" eb="37">
      <t>シエン</t>
    </rPh>
    <rPh sb="43" eb="46">
      <t>ジンドウテキ</t>
    </rPh>
    <rPh sb="46" eb="48">
      <t>カンテン</t>
    </rPh>
    <rPh sb="54" eb="56">
      <t>シュヨウ</t>
    </rPh>
    <rPh sb="57" eb="59">
      <t>コクサイ</t>
    </rPh>
    <rPh sb="59" eb="61">
      <t>モンダイ</t>
    </rPh>
    <rPh sb="62" eb="63">
      <t>ヒト</t>
    </rPh>
    <rPh sb="67" eb="69">
      <t>チュウトウ</t>
    </rPh>
    <rPh sb="69" eb="71">
      <t>ワヘイ</t>
    </rPh>
    <rPh sb="71" eb="73">
      <t>モンダイ</t>
    </rPh>
    <rPh sb="78" eb="80">
      <t>ワヘイ</t>
    </rPh>
    <rPh sb="81" eb="82">
      <t>ム</t>
    </rPh>
    <rPh sb="84" eb="86">
      <t>ゼンシン</t>
    </rPh>
    <rPh sb="92" eb="94">
      <t>カンキョウ</t>
    </rPh>
    <rPh sb="94" eb="95">
      <t>ヅク</t>
    </rPh>
    <rPh sb="100" eb="102">
      <t>コクサイ</t>
    </rPh>
    <rPh sb="102" eb="104">
      <t>シャカイ</t>
    </rPh>
    <rPh sb="105" eb="107">
      <t>イチイン</t>
    </rPh>
    <rPh sb="110" eb="112">
      <t>コウケン</t>
    </rPh>
    <phoneticPr fontId="5"/>
  </si>
  <si>
    <t>第4回国際連合総会決議302/4(1949年12月8日)</t>
    <phoneticPr fontId="5"/>
  </si>
  <si>
    <t>Ⅶー３国際機関を通じた地球規模の諸問題に係る国際貢献</t>
    <rPh sb="3" eb="5">
      <t>コクサイ</t>
    </rPh>
    <rPh sb="5" eb="7">
      <t>キカン</t>
    </rPh>
    <rPh sb="8" eb="9">
      <t>ツウ</t>
    </rPh>
    <rPh sb="11" eb="13">
      <t>チキュウ</t>
    </rPh>
    <rPh sb="13" eb="15">
      <t>キボ</t>
    </rPh>
    <rPh sb="16" eb="19">
      <t>ショモンダイ</t>
    </rPh>
    <rPh sb="20" eb="21">
      <t>カカ</t>
    </rPh>
    <rPh sb="22" eb="24">
      <t>コクサイ</t>
    </rPh>
    <rPh sb="24" eb="26">
      <t>コウケン</t>
    </rPh>
    <phoneticPr fontId="5"/>
  </si>
  <si>
    <t>緊急・人道支援課</t>
    <rPh sb="0" eb="2">
      <t>キンキュウ</t>
    </rPh>
    <rPh sb="3" eb="5">
      <t>ジンドウ</t>
    </rPh>
    <rPh sb="5" eb="8">
      <t>シエンカ</t>
    </rPh>
    <phoneticPr fontId="5"/>
  </si>
  <si>
    <t>昭和28(1953)年</t>
    <rPh sb="0" eb="2">
      <t>ショウワ</t>
    </rPh>
    <rPh sb="10" eb="11">
      <t>ネン</t>
    </rPh>
    <phoneticPr fontId="5"/>
  </si>
  <si>
    <t>国際連合パレスチナ難民救済事業機関
(UNRWA)拠出金（任意拠出金）</t>
    <rPh sb="0" eb="2">
      <t>コクサイ</t>
    </rPh>
    <rPh sb="2" eb="4">
      <t>レンゴウ</t>
    </rPh>
    <rPh sb="9" eb="11">
      <t>ナンミン</t>
    </rPh>
    <rPh sb="11" eb="13">
      <t>キュウサイ</t>
    </rPh>
    <rPh sb="13" eb="15">
      <t>ジギョウ</t>
    </rPh>
    <rPh sb="15" eb="17">
      <t>キカン</t>
    </rPh>
    <rPh sb="25" eb="28">
      <t>キョシュツキン</t>
    </rPh>
    <rPh sb="29" eb="31">
      <t>ニンイ</t>
    </rPh>
    <rPh sb="31" eb="34">
      <t>キョシュツキン</t>
    </rPh>
    <phoneticPr fontId="5"/>
  </si>
  <si>
    <t>CGIARがドナーとの関係強化促進及びコスト縮減に努めている中で，日本はCGIARとの緊密な連携を保ちながら引き続き当該事業の進捗状況の把握を然るべく行っていく。</t>
    <phoneticPr fontId="3"/>
  </si>
  <si>
    <t>開発途上国の自然条件に適応した品種改良や天然資源の管理や保全等の農業研究は、二国間援助の中で全て実施することは困難であり、豊富な遺伝資源やグローバルな知見を有するCGIARに対する支援を通じて実施する方が効率的・効果的である。
2009年以降、CGIARは組織・活動内容・活動の評価など、業務の見直しを行っているところであるが、これらの取組状況は理事会や総会において審議されており、我が国としても引き続き加盟国とともに参加して積極的な関与を図っていく必要がある。</t>
    <phoneticPr fontId="3"/>
  </si>
  <si>
    <t>平成２５年度事業は活動実績及び成果目標共に見込みに見合ったものとなっている。当該事業で修復された設備等も十分に活用されている。</t>
    <phoneticPr fontId="3"/>
  </si>
  <si>
    <t>当該国際機関は人件費を始めとする共通経費の削減等につとめている。</t>
    <phoneticPr fontId="3"/>
  </si>
  <si>
    <t>CGIARの活動は我が国が支援している農業分野での研究でこれまで様々な成果をあげており、引き続き国として支援する必要がある。</t>
    <phoneticPr fontId="3"/>
  </si>
  <si>
    <t>国際農業研究協議グループ
（CGIAR）拠出金</t>
    <rPh sb="0" eb="2">
      <t>コクサイ</t>
    </rPh>
    <rPh sb="2" eb="4">
      <t>ノウギョウ</t>
    </rPh>
    <rPh sb="4" eb="6">
      <t>ケンキュウ</t>
    </rPh>
    <rPh sb="6" eb="8">
      <t>キョウギ</t>
    </rPh>
    <rPh sb="20" eb="22">
      <t>キョシュツ</t>
    </rPh>
    <rPh sb="22" eb="23">
      <t>キン</t>
    </rPh>
    <phoneticPr fontId="3"/>
  </si>
  <si>
    <t>887百万ドル/1276本</t>
    <rPh sb="3" eb="5">
      <t>ヒャクマン</t>
    </rPh>
    <rPh sb="12" eb="13">
      <t>ホン</t>
    </rPh>
    <phoneticPr fontId="3"/>
  </si>
  <si>
    <t>735百ドル/2511本</t>
    <rPh sb="3" eb="4">
      <t>モモ</t>
    </rPh>
    <rPh sb="11" eb="12">
      <t>ホン</t>
    </rPh>
    <phoneticPr fontId="3"/>
  </si>
  <si>
    <t>千ドル</t>
    <rPh sb="0" eb="1">
      <t>セン</t>
    </rPh>
    <phoneticPr fontId="3"/>
  </si>
  <si>
    <t xml:space="preserve">毎年のCGIAR全体の予算額÷論文の公表数（24年度より論文数の集計方法が変更）　
</t>
    <rPh sb="8" eb="10">
      <t>ゼンタイ</t>
    </rPh>
    <rPh sb="15" eb="17">
      <t>ロンブン</t>
    </rPh>
    <rPh sb="18" eb="20">
      <t>コウヒョウ</t>
    </rPh>
    <rPh sb="20" eb="21">
      <t>スウ</t>
    </rPh>
    <rPh sb="24" eb="26">
      <t>ネンド</t>
    </rPh>
    <rPh sb="28" eb="30">
      <t>ロンブン</t>
    </rPh>
    <rPh sb="30" eb="31">
      <t>スウ</t>
    </rPh>
    <rPh sb="32" eb="34">
      <t>シュウケイ</t>
    </rPh>
    <rPh sb="34" eb="36">
      <t>ホウホウ</t>
    </rPh>
    <rPh sb="37" eb="39">
      <t>ヘンコウ</t>
    </rPh>
    <phoneticPr fontId="5"/>
  </si>
  <si>
    <t>品種数</t>
    <rPh sb="0" eb="2">
      <t>ヒンシュ</t>
    </rPh>
    <rPh sb="2" eb="3">
      <t>スウ</t>
    </rPh>
    <phoneticPr fontId="3"/>
  </si>
  <si>
    <t>野生種を含めた遺伝資源（種子）を継続的に収集・保管しており、遺伝資源保有数を活動指標とする。</t>
    <phoneticPr fontId="3"/>
  </si>
  <si>
    <t>本数</t>
    <rPh sb="0" eb="2">
      <t>ホンスウ</t>
    </rPh>
    <phoneticPr fontId="3"/>
  </si>
  <si>
    <t>収集した遺伝資源（種子）の特性を評価し、これらを掛け合わせて新品種（高生産性・耐干ばつ・耐病害虫性等）を開発している。新しい知見は論文として公表しており、論文の公表数を成果指標とする。</t>
    <phoneticPr fontId="3"/>
  </si>
  <si>
    <t>ＣＧＩＡＲ傘下の１５の各研究センターは、各国の農業研究機関、民間セクター、ＮＧＯ等と協力して途上国の経済発展・福祉向上のための農業（林業、水産業を含む）研究を実施している。具体的には、それぞれの研究センターが研究対象とする農作物の品種の遺伝資源を保存・評価し、各国の気候や貧困層の栄養、貿易等の観点から適正な品種を開発し、各国に提供しているほか、病虫害対策、農地の保全など天然資源の管理や保全、政策形成のためのデータ分析提供、開発途上国の専門家養成のための研修を実施しており、これらの事業や各研究センターの運営経費等にＣＧＩＡＲ基金を通じて拠出を実施。</t>
    <phoneticPr fontId="3"/>
  </si>
  <si>
    <t>国際的な農林水産業研究に対する長期的かつ組織的支援を通じて、開発途上国における農林水産業を今後も永続させつつ食糧増産、生産性改善を図ることにより住民の福祉向上を図ることを目的としてCGIARは設立されている。このCGIARの傘下の各研究センターにおいて実施されている研究活動の支援を通じて、途上国の貧困削減、持続可能な開発に貢献することを目的とする。</t>
    <phoneticPr fontId="3"/>
  </si>
  <si>
    <t>CGIARからの要請</t>
    <phoneticPr fontId="5"/>
  </si>
  <si>
    <t>基本目標Ⅶ　分担金・拠出金
具体的施策Ⅶ－３ 国際機関を通じた地球規模の諸問題に係る国際貢献</t>
    <rPh sb="12" eb="13">
      <t>キン</t>
    </rPh>
    <rPh sb="14" eb="15">
      <t>グ</t>
    </rPh>
    <rPh sb="15" eb="16">
      <t>カラダ</t>
    </rPh>
    <rPh sb="16" eb="17">
      <t>テキ</t>
    </rPh>
    <rPh sb="17" eb="19">
      <t>シサク</t>
    </rPh>
    <phoneticPr fontId="5"/>
  </si>
  <si>
    <t>課長　飯田　慎一</t>
    <phoneticPr fontId="5"/>
  </si>
  <si>
    <t>地球規模課題総括課</t>
    <phoneticPr fontId="5"/>
  </si>
  <si>
    <t>昭和４６年度開始</t>
    <phoneticPr fontId="5"/>
  </si>
  <si>
    <t>国際農業研究協議グループ(CGIAR)拠出金
（任意拠出金）</t>
    <phoneticPr fontId="5"/>
  </si>
  <si>
    <t>　ミレニアム開発目標(MDGs)の中で特に目標達成に向けた進捗が遅れているMDG4（乳幼児の死亡率の削減）及びMDG5（妊産婦の健康改善）の達成のためには，人口・リプロダクティブ・ヘルスの問題への対処が不可欠。性・文化・宗教等人々の生活に密接に関わる分野であることから，日本の二国間援助のみではこれを効果的に実施することは困難であり，草の根での活動を展開し，人口・リプロダクティブ・ヘルス分野における世界最大の非政府機関であるIPPFを通じて貢献していく必要がある。
　日本の人口・リプロダクティブ・ヘルス分野における支援は国際社会全体の5％（2008年UNFPA人口活動における財源フロー（2010年）)に過ぎないが，人口・家族計画分野で世界最大の非政府機関として国際的に大きな発言力を有するIPPFに対する主要拠出国(約14％，第3位（2012年））としての地位を維持することにより，同機関への影響力を引き続き最大限確保し，この分野の日本の貢献を効果的に訴えていくことが可能。一方，日本の拠出は，２００５年まで１位であったが，２００６年以降３位まで下がっており，本拠出金がこれ以上減少すれば，拠出の実質的な意義が失われかねず，この分野における日本の貢献を効果的に訴えていくことが不可能となる。事業内容について引き続き適切に把握し，事業が効果的に実施されるよう注視していく。</t>
    <rPh sb="113" eb="115">
      <t>ヒトビト</t>
    </rPh>
    <rPh sb="116" eb="118">
      <t>セイカツ</t>
    </rPh>
    <rPh sb="440" eb="442">
      <t>イッポウ</t>
    </rPh>
    <phoneticPr fontId="3"/>
  </si>
  <si>
    <t>国際保健政策室</t>
    <rPh sb="0" eb="2">
      <t>コクサイ</t>
    </rPh>
    <rPh sb="2" eb="4">
      <t>ホケン</t>
    </rPh>
    <rPh sb="4" eb="7">
      <t>セイサクシツ</t>
    </rPh>
    <phoneticPr fontId="3"/>
  </si>
  <si>
    <t>国連人口基金拠出金</t>
    <rPh sb="0" eb="2">
      <t>コクレン</t>
    </rPh>
    <rPh sb="2" eb="4">
      <t>ジンコウ</t>
    </rPh>
    <rPh sb="4" eb="6">
      <t>キキン</t>
    </rPh>
    <rPh sb="6" eb="9">
      <t>キョシュツキン</t>
    </rPh>
    <phoneticPr fontId="3"/>
  </si>
  <si>
    <t>UNFPAへの拠出は，同機関が各国政府等を通じて行う支援に向けられる一方，IPPFへの拠出は，同連盟の加盟団体である各国非政府機関（NGO）を通じてコミュニティレベルの支援に向けられる。</t>
    <rPh sb="7" eb="9">
      <t>キョシュツ</t>
    </rPh>
    <rPh sb="11" eb="14">
      <t>ドウキカン</t>
    </rPh>
    <rPh sb="15" eb="17">
      <t>カッコク</t>
    </rPh>
    <rPh sb="17" eb="19">
      <t>セイフ</t>
    </rPh>
    <rPh sb="19" eb="20">
      <t>トウ</t>
    </rPh>
    <rPh sb="21" eb="22">
      <t>ツウ</t>
    </rPh>
    <rPh sb="24" eb="25">
      <t>オコナ</t>
    </rPh>
    <rPh sb="26" eb="28">
      <t>シエン</t>
    </rPh>
    <rPh sb="29" eb="30">
      <t>ム</t>
    </rPh>
    <rPh sb="34" eb="36">
      <t>イッポウ</t>
    </rPh>
    <rPh sb="43" eb="45">
      <t>キョシュツ</t>
    </rPh>
    <rPh sb="47" eb="50">
      <t>ドウレンメイ</t>
    </rPh>
    <rPh sb="51" eb="53">
      <t>カメイ</t>
    </rPh>
    <rPh sb="53" eb="55">
      <t>ダンタイ</t>
    </rPh>
    <rPh sb="58" eb="60">
      <t>カッコク</t>
    </rPh>
    <rPh sb="60" eb="61">
      <t>ヒ</t>
    </rPh>
    <rPh sb="61" eb="63">
      <t>セイフ</t>
    </rPh>
    <rPh sb="63" eb="65">
      <t>キカン</t>
    </rPh>
    <rPh sb="71" eb="72">
      <t>ツウ</t>
    </rPh>
    <rPh sb="84" eb="86">
      <t>シエン</t>
    </rPh>
    <rPh sb="87" eb="88">
      <t>ム</t>
    </rPh>
    <phoneticPr fontId="3"/>
  </si>
  <si>
    <t>152カ国のＩＰＰＦ加盟協会を通じ，政治的に中立的な草の根レベルでの実効性の高い支援を実施している。</t>
    <phoneticPr fontId="3"/>
  </si>
  <si>
    <t>-</t>
    <phoneticPr fontId="3"/>
  </si>
  <si>
    <t>ＩＰＰＦは約152カ国の加盟団体から構成されており，成果に基づく予算配分を行う等の取組を試みている他，各加盟団体に独自の資金調達を求めている等の措置を取っている。</t>
    <rPh sb="5" eb="6">
      <t>ヤク</t>
    </rPh>
    <phoneticPr fontId="3"/>
  </si>
  <si>
    <t>我が国の国際保健政策2011－2015では，ミレニアム開発目標（MDGs)の中で特に進捗が遅れているMDG5(妊産婦の健康改善）を重視している。IPPFは，MDG5の達成に向けて重要な貢献を行っている。</t>
    <phoneticPr fontId="3"/>
  </si>
  <si>
    <t>国際家族計画（IPPF)拠出金</t>
    <rPh sb="0" eb="2">
      <t>コクサイ</t>
    </rPh>
    <rPh sb="2" eb="4">
      <t>カゾク</t>
    </rPh>
    <rPh sb="4" eb="6">
      <t>ケイカク</t>
    </rPh>
    <rPh sb="12" eb="15">
      <t>キョシュツキン</t>
    </rPh>
    <phoneticPr fontId="3"/>
  </si>
  <si>
    <t>32,323,000/
59,867,757</t>
    <phoneticPr fontId="3"/>
  </si>
  <si>
    <t>29,241,000/
52,668,000</t>
    <phoneticPr fontId="3"/>
  </si>
  <si>
    <t xml:space="preserve">　- </t>
    <phoneticPr fontId="3"/>
  </si>
  <si>
    <t>0.54
54.8</t>
    <phoneticPr fontId="3"/>
  </si>
  <si>
    <t>0.56
56.3</t>
    <phoneticPr fontId="3"/>
  </si>
  <si>
    <t>ドル
円</t>
    <rPh sb="3" eb="4">
      <t>エン</t>
    </rPh>
    <phoneticPr fontId="3"/>
  </si>
  <si>
    <t>アクセス事業費÷避妊サービス提供件数　　　　　　　　　　　　　　</t>
    <rPh sb="4" eb="7">
      <t>ジギョウヒ</t>
    </rPh>
    <rPh sb="8" eb="10">
      <t>ヒニン</t>
    </rPh>
    <rPh sb="14" eb="16">
      <t>テイキョウ</t>
    </rPh>
    <rPh sb="16" eb="18">
      <t>ケンスウ</t>
    </rPh>
    <phoneticPr fontId="5"/>
  </si>
  <si>
    <t>IPPFにより新規避妊サービス利用者数を活動指標とする。</t>
    <phoneticPr fontId="3"/>
  </si>
  <si>
    <t>国連事務総長の「女性と子どもの健康のためのグローバル戦略」に対してコミットされた予防された望まれない妊娠数を成果目標とする。IPPFの活動を通じて予防された妊娠数を成果実績とする。</t>
    <phoneticPr fontId="3"/>
  </si>
  <si>
    <t>目標値
（2015年度）</t>
    <rPh sb="0" eb="3">
      <t>モクヒョウチ</t>
    </rPh>
    <rPh sb="9" eb="11">
      <t>ネンド</t>
    </rPh>
    <phoneticPr fontId="5"/>
  </si>
  <si>
    <t>１．ＩＰＰＦの活動の根幹を支える組織運営費及びプログラム事業費に充てられるＩＰＰFコア・ファンドに対し，拠出を実施。
２．コミュニティ・レベルで，特に脆弱層に対して支援を行っている加盟協会等の活動を支援する「HIV/エイズとリプロダクティブ・ヘルス日本信託基金」に対し，拠出。</t>
    <phoneticPr fontId="3"/>
  </si>
  <si>
    <t>人口，リプロダクティブ・ヘルス分野はミレニアム開発目標（MDGs)の達成にとって重要であり，人間の安全保障に資する母子保健の推進，家族計画に関する情報やサービスの提供，性感染症やＨＩＶ／エイズの予防及び治療等をＮＧＯとも連携しつつ実施している。世界153 カ国の加盟団体から構成され，当該分野でコミュニティに根ざす活動を行うＩＰＰＦへの拠出を通じ，MDGs達成に貢献する。</t>
    <phoneticPr fontId="3"/>
  </si>
  <si>
    <t>IPPF事務局長からの要請</t>
    <rPh sb="4" eb="6">
      <t>ジム</t>
    </rPh>
    <rPh sb="6" eb="8">
      <t>キョクチョウ</t>
    </rPh>
    <rPh sb="11" eb="13">
      <t>ヨウセイ</t>
    </rPh>
    <phoneticPr fontId="3"/>
  </si>
  <si>
    <t>外務省設置法第4条第3項</t>
    <rPh sb="0" eb="3">
      <t>ガイムショウ</t>
    </rPh>
    <rPh sb="3" eb="6">
      <t>セッチホウ</t>
    </rPh>
    <rPh sb="6" eb="7">
      <t>ダイ</t>
    </rPh>
    <rPh sb="8" eb="9">
      <t>ジョウ</t>
    </rPh>
    <rPh sb="9" eb="10">
      <t>ダイ</t>
    </rPh>
    <rPh sb="11" eb="12">
      <t>コウ</t>
    </rPh>
    <phoneticPr fontId="3"/>
  </si>
  <si>
    <t>Vll-3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3"/>
  </si>
  <si>
    <t>室長　山谷　裕幸</t>
    <rPh sb="0" eb="2">
      <t>シツチョウ</t>
    </rPh>
    <rPh sb="3" eb="5">
      <t>ヤマヤ</t>
    </rPh>
    <rPh sb="6" eb="8">
      <t>ヒロユキ</t>
    </rPh>
    <phoneticPr fontId="3"/>
  </si>
  <si>
    <t>昭和44年度開始</t>
    <rPh sb="0" eb="2">
      <t>ショウワ</t>
    </rPh>
    <rPh sb="4" eb="6">
      <t>ネンド</t>
    </rPh>
    <rPh sb="6" eb="8">
      <t>カイシ</t>
    </rPh>
    <phoneticPr fontId="3"/>
  </si>
  <si>
    <t>国際家族計画連盟（IPPF）</t>
    <rPh sb="0" eb="2">
      <t>コクサイ</t>
    </rPh>
    <rPh sb="2" eb="4">
      <t>カゾク</t>
    </rPh>
    <rPh sb="4" eb="6">
      <t>ケイカク</t>
    </rPh>
    <rPh sb="6" eb="8">
      <t>レンメイ</t>
    </rPh>
    <phoneticPr fontId="3"/>
  </si>
  <si>
    <t>平成25年に第三者機関（ユニバーサリア）による外部評価が実施され，人間の安全保障基金のプロジェクトは人間の安全保障概念を具現化する開発効果の認められるものであるという評価を得た。</t>
    <rPh sb="0" eb="2">
      <t>ヘイセイ</t>
    </rPh>
    <rPh sb="4" eb="5">
      <t>ネン</t>
    </rPh>
    <rPh sb="6" eb="9">
      <t>ダイサンシャ</t>
    </rPh>
    <rPh sb="9" eb="11">
      <t>キカン</t>
    </rPh>
    <rPh sb="23" eb="25">
      <t>ガイブ</t>
    </rPh>
    <rPh sb="25" eb="27">
      <t>ヒョウカ</t>
    </rPh>
    <rPh sb="28" eb="30">
      <t>ジッシ</t>
    </rPh>
    <rPh sb="33" eb="35">
      <t>ニンゲン</t>
    </rPh>
    <rPh sb="36" eb="38">
      <t>アンゼン</t>
    </rPh>
    <rPh sb="38" eb="40">
      <t>ホショウ</t>
    </rPh>
    <rPh sb="40" eb="42">
      <t>キキン</t>
    </rPh>
    <rPh sb="50" eb="52">
      <t>ニンゲン</t>
    </rPh>
    <rPh sb="53" eb="55">
      <t>アンゼン</t>
    </rPh>
    <rPh sb="55" eb="57">
      <t>ホショウ</t>
    </rPh>
    <rPh sb="57" eb="59">
      <t>ガイネン</t>
    </rPh>
    <rPh sb="60" eb="63">
      <t>グゲンカ</t>
    </rPh>
    <rPh sb="65" eb="67">
      <t>カイハツ</t>
    </rPh>
    <rPh sb="67" eb="69">
      <t>コウカ</t>
    </rPh>
    <rPh sb="70" eb="71">
      <t>ミト</t>
    </rPh>
    <rPh sb="83" eb="85">
      <t>ヒョウカ</t>
    </rPh>
    <rPh sb="86" eb="87">
      <t>エ</t>
    </rPh>
    <phoneticPr fontId="3"/>
  </si>
  <si>
    <t>１．国連において、2014年4月の事務総長書簡に基づき，人間の安全保障ユニットの事務総長室への移管が決定し，人間の安全保障の主流化に向けた同基金の一層の活用が見込まれ，我が国としてもその大きな方向性を支持している。
２．同基金については、限られた予算の中でより効果の高いプロジェクトを実施するために、（１）他の資金スキームとの連携による経費の削減、（２）他の組織が実施したアセスメントを利用した案件形成により経費の削減、（３）よりパイロット的なプロジェクトへの重点的な支援の実施などに努めている。</t>
    <phoneticPr fontId="3"/>
  </si>
  <si>
    <t>1．人間の安全保障基金の運営・管理を行う人間の安全保障ユニットは，我が国政府の外交方針の一つである人間の安全保障の概念を具現化するプロジェクトを推進し，国連における同概念の主流化に寄与している。
２．同基金のプロジェクトは，複数の国連関連機関が協働して企画・実施するため，類似案件との重複が回避され，既存案件を補完しており，限られた予算を有効に活用している。</t>
    <rPh sb="2" eb="4">
      <t>ニンゲン</t>
    </rPh>
    <rPh sb="5" eb="7">
      <t>アンゼン</t>
    </rPh>
    <rPh sb="7" eb="9">
      <t>ホショウ</t>
    </rPh>
    <rPh sb="9" eb="11">
      <t>キキン</t>
    </rPh>
    <rPh sb="12" eb="14">
      <t>ウンエイ</t>
    </rPh>
    <rPh sb="15" eb="17">
      <t>カンリ</t>
    </rPh>
    <rPh sb="18" eb="19">
      <t>オコナ</t>
    </rPh>
    <rPh sb="20" eb="22">
      <t>ニンゲン</t>
    </rPh>
    <rPh sb="23" eb="25">
      <t>アンゼン</t>
    </rPh>
    <rPh sb="25" eb="27">
      <t>ホショウ</t>
    </rPh>
    <rPh sb="33" eb="34">
      <t>ワ</t>
    </rPh>
    <rPh sb="35" eb="36">
      <t>クニ</t>
    </rPh>
    <rPh sb="36" eb="38">
      <t>セイフ</t>
    </rPh>
    <rPh sb="39" eb="41">
      <t>ガイコウ</t>
    </rPh>
    <rPh sb="41" eb="43">
      <t>ホウシン</t>
    </rPh>
    <rPh sb="44" eb="45">
      <t>ヒト</t>
    </rPh>
    <rPh sb="49" eb="51">
      <t>ニンゲン</t>
    </rPh>
    <rPh sb="52" eb="54">
      <t>アンゼン</t>
    </rPh>
    <rPh sb="54" eb="56">
      <t>ホショウ</t>
    </rPh>
    <rPh sb="57" eb="59">
      <t>ガイネン</t>
    </rPh>
    <rPh sb="60" eb="63">
      <t>グゲンカ</t>
    </rPh>
    <rPh sb="72" eb="74">
      <t>スイシン</t>
    </rPh>
    <rPh sb="76" eb="78">
      <t>コクレン</t>
    </rPh>
    <rPh sb="82" eb="83">
      <t>ドウ</t>
    </rPh>
    <rPh sb="83" eb="85">
      <t>ガイネン</t>
    </rPh>
    <rPh sb="86" eb="88">
      <t>シュリュウ</t>
    </rPh>
    <rPh sb="88" eb="89">
      <t>カ</t>
    </rPh>
    <rPh sb="90" eb="92">
      <t>キヨ</t>
    </rPh>
    <rPh sb="100" eb="101">
      <t>ドウ</t>
    </rPh>
    <rPh sb="101" eb="103">
      <t>キキン</t>
    </rPh>
    <rPh sb="112" eb="114">
      <t>フクスウ</t>
    </rPh>
    <rPh sb="115" eb="117">
      <t>コクレン</t>
    </rPh>
    <rPh sb="117" eb="119">
      <t>カンレン</t>
    </rPh>
    <rPh sb="119" eb="121">
      <t>キカン</t>
    </rPh>
    <rPh sb="122" eb="124">
      <t>キョウドウ</t>
    </rPh>
    <rPh sb="126" eb="128">
      <t>キカク</t>
    </rPh>
    <rPh sb="129" eb="131">
      <t>ジッシ</t>
    </rPh>
    <rPh sb="136" eb="138">
      <t>ルイジ</t>
    </rPh>
    <rPh sb="138" eb="140">
      <t>アンケン</t>
    </rPh>
    <rPh sb="142" eb="144">
      <t>チョウフク</t>
    </rPh>
    <rPh sb="145" eb="147">
      <t>カイヒ</t>
    </rPh>
    <rPh sb="150" eb="152">
      <t>キゾン</t>
    </rPh>
    <rPh sb="152" eb="154">
      <t>アンケン</t>
    </rPh>
    <rPh sb="155" eb="157">
      <t>ホカン</t>
    </rPh>
    <rPh sb="162" eb="163">
      <t>カギ</t>
    </rPh>
    <rPh sb="166" eb="168">
      <t>ヨサン</t>
    </rPh>
    <rPh sb="169" eb="171">
      <t>ユウコウ</t>
    </rPh>
    <rPh sb="172" eb="174">
      <t>カツヨウ</t>
    </rPh>
    <phoneticPr fontId="3"/>
  </si>
  <si>
    <t>平成25年度事業は活動実績及び成果目標共に見込みに見合ったものとなっている。当該事業で整備の対象となった施設等も十分に活用されている。</t>
    <rPh sb="0" eb="2">
      <t>ヘイセイ</t>
    </rPh>
    <rPh sb="4" eb="6">
      <t>ネンド</t>
    </rPh>
    <rPh sb="6" eb="8">
      <t>ジギョウ</t>
    </rPh>
    <rPh sb="9" eb="11">
      <t>カツドウ</t>
    </rPh>
    <rPh sb="11" eb="13">
      <t>ジッセキ</t>
    </rPh>
    <rPh sb="13" eb="14">
      <t>オヨ</t>
    </rPh>
    <rPh sb="15" eb="17">
      <t>セイカ</t>
    </rPh>
    <rPh sb="17" eb="19">
      <t>モクヒョウ</t>
    </rPh>
    <rPh sb="19" eb="20">
      <t>トモ</t>
    </rPh>
    <rPh sb="21" eb="23">
      <t>ミコ</t>
    </rPh>
    <rPh sb="25" eb="27">
      <t>ミア</t>
    </rPh>
    <rPh sb="38" eb="40">
      <t>トウガイ</t>
    </rPh>
    <rPh sb="40" eb="42">
      <t>ジギョウ</t>
    </rPh>
    <rPh sb="43" eb="45">
      <t>セイビ</t>
    </rPh>
    <rPh sb="46" eb="48">
      <t>タイショウ</t>
    </rPh>
    <rPh sb="52" eb="54">
      <t>シセツ</t>
    </rPh>
    <rPh sb="54" eb="55">
      <t>ナド</t>
    </rPh>
    <rPh sb="56" eb="58">
      <t>ジュウブン</t>
    </rPh>
    <rPh sb="59" eb="61">
      <t>カツヨウ</t>
    </rPh>
    <phoneticPr fontId="5"/>
  </si>
  <si>
    <t>当該国際機関は提出されたコンセプト・ノートのうちガイドラインに沿って厳格な審査を経て案件を承認しており，また進捗状況報告書や最終報告書の提出を通じて，案件承認後に事業が的確に行われているか確認を行っている。また，外部評価者による評価を行っている。</t>
    <rPh sb="0" eb="2">
      <t>トウガイ</t>
    </rPh>
    <rPh sb="2" eb="4">
      <t>コクサイ</t>
    </rPh>
    <rPh sb="4" eb="6">
      <t>キカン</t>
    </rPh>
    <rPh sb="7" eb="9">
      <t>テイシュツ</t>
    </rPh>
    <rPh sb="31" eb="32">
      <t>ソ</t>
    </rPh>
    <rPh sb="34" eb="36">
      <t>ゲンカク</t>
    </rPh>
    <rPh sb="37" eb="39">
      <t>シンサ</t>
    </rPh>
    <rPh sb="40" eb="41">
      <t>ヘ</t>
    </rPh>
    <rPh sb="42" eb="44">
      <t>アンケン</t>
    </rPh>
    <rPh sb="45" eb="47">
      <t>ショウニン</t>
    </rPh>
    <rPh sb="54" eb="56">
      <t>シンチョク</t>
    </rPh>
    <rPh sb="56" eb="58">
      <t>ジョウキョウ</t>
    </rPh>
    <rPh sb="58" eb="61">
      <t>ホウコクショ</t>
    </rPh>
    <rPh sb="62" eb="64">
      <t>サイシュウ</t>
    </rPh>
    <rPh sb="64" eb="67">
      <t>ホウコクショ</t>
    </rPh>
    <rPh sb="68" eb="70">
      <t>テイシュツ</t>
    </rPh>
    <rPh sb="71" eb="72">
      <t>ツウ</t>
    </rPh>
    <rPh sb="75" eb="77">
      <t>アンケン</t>
    </rPh>
    <rPh sb="77" eb="80">
      <t>ショウニンゴ</t>
    </rPh>
    <rPh sb="81" eb="83">
      <t>ジギョウ</t>
    </rPh>
    <rPh sb="84" eb="86">
      <t>テキカク</t>
    </rPh>
    <rPh sb="87" eb="88">
      <t>オコナ</t>
    </rPh>
    <rPh sb="94" eb="96">
      <t>カクニン</t>
    </rPh>
    <rPh sb="97" eb="98">
      <t>オコナ</t>
    </rPh>
    <rPh sb="106" eb="108">
      <t>ガイブ</t>
    </rPh>
    <rPh sb="108" eb="111">
      <t>ヒョウカシャ</t>
    </rPh>
    <rPh sb="114" eb="116">
      <t>ヒョウカ</t>
    </rPh>
    <rPh sb="117" eb="118">
      <t>オコナ</t>
    </rPh>
    <phoneticPr fontId="5"/>
  </si>
  <si>
    <t>任意拠出金支払いは基本的に国が実施すべき。</t>
    <rPh sb="0" eb="2">
      <t>ニンイ</t>
    </rPh>
    <rPh sb="2" eb="5">
      <t>キョシュツキン</t>
    </rPh>
    <rPh sb="5" eb="7">
      <t>シハラ</t>
    </rPh>
    <rPh sb="9" eb="12">
      <t>キホンテキ</t>
    </rPh>
    <rPh sb="13" eb="14">
      <t>クニ</t>
    </rPh>
    <rPh sb="15" eb="17">
      <t>ジッシ</t>
    </rPh>
    <phoneticPr fontId="5"/>
  </si>
  <si>
    <t>人間の安全保障基金拠出金</t>
    <rPh sb="0" eb="2">
      <t>ニンゲン</t>
    </rPh>
    <rPh sb="3" eb="5">
      <t>アンゼン</t>
    </rPh>
    <rPh sb="5" eb="7">
      <t>ホショウ</t>
    </rPh>
    <rPh sb="7" eb="9">
      <t>キキン</t>
    </rPh>
    <rPh sb="9" eb="12">
      <t>キョシュツキン</t>
    </rPh>
    <phoneticPr fontId="3"/>
  </si>
  <si>
    <t>＊97円</t>
    <rPh sb="3" eb="4">
      <t>エン</t>
    </rPh>
    <phoneticPr fontId="3"/>
  </si>
  <si>
    <t>23553513/9*82円</t>
    <rPh sb="13" eb="14">
      <t>エン</t>
    </rPh>
    <phoneticPr fontId="3"/>
  </si>
  <si>
    <t>25213970/8*81円</t>
    <rPh sb="13" eb="14">
      <t>エン</t>
    </rPh>
    <phoneticPr fontId="3"/>
  </si>
  <si>
    <t>22449058/8*89円</t>
    <rPh sb="13" eb="14">
      <t>エン</t>
    </rPh>
    <phoneticPr fontId="3"/>
  </si>
  <si>
    <t>総額/件数</t>
    <rPh sb="0" eb="2">
      <t>ソウガク</t>
    </rPh>
    <rPh sb="3" eb="5">
      <t>ケンスウ</t>
    </rPh>
    <phoneticPr fontId="5"/>
  </si>
  <si>
    <t>円</t>
    <rPh sb="0" eb="1">
      <t>エン</t>
    </rPh>
    <phoneticPr fontId="3"/>
  </si>
  <si>
    <t>プロジェクト総費用÷件数＝１プロジェクト当たりのコスト　　　　　　　　　　　　　　</t>
    <rPh sb="6" eb="9">
      <t>ソウヒヨウ</t>
    </rPh>
    <rPh sb="10" eb="12">
      <t>ケンスウ</t>
    </rPh>
    <rPh sb="20" eb="21">
      <t>ア</t>
    </rPh>
    <phoneticPr fontId="5"/>
  </si>
  <si>
    <t>当初見込み</t>
    <phoneticPr fontId="5"/>
  </si>
  <si>
    <t>25年度には61件のコンセプトノートが提出された。人間の安全保障の実現に寄与する9件を厳選しプロジェクトを実施。</t>
    <rPh sb="2" eb="4">
      <t>ネンド</t>
    </rPh>
    <rPh sb="8" eb="9">
      <t>ケン</t>
    </rPh>
    <rPh sb="19" eb="21">
      <t>テイシュツ</t>
    </rPh>
    <rPh sb="25" eb="27">
      <t>ニンゲン</t>
    </rPh>
    <rPh sb="28" eb="30">
      <t>アンゼン</t>
    </rPh>
    <rPh sb="30" eb="32">
      <t>ホショウ</t>
    </rPh>
    <rPh sb="33" eb="35">
      <t>ジツゲン</t>
    </rPh>
    <rPh sb="36" eb="38">
      <t>キヨ</t>
    </rPh>
    <rPh sb="41" eb="42">
      <t>ケン</t>
    </rPh>
    <rPh sb="43" eb="45">
      <t>ゲンセン</t>
    </rPh>
    <rPh sb="53" eb="55">
      <t>ジッシ</t>
    </rPh>
    <phoneticPr fontId="5"/>
  </si>
  <si>
    <t>万人</t>
    <rPh sb="0" eb="1">
      <t>マン</t>
    </rPh>
    <rPh sb="1" eb="2">
      <t>ヒト</t>
    </rPh>
    <phoneticPr fontId="3"/>
  </si>
  <si>
    <t>裨益コミュニティの人間の安全保障の実現及びプロジェクト実施を通じた人間の安全保障概念の普及。平成25年度承認した9件のプロジェクトにより，93万人が裨益している。</t>
    <rPh sb="71" eb="72">
      <t>マン</t>
    </rPh>
    <phoneticPr fontId="3"/>
  </si>
  <si>
    <t>国連関係機関が人間の安全保障の実現に向け実施するプロジェクトを支援するもの。人間の安全保障がとるアプローチの特徴である，包括的・分野横断的なアプローチを確保するため，2以上の国際機関が共同で実施するプロジェクトが承認されることが多い。また，プロジェクト実施を通じて，裨益コミュニティのみならず実施機関に対しても，人間の安全保障の概念を普及する上で重要な役割を担っている。</t>
    <phoneticPr fontId="5"/>
  </si>
  <si>
    <t>国連関係国際機関がNGO等を連携して実施するプロジェクトを支援することで、貧困・環境破壊・紛争・地雷・難民問題・麻薬・感染症等の地球規模の諸問題に効果的に対処するための概念である人間の安全保障を実現し、人間の生存・生活・尊厳を確保していくこと。</t>
    <phoneticPr fontId="5"/>
  </si>
  <si>
    <t>国連財政規則第6条，第7条</t>
    <rPh sb="0" eb="2">
      <t>コクレン</t>
    </rPh>
    <rPh sb="2" eb="4">
      <t>ザイセイ</t>
    </rPh>
    <rPh sb="4" eb="6">
      <t>キソク</t>
    </rPh>
    <rPh sb="6" eb="7">
      <t>ダイ</t>
    </rPh>
    <rPh sb="8" eb="9">
      <t>ジョウ</t>
    </rPh>
    <rPh sb="10" eb="11">
      <t>ダイ</t>
    </rPh>
    <rPh sb="12" eb="13">
      <t>ジョウ</t>
    </rPh>
    <phoneticPr fontId="5"/>
  </si>
  <si>
    <t>外務省設置法第4条第3項</t>
    <rPh sb="0" eb="3">
      <t>ガイムショウ</t>
    </rPh>
    <rPh sb="3" eb="6">
      <t>セッチホウ</t>
    </rPh>
    <rPh sb="6" eb="7">
      <t>ダイ</t>
    </rPh>
    <rPh sb="8" eb="9">
      <t>ジョウ</t>
    </rPh>
    <rPh sb="9" eb="10">
      <t>ダイ</t>
    </rPh>
    <rPh sb="11" eb="12">
      <t>コウ</t>
    </rPh>
    <phoneticPr fontId="5"/>
  </si>
  <si>
    <t>基本目標Ⅶ　分担金・拠出金 　                                                                                              具体的施策Ⅶ－３　国際機関を通じた地球規模の諸問題に係る国際貢献</t>
    <rPh sb="109" eb="112">
      <t>グタイテキ</t>
    </rPh>
    <rPh sb="112" eb="114">
      <t>シサク</t>
    </rPh>
    <phoneticPr fontId="5"/>
  </si>
  <si>
    <t>地球規模課題総括課</t>
    <rPh sb="0" eb="2">
      <t>チキュウ</t>
    </rPh>
    <rPh sb="2" eb="4">
      <t>キボ</t>
    </rPh>
    <rPh sb="4" eb="6">
      <t>カダイ</t>
    </rPh>
    <rPh sb="6" eb="9">
      <t>ソウカツカ</t>
    </rPh>
    <phoneticPr fontId="5"/>
  </si>
  <si>
    <t>平成１２年度開始</t>
    <rPh sb="6" eb="8">
      <t>カイシ</t>
    </rPh>
    <phoneticPr fontId="5"/>
  </si>
  <si>
    <t>人間の安全保障基金拠出金（任意拠出金）</t>
    <rPh sb="13" eb="15">
      <t>ニンイ</t>
    </rPh>
    <rPh sb="15" eb="18">
      <t>キョシュツキン</t>
    </rPh>
    <phoneticPr fontId="5"/>
  </si>
  <si>
    <t>１　GAVIは費用対効果の高い予防接種を安価に供給するための包括的取組を実施している。
２　GAVIの取組により，MDGsの達成期限である2015年までに，2010年までに救われた400万人の命に加え，390万人の命が救われることが推定されている。GAVIへの拠出を通じて，MDG4及び5の達成に貢献可能。
３　GAVIは，ワクチンの使用の他に，ワクチンが十分に供給され，安価で供給されるための市場介入，保健システム強化，被支援国政府の予防接種のための財政の持続性等に配慮した取組，被支援国との共同出資（co-finance)ルールを設定する等，持続可能性に配慮した活動を行っている。
４　国際的な評価も高く，2011年のG8ドーヴィル・サミットの首脳宣言においても，GAVIの重要性に関する文言が盛り込まれる等，国際社会でも重視されている。</t>
    <rPh sb="51" eb="53">
      <t>トリクミ</t>
    </rPh>
    <rPh sb="62" eb="64">
      <t>タッセイ</t>
    </rPh>
    <rPh sb="64" eb="66">
      <t>キゲン</t>
    </rPh>
    <rPh sb="73" eb="74">
      <t>ネン</t>
    </rPh>
    <rPh sb="82" eb="83">
      <t>ネン</t>
    </rPh>
    <rPh sb="86" eb="87">
      <t>スク</t>
    </rPh>
    <rPh sb="93" eb="95">
      <t>マンニン</t>
    </rPh>
    <rPh sb="96" eb="97">
      <t>イノチ</t>
    </rPh>
    <rPh sb="98" eb="99">
      <t>クワ</t>
    </rPh>
    <rPh sb="104" eb="106">
      <t>マンニン</t>
    </rPh>
    <rPh sb="107" eb="108">
      <t>イノチ</t>
    </rPh>
    <rPh sb="109" eb="110">
      <t>スク</t>
    </rPh>
    <rPh sb="116" eb="118">
      <t>スイテイ</t>
    </rPh>
    <rPh sb="130" eb="132">
      <t>キョシュツ</t>
    </rPh>
    <rPh sb="133" eb="134">
      <t>ツウ</t>
    </rPh>
    <rPh sb="141" eb="142">
      <t>オヨ</t>
    </rPh>
    <rPh sb="145" eb="147">
      <t>タッセイ</t>
    </rPh>
    <rPh sb="148" eb="150">
      <t>コウケン</t>
    </rPh>
    <rPh sb="150" eb="152">
      <t>カノウ</t>
    </rPh>
    <rPh sb="167" eb="169">
      <t>シヨウ</t>
    </rPh>
    <rPh sb="170" eb="171">
      <t>ホカ</t>
    </rPh>
    <rPh sb="178" eb="180">
      <t>ジュウブン</t>
    </rPh>
    <rPh sb="181" eb="183">
      <t>キョウキュウ</t>
    </rPh>
    <rPh sb="186" eb="188">
      <t>アンカ</t>
    </rPh>
    <rPh sb="189" eb="191">
      <t>キョウキュウ</t>
    </rPh>
    <rPh sb="197" eb="199">
      <t>シジョウ</t>
    </rPh>
    <rPh sb="199" eb="201">
      <t>カイニュウ</t>
    </rPh>
    <rPh sb="202" eb="204">
      <t>ホケン</t>
    </rPh>
    <rPh sb="208" eb="210">
      <t>キョウカ</t>
    </rPh>
    <rPh sb="211" eb="212">
      <t>ヒ</t>
    </rPh>
    <rPh sb="212" eb="215">
      <t>シエンコク</t>
    </rPh>
    <rPh sb="215" eb="217">
      <t>セイフ</t>
    </rPh>
    <rPh sb="218" eb="220">
      <t>ヨボウ</t>
    </rPh>
    <rPh sb="220" eb="222">
      <t>セッシュ</t>
    </rPh>
    <rPh sb="226" eb="228">
      <t>ザイセイ</t>
    </rPh>
    <rPh sb="229" eb="231">
      <t>ジゾク</t>
    </rPh>
    <rPh sb="232" eb="233">
      <t>トウ</t>
    </rPh>
    <rPh sb="234" eb="236">
      <t>ハイリョ</t>
    </rPh>
    <rPh sb="238" eb="240">
      <t>トリクミ</t>
    </rPh>
    <rPh sb="241" eb="242">
      <t>ヒ</t>
    </rPh>
    <rPh sb="242" eb="245">
      <t>シエンコク</t>
    </rPh>
    <rPh sb="247" eb="249">
      <t>キョウドウ</t>
    </rPh>
    <rPh sb="249" eb="251">
      <t>シュッシ</t>
    </rPh>
    <rPh sb="267" eb="269">
      <t>セッテイ</t>
    </rPh>
    <rPh sb="271" eb="272">
      <t>トウ</t>
    </rPh>
    <rPh sb="273" eb="275">
      <t>ジゾク</t>
    </rPh>
    <rPh sb="275" eb="278">
      <t>カノウセイ</t>
    </rPh>
    <rPh sb="279" eb="281">
      <t>ハイリョ</t>
    </rPh>
    <rPh sb="283" eb="285">
      <t>カツドウ</t>
    </rPh>
    <rPh sb="286" eb="287">
      <t>オコナ</t>
    </rPh>
    <rPh sb="295" eb="298">
      <t>コクサイテキ</t>
    </rPh>
    <rPh sb="299" eb="301">
      <t>ヒョウカ</t>
    </rPh>
    <rPh sb="302" eb="303">
      <t>タカ</t>
    </rPh>
    <rPh sb="309" eb="310">
      <t>ネン</t>
    </rPh>
    <rPh sb="324" eb="326">
      <t>シュノウ</t>
    </rPh>
    <rPh sb="326" eb="328">
      <t>センゲン</t>
    </rPh>
    <rPh sb="339" eb="342">
      <t>ジュウヨウセイ</t>
    </rPh>
    <rPh sb="343" eb="344">
      <t>カン</t>
    </rPh>
    <rPh sb="346" eb="348">
      <t>モンゴン</t>
    </rPh>
    <rPh sb="349" eb="350">
      <t>モ</t>
    </rPh>
    <rPh sb="351" eb="352">
      <t>コ</t>
    </rPh>
    <rPh sb="355" eb="356">
      <t>トウ</t>
    </rPh>
    <rPh sb="357" eb="359">
      <t>コクサイ</t>
    </rPh>
    <rPh sb="359" eb="361">
      <t>シャカイ</t>
    </rPh>
    <rPh sb="363" eb="365">
      <t>ジュウシ</t>
    </rPh>
    <phoneticPr fontId="3"/>
  </si>
  <si>
    <t>上記の通り，GAVIはワクチン価格の低下に積極的に努め，できる限り安価で多くのワクチンを調達し，保健システム強化や被支援国のワクチン計画の安定性，財政的持続可能性にも配慮しつつ子どもたちの命を救うために効果の高い活動を実施している。</t>
    <rPh sb="0" eb="2">
      <t>ジョウキ</t>
    </rPh>
    <rPh sb="3" eb="4">
      <t>トオ</t>
    </rPh>
    <rPh sb="15" eb="17">
      <t>カカク</t>
    </rPh>
    <rPh sb="18" eb="20">
      <t>テイカ</t>
    </rPh>
    <rPh sb="21" eb="24">
      <t>セッキョクテキ</t>
    </rPh>
    <rPh sb="25" eb="26">
      <t>ツト</t>
    </rPh>
    <rPh sb="31" eb="32">
      <t>カギ</t>
    </rPh>
    <rPh sb="33" eb="35">
      <t>アンカ</t>
    </rPh>
    <rPh sb="36" eb="37">
      <t>オオ</t>
    </rPh>
    <rPh sb="44" eb="46">
      <t>チョウタツ</t>
    </rPh>
    <rPh sb="48" eb="50">
      <t>ホケン</t>
    </rPh>
    <rPh sb="54" eb="56">
      <t>キョウカ</t>
    </rPh>
    <rPh sb="57" eb="58">
      <t>ヒ</t>
    </rPh>
    <rPh sb="58" eb="61">
      <t>シエンコク</t>
    </rPh>
    <rPh sb="66" eb="68">
      <t>ケイカク</t>
    </rPh>
    <rPh sb="69" eb="72">
      <t>アンテイセイ</t>
    </rPh>
    <rPh sb="73" eb="76">
      <t>ザイセイテキ</t>
    </rPh>
    <rPh sb="76" eb="78">
      <t>ジゾク</t>
    </rPh>
    <rPh sb="78" eb="81">
      <t>カノウセイ</t>
    </rPh>
    <rPh sb="83" eb="85">
      <t>ハイリョ</t>
    </rPh>
    <rPh sb="88" eb="89">
      <t>コ</t>
    </rPh>
    <rPh sb="94" eb="95">
      <t>イノチ</t>
    </rPh>
    <rPh sb="96" eb="97">
      <t>スク</t>
    </rPh>
    <rPh sb="101" eb="103">
      <t>コウカ</t>
    </rPh>
    <rPh sb="104" eb="105">
      <t>タカ</t>
    </rPh>
    <rPh sb="106" eb="108">
      <t>カツドウ</t>
    </rPh>
    <rPh sb="109" eb="111">
      <t>ジッシ</t>
    </rPh>
    <phoneticPr fontId="3"/>
  </si>
  <si>
    <t>GAVIはその主な活動の一つにワクチン市場への介入を挙げてワクチン価格の低下等に積極的に努めている他，被援助政府からの共同出資(co-finance)を義務づけている。調達はUNICEFが担当。資金の流れや使途も明瞭。</t>
    <rPh sb="7" eb="8">
      <t>オモ</t>
    </rPh>
    <rPh sb="9" eb="11">
      <t>カツドウ</t>
    </rPh>
    <rPh sb="12" eb="13">
      <t>ヒト</t>
    </rPh>
    <rPh sb="19" eb="21">
      <t>シジョウ</t>
    </rPh>
    <rPh sb="23" eb="25">
      <t>カイニュウ</t>
    </rPh>
    <rPh sb="26" eb="27">
      <t>ア</t>
    </rPh>
    <rPh sb="33" eb="35">
      <t>カカク</t>
    </rPh>
    <rPh sb="36" eb="38">
      <t>テイカ</t>
    </rPh>
    <rPh sb="38" eb="39">
      <t>トウ</t>
    </rPh>
    <rPh sb="40" eb="43">
      <t>セッキョクテキ</t>
    </rPh>
    <rPh sb="44" eb="45">
      <t>ツト</t>
    </rPh>
    <rPh sb="49" eb="50">
      <t>ホカ</t>
    </rPh>
    <rPh sb="51" eb="52">
      <t>ヒ</t>
    </rPh>
    <rPh sb="52" eb="54">
      <t>エンジョ</t>
    </rPh>
    <rPh sb="54" eb="56">
      <t>セイフ</t>
    </rPh>
    <rPh sb="59" eb="61">
      <t>キョウドウ</t>
    </rPh>
    <rPh sb="61" eb="63">
      <t>シュッシ</t>
    </rPh>
    <rPh sb="76" eb="78">
      <t>ギム</t>
    </rPh>
    <rPh sb="84" eb="86">
      <t>チョウタツ</t>
    </rPh>
    <rPh sb="94" eb="96">
      <t>タントウ</t>
    </rPh>
    <rPh sb="97" eb="99">
      <t>シキン</t>
    </rPh>
    <rPh sb="100" eb="101">
      <t>ナガ</t>
    </rPh>
    <rPh sb="103" eb="105">
      <t>シト</t>
    </rPh>
    <rPh sb="106" eb="108">
      <t>メイリョウ</t>
    </rPh>
    <phoneticPr fontId="3"/>
  </si>
  <si>
    <t>我が国の新国際保健政策2011-2015では，特にミレニアム開発目標（MDGs)の中でも進捗が遅れているMDG4（乳幼児死亡率の削減）を重視している。GAVIはこれまでに4億人弱の子どもへ予防接種を行い，500万人以上の子どもの命をすく等，MDG4の達成に大きく貢献している。</t>
    <rPh sb="0" eb="1">
      <t>ワ</t>
    </rPh>
    <rPh sb="2" eb="3">
      <t>クニ</t>
    </rPh>
    <rPh sb="4" eb="7">
      <t>シンコクサイ</t>
    </rPh>
    <rPh sb="7" eb="9">
      <t>ホケン</t>
    </rPh>
    <rPh sb="9" eb="11">
      <t>セイサク</t>
    </rPh>
    <rPh sb="23" eb="24">
      <t>トク</t>
    </rPh>
    <rPh sb="30" eb="32">
      <t>カイハツ</t>
    </rPh>
    <rPh sb="32" eb="34">
      <t>モクヒョウ</t>
    </rPh>
    <rPh sb="41" eb="42">
      <t>ナカ</t>
    </rPh>
    <rPh sb="44" eb="46">
      <t>シンチョク</t>
    </rPh>
    <rPh sb="47" eb="48">
      <t>オク</t>
    </rPh>
    <rPh sb="57" eb="60">
      <t>ニュウヨウジ</t>
    </rPh>
    <rPh sb="60" eb="63">
      <t>シボウリツ</t>
    </rPh>
    <rPh sb="64" eb="66">
      <t>サクゲン</t>
    </rPh>
    <rPh sb="68" eb="70">
      <t>ジュウシ</t>
    </rPh>
    <rPh sb="86" eb="87">
      <t>オク</t>
    </rPh>
    <rPh sb="87" eb="88">
      <t>ニン</t>
    </rPh>
    <rPh sb="88" eb="89">
      <t>ジャク</t>
    </rPh>
    <rPh sb="90" eb="91">
      <t>コ</t>
    </rPh>
    <rPh sb="94" eb="96">
      <t>ヨボウ</t>
    </rPh>
    <rPh sb="96" eb="98">
      <t>セッシュ</t>
    </rPh>
    <rPh sb="99" eb="100">
      <t>オコナ</t>
    </rPh>
    <rPh sb="105" eb="107">
      <t>マンニン</t>
    </rPh>
    <rPh sb="107" eb="109">
      <t>イジョウ</t>
    </rPh>
    <rPh sb="110" eb="111">
      <t>コ</t>
    </rPh>
    <rPh sb="114" eb="115">
      <t>イノチ</t>
    </rPh>
    <rPh sb="118" eb="119">
      <t>トウ</t>
    </rPh>
    <rPh sb="125" eb="127">
      <t>タッセイ</t>
    </rPh>
    <rPh sb="128" eb="129">
      <t>オオ</t>
    </rPh>
    <rPh sb="131" eb="133">
      <t>コウケン</t>
    </rPh>
    <phoneticPr fontId="3"/>
  </si>
  <si>
    <t>GAVIアライアンス拠出金</t>
    <rPh sb="10" eb="13">
      <t>キョシュツキン</t>
    </rPh>
    <phoneticPr fontId="3"/>
  </si>
  <si>
    <t>966.485百万/51百万</t>
    <rPh sb="7" eb="9">
      <t>ヒャクマン</t>
    </rPh>
    <rPh sb="12" eb="14">
      <t>ヒャクマン</t>
    </rPh>
    <phoneticPr fontId="3"/>
  </si>
  <si>
    <t>　1,240.13百万/46百万</t>
    <rPh sb="9" eb="11">
      <t>ヒャクマン</t>
    </rPh>
    <rPh sb="14" eb="16">
      <t>ヒャクマン</t>
    </rPh>
    <phoneticPr fontId="3"/>
  </si>
  <si>
    <t>総プログラム支出額÷予防接種を受けた人数　　　　　　　　　　　　　　</t>
    <rPh sb="0" eb="1">
      <t>ソウ</t>
    </rPh>
    <rPh sb="6" eb="9">
      <t>シシュツガク</t>
    </rPh>
    <rPh sb="10" eb="12">
      <t>ヨボウ</t>
    </rPh>
    <rPh sb="12" eb="14">
      <t>セッシュ</t>
    </rPh>
    <rPh sb="15" eb="16">
      <t>ウ</t>
    </rPh>
    <rPh sb="18" eb="20">
      <t>ニンズウ</t>
    </rPh>
    <phoneticPr fontId="5"/>
  </si>
  <si>
    <t>百万人</t>
    <phoneticPr fontId="3"/>
  </si>
  <si>
    <t>48(推定値）</t>
    <phoneticPr fontId="3"/>
  </si>
  <si>
    <t>GAVIにより予防接種を受けた人数</t>
    <rPh sb="7" eb="9">
      <t>ヨボウ</t>
    </rPh>
    <rPh sb="9" eb="11">
      <t>セッシュ</t>
    </rPh>
    <rPh sb="12" eb="13">
      <t>ウ</t>
    </rPh>
    <rPh sb="15" eb="17">
      <t>ニンズウ</t>
    </rPh>
    <phoneticPr fontId="3"/>
  </si>
  <si>
    <t>113(推定値）</t>
    <rPh sb="4" eb="7">
      <t>スイテイチ</t>
    </rPh>
    <phoneticPr fontId="3"/>
  </si>
  <si>
    <t>累計790</t>
    <rPh sb="0" eb="2">
      <t>ルイケイ</t>
    </rPh>
    <rPh sb="1" eb="2">
      <t>ケイ</t>
    </rPh>
    <phoneticPr fontId="3"/>
  </si>
  <si>
    <t>80
（累計590）</t>
    <rPh sb="4" eb="6">
      <t>ルイケイ</t>
    </rPh>
    <phoneticPr fontId="3"/>
  </si>
  <si>
    <t>60
(累計 510）</t>
    <rPh sb="4" eb="6">
      <t>ルイケイ</t>
    </rPh>
    <phoneticPr fontId="3"/>
  </si>
  <si>
    <t>50
(累計 450)</t>
    <rPh sb="4" eb="6">
      <t>ルイケイ</t>
    </rPh>
    <phoneticPr fontId="3"/>
  </si>
  <si>
    <t>90(推定値）</t>
    <rPh sb="3" eb="6">
      <t>スイテイチ</t>
    </rPh>
    <phoneticPr fontId="3"/>
  </si>
  <si>
    <t>GAVIの支援により，救われた人の数</t>
    <rPh sb="5" eb="7">
      <t>シエン</t>
    </rPh>
    <rPh sb="11" eb="12">
      <t>スク</t>
    </rPh>
    <rPh sb="15" eb="16">
      <t>ヒト</t>
    </rPh>
    <rPh sb="17" eb="18">
      <t>カズ</t>
    </rPh>
    <phoneticPr fontId="3"/>
  </si>
  <si>
    <t xml:space="preserve">７３カ国の開発途上国を対象とし，以下を目標とし，活動を行っている。
１　５価ワクチン（ジフテリア，破傷風、百日咳、Ｂ型肝炎，インフルエンザ菌b型（Hib)），黄熱病，麻疹等のワクチン及び新型ワクチン（肺炎球菌，ロタウイルス）の普及支援
２　予防接種普及を効果的に行うための保健システム強化
３　国家の予防接種プログラムの予算の安定性及び持続性の向上のための取組（長期的かつ計画的に官民の資金を確保するため，革新的な資金調達メカニズムを含む取組の実施（IFFImやAMC等））
４　ワクチン市場への介入（供給・価格の低下等）
</t>
    <rPh sb="16" eb="18">
      <t>イカ</t>
    </rPh>
    <rPh sb="19" eb="21">
      <t>モクヒョウ</t>
    </rPh>
    <rPh sb="24" eb="26">
      <t>カツドウ</t>
    </rPh>
    <rPh sb="27" eb="28">
      <t>オコナ</t>
    </rPh>
    <rPh sb="85" eb="86">
      <t>トウ</t>
    </rPh>
    <rPh sb="91" eb="92">
      <t>オヨ</t>
    </rPh>
    <phoneticPr fontId="3"/>
  </si>
  <si>
    <t>ＧＡＶＩアライアンス（以下，GAVI)は，予防接種を向上させることにより子どもたちの命と人々の健康を守ることを目的として2000年に設立。</t>
    <phoneticPr fontId="3"/>
  </si>
  <si>
    <t>GAVIアライアンスとの拠出に係る覚書</t>
    <rPh sb="12" eb="14">
      <t>キョシュツ</t>
    </rPh>
    <rPh sb="15" eb="16">
      <t>カカ</t>
    </rPh>
    <rPh sb="17" eb="19">
      <t>オボエガキ</t>
    </rPh>
    <phoneticPr fontId="3"/>
  </si>
  <si>
    <t>外務省設置法第2条第3項</t>
    <rPh sb="0" eb="3">
      <t>ガイムショウ</t>
    </rPh>
    <rPh sb="3" eb="6">
      <t>セッチホウ</t>
    </rPh>
    <rPh sb="6" eb="7">
      <t>ダイ</t>
    </rPh>
    <rPh sb="8" eb="9">
      <t>ジョウ</t>
    </rPh>
    <rPh sb="9" eb="10">
      <t>ダイ</t>
    </rPh>
    <rPh sb="11" eb="12">
      <t>コウ</t>
    </rPh>
    <phoneticPr fontId="3"/>
  </si>
  <si>
    <t>VII-3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3"/>
  </si>
  <si>
    <t>室長　山谷裕幸</t>
    <rPh sb="0" eb="2">
      <t>シツチョウ</t>
    </rPh>
    <rPh sb="3" eb="5">
      <t>ヤマヤ</t>
    </rPh>
    <rPh sb="5" eb="7">
      <t>ヒロユキ</t>
    </rPh>
    <phoneticPr fontId="3"/>
  </si>
  <si>
    <t>平成23年度開始</t>
    <rPh sb="0" eb="2">
      <t>ヘイセイ</t>
    </rPh>
    <rPh sb="4" eb="6">
      <t>ネンド</t>
    </rPh>
    <rPh sb="6" eb="8">
      <t>カイシ</t>
    </rPh>
    <phoneticPr fontId="3"/>
  </si>
  <si>
    <t>GAVIアライアンス拠出金（任意拠出金）</t>
    <rPh sb="10" eb="13">
      <t>キョシュツキン</t>
    </rPh>
    <rPh sb="14" eb="16">
      <t>ニンイ</t>
    </rPh>
    <rPh sb="16" eb="19">
      <t>キョシュツキン</t>
    </rPh>
    <phoneticPr fontId="3"/>
  </si>
  <si>
    <t>HABITATがドナーとの関係強化促進及びコスト縮減に努めている中で，日本はHABITATとの緊密な連携を保ちながら引き続き当該事業の進捗状況の把握を然るべく行っていく。</t>
    <phoneticPr fontId="3"/>
  </si>
  <si>
    <t>　UN-HABITATのアジア太平洋地域本部（福岡本部）は、同地域におけるUN-HABITATの事業活動を統括し、特に、アフガニスタンなど治安上の理由により日本人を派遣する事業の実施に限界がある地域での平和構築支援事業、ミャンマーやパキスタンにおける自然災害被害の復興支援等、日本が重視する分野において、日本の二国間支援を補完する形で事業を形成・実施するなど、日本が国際社会に存在感を示す上で大きな役割を果たしている。
　日本の拠出は、UN-HABITAT、特にアジア太平洋地域本部（福岡本部）の活動を支える上で必要不可欠。特に、この拠出金がこれ以上減少すれば、拠出の実質的な意義が失われ、アジア太平洋地域本部（福岡本部）の活動縮小、最悪の場合、他国への移転につながるおそれがあり、可能な限り拠出水準を維持する必要がある。</t>
    <phoneticPr fontId="3"/>
  </si>
  <si>
    <t>平成２５年度事業は活動実績及び成果目標共に見込みに見合ったものとなっている。</t>
    <phoneticPr fontId="5"/>
  </si>
  <si>
    <t>当該国際機関は人件費を始めとするコストの削減等につとめている。</t>
    <phoneticPr fontId="5"/>
  </si>
  <si>
    <t>任意拠出金の大半が日本が重要と考える分野に有効に活用されるようイヤーマーク事業に使われている（補正予算含む）。
また、任意拠出金支払いは基本的に国が実施すべきである。</t>
    <phoneticPr fontId="5"/>
  </si>
  <si>
    <t>国際連合人間居住財団
（HABITAT）拠出金</t>
    <rPh sb="0" eb="2">
      <t>コクサイ</t>
    </rPh>
    <rPh sb="2" eb="4">
      <t>レンゴウ</t>
    </rPh>
    <rPh sb="4" eb="6">
      <t>ニンゲン</t>
    </rPh>
    <rPh sb="6" eb="8">
      <t>キョジュウ</t>
    </rPh>
    <rPh sb="8" eb="10">
      <t>ザイダン</t>
    </rPh>
    <rPh sb="20" eb="23">
      <t>キョシュツキン</t>
    </rPh>
    <phoneticPr fontId="3"/>
  </si>
  <si>
    <t>541百万円/18万人</t>
    <rPh sb="3" eb="5">
      <t>ヒャクマン</t>
    </rPh>
    <rPh sb="5" eb="6">
      <t>エン</t>
    </rPh>
    <rPh sb="9" eb="11">
      <t>マンニン</t>
    </rPh>
    <phoneticPr fontId="5"/>
  </si>
  <si>
    <t>697百万円/13万人</t>
    <rPh sb="3" eb="5">
      <t>ヒャクマン</t>
    </rPh>
    <rPh sb="5" eb="6">
      <t>エン</t>
    </rPh>
    <rPh sb="9" eb="11">
      <t>マンニン</t>
    </rPh>
    <phoneticPr fontId="5"/>
  </si>
  <si>
    <t>840百万円/11万人</t>
    <rPh sb="3" eb="5">
      <t>ヒャクマン</t>
    </rPh>
    <rPh sb="5" eb="6">
      <t>エン</t>
    </rPh>
    <rPh sb="9" eb="11">
      <t>マンニン</t>
    </rPh>
    <phoneticPr fontId="5"/>
  </si>
  <si>
    <t>毎年の予算額÷任意拠出金による支援事業に伴う受益者数　　　　　　　　　　　　　　</t>
    <rPh sb="0" eb="2">
      <t>マイトシ</t>
    </rPh>
    <rPh sb="3" eb="5">
      <t>ヨサン</t>
    </rPh>
    <rPh sb="5" eb="6">
      <t>ガク</t>
    </rPh>
    <rPh sb="7" eb="9">
      <t>ニンイ</t>
    </rPh>
    <rPh sb="9" eb="11">
      <t>キョシュツ</t>
    </rPh>
    <rPh sb="11" eb="12">
      <t>キン</t>
    </rPh>
    <rPh sb="15" eb="17">
      <t>シエン</t>
    </rPh>
    <rPh sb="17" eb="19">
      <t>ジギョウ</t>
    </rPh>
    <rPh sb="20" eb="21">
      <t>トモナ</t>
    </rPh>
    <rPh sb="22" eb="25">
      <t>ジュエキシャ</t>
    </rPh>
    <rPh sb="25" eb="26">
      <t>スウ</t>
    </rPh>
    <phoneticPr fontId="5"/>
  </si>
  <si>
    <t>約18</t>
    <rPh sb="0" eb="1">
      <t>ヤク</t>
    </rPh>
    <phoneticPr fontId="5"/>
  </si>
  <si>
    <t>約13</t>
    <rPh sb="0" eb="1">
      <t>ヤク</t>
    </rPh>
    <phoneticPr fontId="3"/>
  </si>
  <si>
    <t>約11</t>
    <rPh sb="0" eb="1">
      <t>ヤク</t>
    </rPh>
    <phoneticPr fontId="3"/>
  </si>
  <si>
    <t>任意拠出金による支援事業に伴う受益者数</t>
    <rPh sb="0" eb="2">
      <t>ニンイ</t>
    </rPh>
    <rPh sb="2" eb="5">
      <t>キョシュツキン</t>
    </rPh>
    <rPh sb="8" eb="10">
      <t>シエン</t>
    </rPh>
    <rPh sb="10" eb="12">
      <t>ジギョウ</t>
    </rPh>
    <rPh sb="13" eb="14">
      <t>トモナ</t>
    </rPh>
    <rPh sb="15" eb="18">
      <t>ジュエキシャ</t>
    </rPh>
    <rPh sb="18" eb="19">
      <t>スウ</t>
    </rPh>
    <phoneticPr fontId="3"/>
  </si>
  <si>
    <t>200％以上</t>
    <rPh sb="4" eb="6">
      <t>イジョウ</t>
    </rPh>
    <phoneticPr fontId="3"/>
  </si>
  <si>
    <t>200以上</t>
    <rPh sb="3" eb="5">
      <t>イジョウ</t>
    </rPh>
    <phoneticPr fontId="3"/>
  </si>
  <si>
    <t>【成果目標】開発途上地域において，2020年までに，最低１億人のスラム居住者の生活を大幅に改善する。
【成果実績の計測法】MDGS成果報告書より結果を確認。
なお、同指標に関しては2010年度時点で目標を達成している。UN-HABITATは当該目標達成に貢献する都市居住の改善事業を実施している。</t>
    <phoneticPr fontId="3"/>
  </si>
  <si>
    <t>目標値
（2020年度）</t>
    <rPh sb="0" eb="3">
      <t>モクヒョウチ</t>
    </rPh>
    <rPh sb="9" eb="11">
      <t>ネンド</t>
    </rPh>
    <phoneticPr fontId="5"/>
  </si>
  <si>
    <t>１　コア拠出
　UN-HABITATの運営基盤を強化するため、同機関の事務局運営経費等へ充当。
２　イヤマーク拠出
　UN-HABITATアジア太平洋地域本部（福岡本部）が行う研究、指針の作成、各国・各国際機関との情報交換、広報活動、研修、パイロット・プロジェクト等への充当。</t>
    <phoneticPr fontId="3"/>
  </si>
  <si>
    <t>UN-HABITAT（国連人間居住計画）は、人口増大と共に深刻化している途上国の居住問題（スラム対策等）及び地球規模の環境問題の解決に取り組むことを目的とした国連機関であり、本拠出は、UN-HABITAT、特にそのアジア太平洋地域本部（福岡本部）の活動を支えるためのものである。</t>
    <phoneticPr fontId="3"/>
  </si>
  <si>
    <t>第29回国連総会決議3327
第32回国連総会決議32/173</t>
    <phoneticPr fontId="5"/>
  </si>
  <si>
    <t>基本目標Ⅶ　分担金・拠出金 
具体的施策Ⅶ－３　国際機関を通じた地球規模の諸問題に係る国際貢献</t>
    <rPh sb="15" eb="18">
      <t>グタイテキ</t>
    </rPh>
    <rPh sb="18" eb="20">
      <t>シサク</t>
    </rPh>
    <rPh sb="24" eb="26">
      <t>コクサイ</t>
    </rPh>
    <rPh sb="26" eb="28">
      <t>キカン</t>
    </rPh>
    <rPh sb="29" eb="30">
      <t>ツウ</t>
    </rPh>
    <rPh sb="32" eb="34">
      <t>チキュウ</t>
    </rPh>
    <rPh sb="34" eb="36">
      <t>キボ</t>
    </rPh>
    <rPh sb="37" eb="40">
      <t>ショモンダイ</t>
    </rPh>
    <rPh sb="41" eb="42">
      <t>カカワ</t>
    </rPh>
    <rPh sb="43" eb="45">
      <t>コクサイ</t>
    </rPh>
    <rPh sb="45" eb="47">
      <t>コウケン</t>
    </rPh>
    <phoneticPr fontId="5"/>
  </si>
  <si>
    <t>昭和５９年度開始</t>
    <rPh sb="0" eb="2">
      <t>ショウワ</t>
    </rPh>
    <rPh sb="4" eb="6">
      <t>ネンド</t>
    </rPh>
    <rPh sb="6" eb="8">
      <t>カイシ</t>
    </rPh>
    <phoneticPr fontId="5"/>
  </si>
  <si>
    <t>国際連合人間居住財団(HABITAT)拠出金
（任意拠出金）</t>
    <rPh sb="0" eb="2">
      <t>コクサイ</t>
    </rPh>
    <rPh sb="2" eb="4">
      <t>レンゴウ</t>
    </rPh>
    <rPh sb="4" eb="6">
      <t>ニンゲン</t>
    </rPh>
    <rPh sb="6" eb="8">
      <t>キョジュウ</t>
    </rPh>
    <rPh sb="8" eb="10">
      <t>ザイダン</t>
    </rPh>
    <rPh sb="19" eb="22">
      <t>キョシュツキン</t>
    </rPh>
    <rPh sb="24" eb="26">
      <t>ニンイ</t>
    </rPh>
    <rPh sb="26" eb="29">
      <t>キョシュツキン</t>
    </rPh>
    <phoneticPr fontId="5"/>
  </si>
  <si>
    <t>ドナー・サポート・グループ会合等の場を通じて，引き続き効率的な事業の実施を求めていく。</t>
    <rPh sb="13" eb="15">
      <t>カイゴウ</t>
    </rPh>
    <rPh sb="15" eb="16">
      <t>トウ</t>
    </rPh>
    <rPh sb="17" eb="18">
      <t>バ</t>
    </rPh>
    <rPh sb="19" eb="20">
      <t>ツウ</t>
    </rPh>
    <rPh sb="23" eb="24">
      <t>ヒ</t>
    </rPh>
    <rPh sb="25" eb="26">
      <t>ツヅ</t>
    </rPh>
    <rPh sb="27" eb="30">
      <t>コウリツテキ</t>
    </rPh>
    <rPh sb="31" eb="33">
      <t>ジギョウ</t>
    </rPh>
    <rPh sb="34" eb="36">
      <t>ジッシ</t>
    </rPh>
    <rPh sb="37" eb="38">
      <t>モト</t>
    </rPh>
    <phoneticPr fontId="3"/>
  </si>
  <si>
    <t>平成25年度は前年度より少ない経費で高い成果を挙げており，事業の効率化が図られている。</t>
    <rPh sb="0" eb="2">
      <t>ヘイセイ</t>
    </rPh>
    <rPh sb="4" eb="6">
      <t>ネンド</t>
    </rPh>
    <rPh sb="7" eb="10">
      <t>ゼンネンド</t>
    </rPh>
    <rPh sb="12" eb="13">
      <t>スク</t>
    </rPh>
    <rPh sb="15" eb="17">
      <t>ケイヒ</t>
    </rPh>
    <rPh sb="18" eb="19">
      <t>タカ</t>
    </rPh>
    <rPh sb="20" eb="22">
      <t>セイカ</t>
    </rPh>
    <rPh sb="23" eb="24">
      <t>ア</t>
    </rPh>
    <rPh sb="29" eb="31">
      <t>ジギョウ</t>
    </rPh>
    <rPh sb="32" eb="35">
      <t>コウリツカ</t>
    </rPh>
    <rPh sb="36" eb="37">
      <t>ハカ</t>
    </rPh>
    <phoneticPr fontId="3"/>
  </si>
  <si>
    <t>OCHAは，国際的な人道支援活動の総合調整を行うことで，実効性の高い手段で各国における人道支援活動を実施している。また，適切な成果目標を立てて，着実な活動の履行に努めている。</t>
    <rPh sb="6" eb="8">
      <t>コクサイ</t>
    </rPh>
    <rPh sb="8" eb="9">
      <t>テキ</t>
    </rPh>
    <rPh sb="10" eb="12">
      <t>ジンドウ</t>
    </rPh>
    <rPh sb="12" eb="14">
      <t>シエン</t>
    </rPh>
    <rPh sb="14" eb="16">
      <t>カツドウ</t>
    </rPh>
    <rPh sb="17" eb="19">
      <t>ソウゴウ</t>
    </rPh>
    <rPh sb="19" eb="21">
      <t>チョウセイ</t>
    </rPh>
    <rPh sb="22" eb="23">
      <t>オコナ</t>
    </rPh>
    <rPh sb="28" eb="31">
      <t>ジッコウセイ</t>
    </rPh>
    <rPh sb="32" eb="33">
      <t>タカ</t>
    </rPh>
    <rPh sb="34" eb="36">
      <t>シュダン</t>
    </rPh>
    <rPh sb="37" eb="39">
      <t>カッコク</t>
    </rPh>
    <rPh sb="43" eb="45">
      <t>ジンドウ</t>
    </rPh>
    <rPh sb="45" eb="47">
      <t>シエン</t>
    </rPh>
    <rPh sb="47" eb="49">
      <t>カツドウ</t>
    </rPh>
    <rPh sb="50" eb="52">
      <t>ジッシ</t>
    </rPh>
    <rPh sb="60" eb="62">
      <t>テキセツ</t>
    </rPh>
    <rPh sb="63" eb="65">
      <t>セイカ</t>
    </rPh>
    <rPh sb="65" eb="67">
      <t>モクヒョウ</t>
    </rPh>
    <rPh sb="68" eb="69">
      <t>タ</t>
    </rPh>
    <rPh sb="72" eb="74">
      <t>チャクジツ</t>
    </rPh>
    <rPh sb="75" eb="77">
      <t>カツドウ</t>
    </rPh>
    <rPh sb="78" eb="80">
      <t>リコウ</t>
    </rPh>
    <rPh sb="81" eb="82">
      <t>ツト</t>
    </rPh>
    <phoneticPr fontId="3"/>
  </si>
  <si>
    <t>OCHAは，国際人道支援活動の総合調整，支援ニーズの情報収集，国際社会へのアピール，支援活動の広報等の業務を効果的・効率的に行っている。予算の使途は，真に必要な活動に限定されており，妥当。</t>
    <rPh sb="6" eb="8">
      <t>コクサイ</t>
    </rPh>
    <rPh sb="8" eb="10">
      <t>ジンドウ</t>
    </rPh>
    <rPh sb="10" eb="12">
      <t>シエン</t>
    </rPh>
    <rPh sb="12" eb="14">
      <t>カツドウ</t>
    </rPh>
    <rPh sb="15" eb="17">
      <t>ソウゴウ</t>
    </rPh>
    <rPh sb="17" eb="19">
      <t>チョウセイ</t>
    </rPh>
    <rPh sb="20" eb="22">
      <t>シエン</t>
    </rPh>
    <rPh sb="26" eb="28">
      <t>ジョウホウ</t>
    </rPh>
    <rPh sb="28" eb="30">
      <t>シュウシュウ</t>
    </rPh>
    <rPh sb="31" eb="33">
      <t>コクサイ</t>
    </rPh>
    <rPh sb="33" eb="35">
      <t>シャカイ</t>
    </rPh>
    <rPh sb="42" eb="44">
      <t>シエン</t>
    </rPh>
    <rPh sb="44" eb="46">
      <t>カツドウ</t>
    </rPh>
    <rPh sb="47" eb="50">
      <t>コウホウナド</t>
    </rPh>
    <rPh sb="51" eb="53">
      <t>ギョウム</t>
    </rPh>
    <rPh sb="54" eb="57">
      <t>コウカテキ</t>
    </rPh>
    <rPh sb="58" eb="61">
      <t>コウリツテキ</t>
    </rPh>
    <rPh sb="62" eb="63">
      <t>オコナ</t>
    </rPh>
    <rPh sb="68" eb="70">
      <t>ヨサン</t>
    </rPh>
    <rPh sb="71" eb="73">
      <t>シト</t>
    </rPh>
    <rPh sb="75" eb="76">
      <t>シン</t>
    </rPh>
    <rPh sb="77" eb="79">
      <t>ヒツヨウ</t>
    </rPh>
    <rPh sb="80" eb="82">
      <t>カツドウ</t>
    </rPh>
    <rPh sb="83" eb="85">
      <t>ゲンテイ</t>
    </rPh>
    <rPh sb="91" eb="93">
      <t>ダトウ</t>
    </rPh>
    <phoneticPr fontId="3"/>
  </si>
  <si>
    <t>OCHAは，国連のみならずドナーやNGO等が実施する国際人道支援活動の総合調整業務を担っており，その活動は他の団体に委ねることが困難である。OCHAの活動は，我が国が重視する迅速かつ効果的な人道支援の実施や「人間の安全保障」の実現に貢献していることから，国として支援する必要がある。</t>
    <rPh sb="6" eb="8">
      <t>コクレン</t>
    </rPh>
    <rPh sb="20" eb="21">
      <t>トウ</t>
    </rPh>
    <rPh sb="22" eb="24">
      <t>ジッシ</t>
    </rPh>
    <rPh sb="26" eb="28">
      <t>コクサイ</t>
    </rPh>
    <rPh sb="28" eb="30">
      <t>ジンドウ</t>
    </rPh>
    <rPh sb="30" eb="32">
      <t>シエン</t>
    </rPh>
    <rPh sb="32" eb="34">
      <t>カツドウ</t>
    </rPh>
    <rPh sb="35" eb="37">
      <t>ソウゴウ</t>
    </rPh>
    <rPh sb="37" eb="39">
      <t>チョウセイ</t>
    </rPh>
    <rPh sb="39" eb="41">
      <t>ギョウム</t>
    </rPh>
    <rPh sb="42" eb="43">
      <t>ニナ</t>
    </rPh>
    <rPh sb="50" eb="52">
      <t>カツドウ</t>
    </rPh>
    <rPh sb="53" eb="54">
      <t>ホカ</t>
    </rPh>
    <rPh sb="55" eb="57">
      <t>ダンタイ</t>
    </rPh>
    <rPh sb="58" eb="59">
      <t>ユダ</t>
    </rPh>
    <rPh sb="64" eb="66">
      <t>コンナン</t>
    </rPh>
    <rPh sb="75" eb="77">
      <t>カツドウ</t>
    </rPh>
    <rPh sb="79" eb="80">
      <t>ワ</t>
    </rPh>
    <rPh sb="81" eb="82">
      <t>クニ</t>
    </rPh>
    <rPh sb="83" eb="85">
      <t>ジュウシ</t>
    </rPh>
    <rPh sb="87" eb="89">
      <t>ジンソク</t>
    </rPh>
    <rPh sb="91" eb="94">
      <t>コウカテキ</t>
    </rPh>
    <rPh sb="95" eb="97">
      <t>ジンドウ</t>
    </rPh>
    <rPh sb="97" eb="99">
      <t>シエン</t>
    </rPh>
    <rPh sb="100" eb="102">
      <t>ジッシ</t>
    </rPh>
    <rPh sb="104" eb="106">
      <t>ニンゲン</t>
    </rPh>
    <rPh sb="107" eb="109">
      <t>アンゼン</t>
    </rPh>
    <rPh sb="109" eb="111">
      <t>ホショウ</t>
    </rPh>
    <rPh sb="113" eb="115">
      <t>ジツゲン</t>
    </rPh>
    <rPh sb="116" eb="118">
      <t>コウケン</t>
    </rPh>
    <rPh sb="127" eb="128">
      <t>クニ</t>
    </rPh>
    <rPh sb="131" eb="133">
      <t>シエン</t>
    </rPh>
    <rPh sb="135" eb="137">
      <t>ヒツヨウ</t>
    </rPh>
    <phoneticPr fontId="3"/>
  </si>
  <si>
    <t>国際連合人道問題調整事務所（OCHA）拠出金</t>
    <rPh sb="0" eb="2">
      <t>コクサイ</t>
    </rPh>
    <rPh sb="2" eb="4">
      <t>レンゴウ</t>
    </rPh>
    <rPh sb="4" eb="6">
      <t>ジンドウ</t>
    </rPh>
    <rPh sb="6" eb="8">
      <t>モンダイ</t>
    </rPh>
    <rPh sb="8" eb="10">
      <t>チョウセイ</t>
    </rPh>
    <rPh sb="10" eb="13">
      <t>ジムショ</t>
    </rPh>
    <rPh sb="19" eb="22">
      <t>キョシュツキン</t>
    </rPh>
    <phoneticPr fontId="3"/>
  </si>
  <si>
    <t>157億ドル
/12000万人</t>
    <rPh sb="3" eb="4">
      <t>オク</t>
    </rPh>
    <rPh sb="13" eb="15">
      <t>マンニン</t>
    </rPh>
    <phoneticPr fontId="3"/>
  </si>
  <si>
    <t>52億ドル
/4200万人</t>
    <rPh sb="2" eb="3">
      <t>オク</t>
    </rPh>
    <rPh sb="11" eb="13">
      <t>マンニン</t>
    </rPh>
    <phoneticPr fontId="3"/>
  </si>
  <si>
    <t>56億ドル
/4100万人</t>
    <rPh sb="2" eb="3">
      <t>オク</t>
    </rPh>
    <rPh sb="11" eb="13">
      <t>マンニン</t>
    </rPh>
    <phoneticPr fontId="3"/>
  </si>
  <si>
    <t>57億ドル
/7100万人</t>
    <rPh sb="2" eb="3">
      <t>オク</t>
    </rPh>
    <rPh sb="11" eb="13">
      <t>マンニン</t>
    </rPh>
    <phoneticPr fontId="3"/>
  </si>
  <si>
    <t>拠出
/裨益者</t>
    <rPh sb="0" eb="2">
      <t>キョシュツ</t>
    </rPh>
    <rPh sb="4" eb="6">
      <t>ヒエキ</t>
    </rPh>
    <rPh sb="6" eb="7">
      <t>シャ</t>
    </rPh>
    <phoneticPr fontId="5"/>
  </si>
  <si>
    <t>ドル/名</t>
    <rPh sb="3" eb="4">
      <t>メイ</t>
    </rPh>
    <phoneticPr fontId="3"/>
  </si>
  <si>
    <t>アピールに対する拠出÷裨益者　　　　　　　　　　　　　　</t>
    <rPh sb="5" eb="6">
      <t>タイ</t>
    </rPh>
    <rPh sb="8" eb="10">
      <t>キョシュツ</t>
    </rPh>
    <rPh sb="11" eb="13">
      <t>ヒエキ</t>
    </rPh>
    <rPh sb="13" eb="14">
      <t>シャ</t>
    </rPh>
    <phoneticPr fontId="5"/>
  </si>
  <si>
    <t>①25
②－</t>
    <phoneticPr fontId="5"/>
  </si>
  <si>
    <t>①17
②集計中</t>
    <rPh sb="5" eb="8">
      <t>シュウケイチュウ</t>
    </rPh>
    <phoneticPr fontId="3"/>
  </si>
  <si>
    <t>①17
②252</t>
    <phoneticPr fontId="3"/>
  </si>
  <si>
    <t>①21
②264</t>
    <phoneticPr fontId="3"/>
  </si>
  <si>
    <t>①件
②名</t>
    <rPh sb="1" eb="2">
      <t>ケン</t>
    </rPh>
    <rPh sb="4" eb="5">
      <t>メイ</t>
    </rPh>
    <phoneticPr fontId="3"/>
  </si>
  <si>
    <t>①国際社会への支援アピール発出
②緊急事態への職員の増派数
（注）機関全体の指標及び実績</t>
    <rPh sb="1" eb="3">
      <t>コクサイ</t>
    </rPh>
    <rPh sb="3" eb="5">
      <t>シャカイ</t>
    </rPh>
    <rPh sb="7" eb="9">
      <t>シエン</t>
    </rPh>
    <rPh sb="13" eb="15">
      <t>ハッシュツ</t>
    </rPh>
    <rPh sb="17" eb="19">
      <t>キンキュウ</t>
    </rPh>
    <rPh sb="19" eb="21">
      <t>ジタイ</t>
    </rPh>
    <rPh sb="23" eb="25">
      <t>ショクイン</t>
    </rPh>
    <rPh sb="26" eb="28">
      <t>ゾウハ</t>
    </rPh>
    <rPh sb="28" eb="29">
      <t>スウ</t>
    </rPh>
    <rPh sb="32" eb="33">
      <t>チュウ</t>
    </rPh>
    <rPh sb="34" eb="36">
      <t>キカン</t>
    </rPh>
    <rPh sb="36" eb="38">
      <t>ゼンタイ</t>
    </rPh>
    <rPh sb="39" eb="41">
      <t>シヒョウ</t>
    </rPh>
    <rPh sb="41" eb="42">
      <t>オヨ</t>
    </rPh>
    <rPh sb="43" eb="45">
      <t>ジッセキ</t>
    </rPh>
    <phoneticPr fontId="3"/>
  </si>
  <si>
    <t>人道支援の効果的・効率的な実施の実現
（統一アピールへの各国拠出）
（注）機関全体の目標及び実績</t>
    <rPh sb="0" eb="2">
      <t>ジンドウ</t>
    </rPh>
    <rPh sb="2" eb="4">
      <t>シエン</t>
    </rPh>
    <rPh sb="5" eb="8">
      <t>コウカテキ</t>
    </rPh>
    <rPh sb="9" eb="12">
      <t>コウリツテキ</t>
    </rPh>
    <rPh sb="13" eb="15">
      <t>ジッシ</t>
    </rPh>
    <rPh sb="16" eb="18">
      <t>ジツゲン</t>
    </rPh>
    <rPh sb="20" eb="22">
      <t>トウイツ</t>
    </rPh>
    <rPh sb="28" eb="30">
      <t>カッコク</t>
    </rPh>
    <rPh sb="30" eb="32">
      <t>キョシュツ</t>
    </rPh>
    <rPh sb="36" eb="37">
      <t>チュウ</t>
    </rPh>
    <rPh sb="38" eb="40">
      <t>キカン</t>
    </rPh>
    <rPh sb="40" eb="42">
      <t>ゼンタイ</t>
    </rPh>
    <rPh sb="43" eb="45">
      <t>モクヒョウ</t>
    </rPh>
    <rPh sb="45" eb="46">
      <t>オヨ</t>
    </rPh>
    <rPh sb="47" eb="49">
      <t>ジッセキ</t>
    </rPh>
    <phoneticPr fontId="3"/>
  </si>
  <si>
    <t>OCHAは，世界各地において大規模な自然災害や紛争が発生した際，各種緊急人道支援機関が活動の偏りを避けつつ，各機関の専門知識等を効果的に活用できるよう支援活動の総合調整と支援戦略の取りまとめを行っている。また，統一アピールの作成，自然災害及び紛争が発生した際，関連情報を24時間インターネット上で迅速に配信するリリーフウェブの運営，国際人道問題に関する調査，評価及び政策形成，理解促進等，人道支援を行う際の基礎となる活動を行っている。2013年には17の統一アピールを発表し，世界中で約4200万人が裨益した。</t>
    <rPh sb="6" eb="8">
      <t>セカイ</t>
    </rPh>
    <rPh sb="8" eb="10">
      <t>カクチ</t>
    </rPh>
    <rPh sb="14" eb="17">
      <t>ダイキボ</t>
    </rPh>
    <rPh sb="18" eb="20">
      <t>シゼン</t>
    </rPh>
    <rPh sb="20" eb="22">
      <t>サイガイ</t>
    </rPh>
    <rPh sb="23" eb="25">
      <t>フンソウ</t>
    </rPh>
    <rPh sb="26" eb="28">
      <t>ハッセイ</t>
    </rPh>
    <rPh sb="30" eb="31">
      <t>サイ</t>
    </rPh>
    <rPh sb="32" eb="34">
      <t>カクシュ</t>
    </rPh>
    <rPh sb="34" eb="36">
      <t>キンキュウ</t>
    </rPh>
    <rPh sb="36" eb="38">
      <t>ジンドウ</t>
    </rPh>
    <rPh sb="38" eb="40">
      <t>シエン</t>
    </rPh>
    <rPh sb="40" eb="42">
      <t>キカン</t>
    </rPh>
    <rPh sb="43" eb="45">
      <t>カツドウ</t>
    </rPh>
    <rPh sb="46" eb="47">
      <t>カタヨ</t>
    </rPh>
    <rPh sb="49" eb="50">
      <t>サ</t>
    </rPh>
    <rPh sb="54" eb="55">
      <t>カク</t>
    </rPh>
    <rPh sb="55" eb="57">
      <t>キカン</t>
    </rPh>
    <rPh sb="58" eb="60">
      <t>センモン</t>
    </rPh>
    <rPh sb="60" eb="62">
      <t>チシキ</t>
    </rPh>
    <rPh sb="62" eb="63">
      <t>トウ</t>
    </rPh>
    <rPh sb="64" eb="67">
      <t>コウカテキ</t>
    </rPh>
    <rPh sb="68" eb="70">
      <t>カツヨウ</t>
    </rPh>
    <rPh sb="75" eb="77">
      <t>シエン</t>
    </rPh>
    <rPh sb="77" eb="79">
      <t>カツドウ</t>
    </rPh>
    <rPh sb="80" eb="82">
      <t>ソウゴウ</t>
    </rPh>
    <rPh sb="82" eb="84">
      <t>チョウセイ</t>
    </rPh>
    <rPh sb="85" eb="87">
      <t>シエン</t>
    </rPh>
    <rPh sb="87" eb="89">
      <t>センリャク</t>
    </rPh>
    <rPh sb="90" eb="91">
      <t>ト</t>
    </rPh>
    <rPh sb="96" eb="97">
      <t>オコナ</t>
    </rPh>
    <rPh sb="105" eb="107">
      <t>トウイツ</t>
    </rPh>
    <rPh sb="112" eb="114">
      <t>サクセイ</t>
    </rPh>
    <rPh sb="115" eb="117">
      <t>シゼン</t>
    </rPh>
    <rPh sb="117" eb="119">
      <t>サイガイ</t>
    </rPh>
    <rPh sb="119" eb="120">
      <t>オヨ</t>
    </rPh>
    <rPh sb="121" eb="123">
      <t>フンソウ</t>
    </rPh>
    <rPh sb="124" eb="126">
      <t>ハッセイ</t>
    </rPh>
    <rPh sb="128" eb="129">
      <t>サイ</t>
    </rPh>
    <rPh sb="130" eb="132">
      <t>カンレン</t>
    </rPh>
    <rPh sb="132" eb="134">
      <t>ジョウホウ</t>
    </rPh>
    <rPh sb="137" eb="139">
      <t>ジカン</t>
    </rPh>
    <rPh sb="146" eb="147">
      <t>ジョウ</t>
    </rPh>
    <rPh sb="148" eb="150">
      <t>ジンソク</t>
    </rPh>
    <rPh sb="151" eb="153">
      <t>ハイシン</t>
    </rPh>
    <rPh sb="163" eb="165">
      <t>ウンエイ</t>
    </rPh>
    <rPh sb="166" eb="168">
      <t>コクサイ</t>
    </rPh>
    <rPh sb="168" eb="170">
      <t>ジンドウ</t>
    </rPh>
    <rPh sb="170" eb="172">
      <t>モンダイ</t>
    </rPh>
    <rPh sb="173" eb="174">
      <t>カン</t>
    </rPh>
    <rPh sb="176" eb="178">
      <t>チョウサ</t>
    </rPh>
    <rPh sb="179" eb="181">
      <t>ヒョウカ</t>
    </rPh>
    <rPh sb="181" eb="182">
      <t>オヨ</t>
    </rPh>
    <rPh sb="183" eb="185">
      <t>セイサク</t>
    </rPh>
    <rPh sb="185" eb="187">
      <t>ケイセイ</t>
    </rPh>
    <rPh sb="188" eb="190">
      <t>リカイ</t>
    </rPh>
    <rPh sb="190" eb="192">
      <t>ソクシン</t>
    </rPh>
    <rPh sb="192" eb="193">
      <t>トウ</t>
    </rPh>
    <rPh sb="194" eb="196">
      <t>ジンドウ</t>
    </rPh>
    <rPh sb="196" eb="198">
      <t>シエン</t>
    </rPh>
    <rPh sb="199" eb="200">
      <t>オコナ</t>
    </rPh>
    <rPh sb="201" eb="202">
      <t>サイ</t>
    </rPh>
    <rPh sb="203" eb="205">
      <t>キソ</t>
    </rPh>
    <rPh sb="208" eb="210">
      <t>カツドウ</t>
    </rPh>
    <rPh sb="211" eb="212">
      <t>オコナ</t>
    </rPh>
    <rPh sb="221" eb="222">
      <t>ネン</t>
    </rPh>
    <rPh sb="227" eb="229">
      <t>トウイツ</t>
    </rPh>
    <rPh sb="234" eb="236">
      <t>ハッピョウ</t>
    </rPh>
    <rPh sb="238" eb="241">
      <t>セカイジュウ</t>
    </rPh>
    <rPh sb="242" eb="243">
      <t>ヤク</t>
    </rPh>
    <rPh sb="247" eb="249">
      <t>マンニン</t>
    </rPh>
    <rPh sb="250" eb="252">
      <t>ヒエキ</t>
    </rPh>
    <phoneticPr fontId="3"/>
  </si>
  <si>
    <t>我が国は，国連等の各種人道支援機関を通じた人道支援外交を重視している。国際機関やNGOなど様々な主体が活動する人道支援の現場において，効率的・効果的な活動を行う上で，国連人道問題調整事務所（OCHA）によるニーズの把握及び調整機能は重要な役割を果たしている。本件拠出を通じて人道支援活動の総合調整を行うOCHAの活動を支援することにより，効果的・効率的な人道支援の実現，我が国の推進する「人間の安全保障」の実現に貢献することができる。</t>
    <rPh sb="0" eb="1">
      <t>ワ</t>
    </rPh>
    <rPh sb="2" eb="3">
      <t>クニ</t>
    </rPh>
    <rPh sb="5" eb="7">
      <t>コクレン</t>
    </rPh>
    <rPh sb="7" eb="8">
      <t>トウ</t>
    </rPh>
    <rPh sb="9" eb="11">
      <t>カクシュ</t>
    </rPh>
    <rPh sb="11" eb="13">
      <t>ジンドウ</t>
    </rPh>
    <rPh sb="13" eb="15">
      <t>シエン</t>
    </rPh>
    <rPh sb="15" eb="17">
      <t>キカン</t>
    </rPh>
    <rPh sb="18" eb="19">
      <t>ツウ</t>
    </rPh>
    <rPh sb="21" eb="23">
      <t>ジンドウ</t>
    </rPh>
    <rPh sb="23" eb="25">
      <t>シエン</t>
    </rPh>
    <rPh sb="25" eb="27">
      <t>ガイコウ</t>
    </rPh>
    <rPh sb="28" eb="30">
      <t>ジュウシ</t>
    </rPh>
    <rPh sb="35" eb="37">
      <t>コクサイ</t>
    </rPh>
    <rPh sb="37" eb="39">
      <t>キカン</t>
    </rPh>
    <rPh sb="45" eb="47">
      <t>サマザマ</t>
    </rPh>
    <rPh sb="48" eb="50">
      <t>シュタイ</t>
    </rPh>
    <rPh sb="51" eb="53">
      <t>カツドウ</t>
    </rPh>
    <rPh sb="55" eb="57">
      <t>ジンドウ</t>
    </rPh>
    <rPh sb="57" eb="59">
      <t>シエン</t>
    </rPh>
    <rPh sb="60" eb="62">
      <t>ゲンバ</t>
    </rPh>
    <rPh sb="67" eb="70">
      <t>コウリツテキ</t>
    </rPh>
    <rPh sb="71" eb="74">
      <t>コウカテキ</t>
    </rPh>
    <rPh sb="75" eb="77">
      <t>カツドウ</t>
    </rPh>
    <rPh sb="78" eb="79">
      <t>オコナ</t>
    </rPh>
    <rPh sb="80" eb="81">
      <t>ウエ</t>
    </rPh>
    <rPh sb="83" eb="85">
      <t>コクレン</t>
    </rPh>
    <rPh sb="85" eb="87">
      <t>ジンドウ</t>
    </rPh>
    <rPh sb="87" eb="89">
      <t>モンダイ</t>
    </rPh>
    <rPh sb="89" eb="91">
      <t>チョウセイ</t>
    </rPh>
    <rPh sb="91" eb="94">
      <t>ジムショ</t>
    </rPh>
    <rPh sb="107" eb="109">
      <t>ハアク</t>
    </rPh>
    <rPh sb="109" eb="110">
      <t>オヨ</t>
    </rPh>
    <rPh sb="111" eb="113">
      <t>チョウセイ</t>
    </rPh>
    <rPh sb="113" eb="115">
      <t>キノウ</t>
    </rPh>
    <rPh sb="116" eb="118">
      <t>ジュウヨウ</t>
    </rPh>
    <rPh sb="119" eb="121">
      <t>ヤクワリ</t>
    </rPh>
    <rPh sb="122" eb="123">
      <t>ハ</t>
    </rPh>
    <rPh sb="129" eb="131">
      <t>ホンケン</t>
    </rPh>
    <rPh sb="131" eb="133">
      <t>キョシュツ</t>
    </rPh>
    <rPh sb="134" eb="135">
      <t>ツウ</t>
    </rPh>
    <rPh sb="137" eb="139">
      <t>ジンドウ</t>
    </rPh>
    <rPh sb="139" eb="141">
      <t>シエン</t>
    </rPh>
    <rPh sb="141" eb="143">
      <t>カツドウ</t>
    </rPh>
    <rPh sb="144" eb="146">
      <t>ソウゴウ</t>
    </rPh>
    <rPh sb="146" eb="148">
      <t>チョウセイ</t>
    </rPh>
    <rPh sb="149" eb="150">
      <t>オコナ</t>
    </rPh>
    <rPh sb="156" eb="158">
      <t>カツドウ</t>
    </rPh>
    <rPh sb="159" eb="161">
      <t>シエン</t>
    </rPh>
    <rPh sb="169" eb="172">
      <t>コウカテキ</t>
    </rPh>
    <rPh sb="173" eb="176">
      <t>コウリツテキ</t>
    </rPh>
    <rPh sb="177" eb="179">
      <t>ジンドウ</t>
    </rPh>
    <rPh sb="179" eb="181">
      <t>シエン</t>
    </rPh>
    <rPh sb="182" eb="184">
      <t>ジツゲン</t>
    </rPh>
    <rPh sb="185" eb="186">
      <t>ワ</t>
    </rPh>
    <rPh sb="187" eb="188">
      <t>クニ</t>
    </rPh>
    <rPh sb="189" eb="191">
      <t>スイシン</t>
    </rPh>
    <rPh sb="194" eb="196">
      <t>ニンゲン</t>
    </rPh>
    <rPh sb="197" eb="199">
      <t>アンゼン</t>
    </rPh>
    <rPh sb="199" eb="201">
      <t>ホショウ</t>
    </rPh>
    <rPh sb="203" eb="205">
      <t>ジツゲン</t>
    </rPh>
    <rPh sb="206" eb="208">
      <t>コウケン</t>
    </rPh>
    <phoneticPr fontId="3"/>
  </si>
  <si>
    <t>第52回国連総会決議52/168（1997年）</t>
    <rPh sb="0" eb="1">
      <t>ダイ</t>
    </rPh>
    <rPh sb="3" eb="4">
      <t>カイ</t>
    </rPh>
    <rPh sb="4" eb="5">
      <t>コク</t>
    </rPh>
    <rPh sb="6" eb="8">
      <t>ソウカイ</t>
    </rPh>
    <rPh sb="8" eb="10">
      <t>ケツギ</t>
    </rPh>
    <rPh sb="21" eb="22">
      <t>ネン</t>
    </rPh>
    <phoneticPr fontId="3"/>
  </si>
  <si>
    <t>Ⅶ－３　国際機関を通じた地球規模の諸問題に係る国際貢献</t>
    <phoneticPr fontId="3"/>
  </si>
  <si>
    <t>昭和53年度開始</t>
    <rPh sb="0" eb="2">
      <t>ショウワ</t>
    </rPh>
    <rPh sb="4" eb="6">
      <t>ネンド</t>
    </rPh>
    <rPh sb="6" eb="8">
      <t>カイシ</t>
    </rPh>
    <phoneticPr fontId="3"/>
  </si>
  <si>
    <t>国際連合人道問題調整事務所（OCHA）拠出金
（任意拠出金）</t>
    <rPh sb="0" eb="2">
      <t>コクサイ</t>
    </rPh>
    <rPh sb="2" eb="4">
      <t>レンゴウ</t>
    </rPh>
    <rPh sb="4" eb="6">
      <t>ジンドウ</t>
    </rPh>
    <rPh sb="6" eb="8">
      <t>モンダイ</t>
    </rPh>
    <rPh sb="8" eb="10">
      <t>チョウセイ</t>
    </rPh>
    <rPh sb="10" eb="13">
      <t>ジムショ</t>
    </rPh>
    <rPh sb="19" eb="22">
      <t>キョシュツキン</t>
    </rPh>
    <rPh sb="24" eb="26">
      <t>ニンイ</t>
    </rPh>
    <rPh sb="26" eb="29">
      <t>キョシュツキン</t>
    </rPh>
    <phoneticPr fontId="3"/>
  </si>
  <si>
    <t>上記のとおり，効果的かつ透明性の高い基金支出を目指した取組が進んでおり，今後の改善が期待できる。</t>
    <rPh sb="0" eb="2">
      <t>ジョウキ</t>
    </rPh>
    <rPh sb="7" eb="10">
      <t>コウカテキ</t>
    </rPh>
    <rPh sb="12" eb="14">
      <t>トウメイ</t>
    </rPh>
    <rPh sb="14" eb="15">
      <t>セイ</t>
    </rPh>
    <rPh sb="16" eb="17">
      <t>タカ</t>
    </rPh>
    <rPh sb="18" eb="20">
      <t>キキン</t>
    </rPh>
    <rPh sb="20" eb="22">
      <t>シシュツ</t>
    </rPh>
    <rPh sb="23" eb="25">
      <t>メザ</t>
    </rPh>
    <rPh sb="27" eb="29">
      <t>トリクミ</t>
    </rPh>
    <rPh sb="30" eb="31">
      <t>スス</t>
    </rPh>
    <rPh sb="36" eb="38">
      <t>コンゴ</t>
    </rPh>
    <rPh sb="39" eb="41">
      <t>カイゼン</t>
    </rPh>
    <rPh sb="42" eb="44">
      <t>キタイ</t>
    </rPh>
    <phoneticPr fontId="3"/>
  </si>
  <si>
    <t>GPE(旧称:FTI）においては，効果的な基金支出を行うべくファンディングモデルの改訂作業を行っている。基金活用のための資格基準の見直しや，申請具備条件の強化，インセンティブ要素の導入による裨益国の自助努力支援等，効果的かつ透明性の高い事業運営を図っている。GPEへの拠出により，我が国の2国間支援が困難な脆弱国への支援が可能になる。また，GPEの支援を通じ，ドナーの支援が少ない国において教育セクター計画が策定され，資金が投入されることにより，新たな2国間ドナー支援のための基盤整備に貢献している。</t>
    <rPh sb="4" eb="6">
      <t>キュウショウ</t>
    </rPh>
    <rPh sb="17" eb="19">
      <t>コウカ</t>
    </rPh>
    <rPh sb="19" eb="20">
      <t>テキ</t>
    </rPh>
    <rPh sb="21" eb="23">
      <t>キキン</t>
    </rPh>
    <rPh sb="23" eb="25">
      <t>シシュツ</t>
    </rPh>
    <rPh sb="26" eb="27">
      <t>オコナ</t>
    </rPh>
    <rPh sb="41" eb="43">
      <t>カイテイ</t>
    </rPh>
    <rPh sb="43" eb="45">
      <t>サギョウ</t>
    </rPh>
    <rPh sb="46" eb="47">
      <t>オコナ</t>
    </rPh>
    <rPh sb="52" eb="54">
      <t>キキン</t>
    </rPh>
    <rPh sb="54" eb="56">
      <t>カツヨウ</t>
    </rPh>
    <rPh sb="60" eb="62">
      <t>シカク</t>
    </rPh>
    <rPh sb="62" eb="64">
      <t>キジュン</t>
    </rPh>
    <rPh sb="65" eb="67">
      <t>ミナオ</t>
    </rPh>
    <rPh sb="70" eb="72">
      <t>シンセイ</t>
    </rPh>
    <rPh sb="72" eb="74">
      <t>グビ</t>
    </rPh>
    <rPh sb="74" eb="76">
      <t>ジョウケン</t>
    </rPh>
    <rPh sb="77" eb="79">
      <t>キョウカ</t>
    </rPh>
    <rPh sb="87" eb="89">
      <t>ヨウソ</t>
    </rPh>
    <rPh sb="90" eb="92">
      <t>ドウニュウ</t>
    </rPh>
    <rPh sb="95" eb="97">
      <t>ヒエキ</t>
    </rPh>
    <rPh sb="97" eb="98">
      <t>クニ</t>
    </rPh>
    <rPh sb="99" eb="101">
      <t>ジジョ</t>
    </rPh>
    <rPh sb="101" eb="103">
      <t>ドリョク</t>
    </rPh>
    <rPh sb="103" eb="105">
      <t>シエン</t>
    </rPh>
    <rPh sb="105" eb="106">
      <t>トウ</t>
    </rPh>
    <rPh sb="107" eb="110">
      <t>コウカテキ</t>
    </rPh>
    <rPh sb="112" eb="115">
      <t>トウメイセイ</t>
    </rPh>
    <rPh sb="116" eb="117">
      <t>タカ</t>
    </rPh>
    <rPh sb="118" eb="120">
      <t>ジギョウ</t>
    </rPh>
    <rPh sb="120" eb="122">
      <t>ウンエイ</t>
    </rPh>
    <rPh sb="123" eb="124">
      <t>ハカ</t>
    </rPh>
    <rPh sb="134" eb="136">
      <t>キョシュツ</t>
    </rPh>
    <rPh sb="140" eb="141">
      <t>ワ</t>
    </rPh>
    <rPh sb="142" eb="143">
      <t>クニ</t>
    </rPh>
    <rPh sb="145" eb="147">
      <t>コクカン</t>
    </rPh>
    <rPh sb="147" eb="149">
      <t>シエン</t>
    </rPh>
    <rPh sb="150" eb="152">
      <t>コンナン</t>
    </rPh>
    <rPh sb="153" eb="155">
      <t>ゼイジャク</t>
    </rPh>
    <rPh sb="155" eb="156">
      <t>コク</t>
    </rPh>
    <rPh sb="158" eb="160">
      <t>シエン</t>
    </rPh>
    <rPh sb="161" eb="163">
      <t>カノウ</t>
    </rPh>
    <rPh sb="174" eb="176">
      <t>シエン</t>
    </rPh>
    <rPh sb="177" eb="178">
      <t>ツウ</t>
    </rPh>
    <rPh sb="184" eb="186">
      <t>シエン</t>
    </rPh>
    <rPh sb="187" eb="188">
      <t>スク</t>
    </rPh>
    <rPh sb="190" eb="191">
      <t>クニ</t>
    </rPh>
    <rPh sb="195" eb="197">
      <t>キョウイク</t>
    </rPh>
    <rPh sb="201" eb="203">
      <t>ケイカク</t>
    </rPh>
    <rPh sb="204" eb="206">
      <t>サクテイ</t>
    </rPh>
    <rPh sb="209" eb="211">
      <t>シキン</t>
    </rPh>
    <rPh sb="212" eb="214">
      <t>トウニュウ</t>
    </rPh>
    <rPh sb="223" eb="224">
      <t>アラ</t>
    </rPh>
    <rPh sb="227" eb="229">
      <t>コクカン</t>
    </rPh>
    <rPh sb="232" eb="234">
      <t>シエン</t>
    </rPh>
    <rPh sb="238" eb="240">
      <t>キバン</t>
    </rPh>
    <rPh sb="240" eb="242">
      <t>セイビ</t>
    </rPh>
    <rPh sb="243" eb="245">
      <t>コウケン</t>
    </rPh>
    <phoneticPr fontId="3"/>
  </si>
  <si>
    <t>財務省国際局開発政策課</t>
    <rPh sb="0" eb="3">
      <t>ザイムショウ</t>
    </rPh>
    <rPh sb="3" eb="5">
      <t>コクサイ</t>
    </rPh>
    <rPh sb="5" eb="6">
      <t>キョク</t>
    </rPh>
    <rPh sb="6" eb="8">
      <t>カイハツ</t>
    </rPh>
    <rPh sb="8" eb="11">
      <t>セイサクカ</t>
    </rPh>
    <phoneticPr fontId="3"/>
  </si>
  <si>
    <t>GPEは，途上国の教育セクター計画の策定及び実施を支援しており，従来，外務省は計画実施に対する支援，財務省は計画策定に対する支援という役割分担を行ってきている。</t>
    <rPh sb="5" eb="8">
      <t>トジョウコク</t>
    </rPh>
    <rPh sb="9" eb="11">
      <t>キョウイク</t>
    </rPh>
    <rPh sb="15" eb="17">
      <t>ケイカク</t>
    </rPh>
    <rPh sb="18" eb="20">
      <t>サクテイ</t>
    </rPh>
    <rPh sb="20" eb="21">
      <t>オヨ</t>
    </rPh>
    <rPh sb="22" eb="24">
      <t>ジッシ</t>
    </rPh>
    <rPh sb="25" eb="27">
      <t>シエン</t>
    </rPh>
    <rPh sb="32" eb="34">
      <t>ジュウライ</t>
    </rPh>
    <rPh sb="35" eb="38">
      <t>ガイムショウ</t>
    </rPh>
    <rPh sb="39" eb="41">
      <t>ケイカク</t>
    </rPh>
    <rPh sb="41" eb="43">
      <t>ジッシ</t>
    </rPh>
    <rPh sb="44" eb="45">
      <t>タイ</t>
    </rPh>
    <rPh sb="47" eb="49">
      <t>シエン</t>
    </rPh>
    <rPh sb="50" eb="53">
      <t>ザイムショウ</t>
    </rPh>
    <rPh sb="54" eb="56">
      <t>ケイカク</t>
    </rPh>
    <rPh sb="56" eb="58">
      <t>サクテイ</t>
    </rPh>
    <rPh sb="59" eb="60">
      <t>タイ</t>
    </rPh>
    <rPh sb="62" eb="64">
      <t>シエン</t>
    </rPh>
    <rPh sb="67" eb="69">
      <t>ヤクワリ</t>
    </rPh>
    <rPh sb="69" eb="71">
      <t>ブンタン</t>
    </rPh>
    <rPh sb="72" eb="73">
      <t>オコナ</t>
    </rPh>
    <phoneticPr fontId="3"/>
  </si>
  <si>
    <t>当該基金は基金のマネジメント体制の改善や人件費をはじめとするコストの削減等に努めている。</t>
    <rPh sb="0" eb="2">
      <t>トウガイ</t>
    </rPh>
    <rPh sb="2" eb="4">
      <t>キキン</t>
    </rPh>
    <rPh sb="5" eb="7">
      <t>キキン</t>
    </rPh>
    <rPh sb="14" eb="16">
      <t>タイセイ</t>
    </rPh>
    <rPh sb="17" eb="19">
      <t>カイゼン</t>
    </rPh>
    <rPh sb="20" eb="23">
      <t>ジンケンヒ</t>
    </rPh>
    <rPh sb="34" eb="36">
      <t>サクゲン</t>
    </rPh>
    <rPh sb="36" eb="37">
      <t>トウ</t>
    </rPh>
    <rPh sb="38" eb="39">
      <t>ツト</t>
    </rPh>
    <phoneticPr fontId="3"/>
  </si>
  <si>
    <t>GPEは，我が国が重視する教育協力の中でも，基礎教育分野に対する支援であり，MDGs達成に直結する重要な役割を果たしていることから引き続き国として支援することが不可欠である。</t>
    <rPh sb="5" eb="6">
      <t>ワ</t>
    </rPh>
    <rPh sb="7" eb="8">
      <t>クニ</t>
    </rPh>
    <rPh sb="9" eb="11">
      <t>ジュウシ</t>
    </rPh>
    <rPh sb="13" eb="15">
      <t>キョウイク</t>
    </rPh>
    <rPh sb="15" eb="17">
      <t>キョウリョク</t>
    </rPh>
    <rPh sb="18" eb="19">
      <t>ナカ</t>
    </rPh>
    <rPh sb="22" eb="24">
      <t>キソ</t>
    </rPh>
    <rPh sb="24" eb="26">
      <t>キョウイク</t>
    </rPh>
    <rPh sb="26" eb="28">
      <t>ブンヤ</t>
    </rPh>
    <rPh sb="29" eb="30">
      <t>タイ</t>
    </rPh>
    <rPh sb="32" eb="34">
      <t>シエン</t>
    </rPh>
    <rPh sb="42" eb="44">
      <t>タッセイ</t>
    </rPh>
    <rPh sb="45" eb="47">
      <t>チョッケツ</t>
    </rPh>
    <rPh sb="49" eb="51">
      <t>ジュウヨウ</t>
    </rPh>
    <rPh sb="52" eb="54">
      <t>ヤクワリ</t>
    </rPh>
    <rPh sb="55" eb="56">
      <t>ハ</t>
    </rPh>
    <rPh sb="65" eb="66">
      <t>ヒ</t>
    </rPh>
    <rPh sb="67" eb="68">
      <t>ツヅ</t>
    </rPh>
    <rPh sb="69" eb="70">
      <t>クニ</t>
    </rPh>
    <rPh sb="73" eb="75">
      <t>シエン</t>
    </rPh>
    <rPh sb="80" eb="83">
      <t>フカケツ</t>
    </rPh>
    <phoneticPr fontId="3"/>
  </si>
  <si>
    <t>初等教育関係(GPE)拠出金</t>
    <rPh sb="0" eb="2">
      <t>ショトウ</t>
    </rPh>
    <rPh sb="2" eb="4">
      <t>キョウイク</t>
    </rPh>
    <rPh sb="4" eb="6">
      <t>カンケイ</t>
    </rPh>
    <rPh sb="11" eb="13">
      <t>キョシュツ</t>
    </rPh>
    <rPh sb="13" eb="14">
      <t>キン</t>
    </rPh>
    <phoneticPr fontId="3"/>
  </si>
  <si>
    <t>８８．０（ドル／人）</t>
    <rPh sb="8" eb="9">
      <t>ヒト</t>
    </rPh>
    <phoneticPr fontId="3"/>
  </si>
  <si>
    <t>2002-2012年の11年間で，計2300万人以上の児童の就学を支援。平成24年（6月末時点）までのドナーからGPEへの総拠出額(2,24.9百万ドル）／2011年までに就学した児童数（23百万人）</t>
    <rPh sb="9" eb="10">
      <t>ネン</t>
    </rPh>
    <rPh sb="13" eb="15">
      <t>ネンカン</t>
    </rPh>
    <rPh sb="17" eb="18">
      <t>ケイ</t>
    </rPh>
    <rPh sb="22" eb="24">
      <t>マンニン</t>
    </rPh>
    <rPh sb="24" eb="26">
      <t>イジョウ</t>
    </rPh>
    <rPh sb="27" eb="29">
      <t>ジドウ</t>
    </rPh>
    <rPh sb="30" eb="32">
      <t>シュウガク</t>
    </rPh>
    <rPh sb="33" eb="35">
      <t>シエン</t>
    </rPh>
    <rPh sb="36" eb="38">
      <t>ヘイセイ</t>
    </rPh>
    <rPh sb="40" eb="41">
      <t>ネン</t>
    </rPh>
    <rPh sb="43" eb="44">
      <t>ガツ</t>
    </rPh>
    <rPh sb="44" eb="45">
      <t>マツ</t>
    </rPh>
    <rPh sb="45" eb="47">
      <t>ジテン</t>
    </rPh>
    <rPh sb="61" eb="62">
      <t>ソウ</t>
    </rPh>
    <rPh sb="62" eb="65">
      <t>キョシュツガク</t>
    </rPh>
    <rPh sb="72" eb="73">
      <t>ヒャク</t>
    </rPh>
    <rPh sb="73" eb="74">
      <t>マン</t>
    </rPh>
    <rPh sb="82" eb="83">
      <t>ネン</t>
    </rPh>
    <rPh sb="86" eb="88">
      <t>シュウガク</t>
    </rPh>
    <rPh sb="90" eb="93">
      <t>ジドウスウ</t>
    </rPh>
    <rPh sb="96" eb="97">
      <t>ヒャク</t>
    </rPh>
    <rPh sb="97" eb="99">
      <t>マンニン</t>
    </rPh>
    <phoneticPr fontId="3"/>
  </si>
  <si>
    <t>24年度まで</t>
    <rPh sb="2" eb="4">
      <t>ネンド</t>
    </rPh>
    <phoneticPr fontId="5"/>
  </si>
  <si>
    <t>GPEによる支援を受けている途上国における児童の就学人数を活動指標とする。現在までに59の途上国の教育セクター計画を承認し，支援を実施してきている。</t>
    <rPh sb="6" eb="8">
      <t>シエン</t>
    </rPh>
    <rPh sb="9" eb="10">
      <t>ウ</t>
    </rPh>
    <rPh sb="14" eb="17">
      <t>トジョウコク</t>
    </rPh>
    <rPh sb="21" eb="23">
      <t>ジドウ</t>
    </rPh>
    <rPh sb="24" eb="26">
      <t>シュウガク</t>
    </rPh>
    <rPh sb="26" eb="28">
      <t>ニンズウ</t>
    </rPh>
    <rPh sb="29" eb="31">
      <t>カツドウ</t>
    </rPh>
    <rPh sb="31" eb="33">
      <t>シヒョウ</t>
    </rPh>
    <rPh sb="37" eb="39">
      <t>ゲンザイ</t>
    </rPh>
    <rPh sb="45" eb="48">
      <t>トジョウコク</t>
    </rPh>
    <rPh sb="49" eb="51">
      <t>キョウイク</t>
    </rPh>
    <rPh sb="55" eb="57">
      <t>ケイカク</t>
    </rPh>
    <rPh sb="58" eb="60">
      <t>ショウニン</t>
    </rPh>
    <rPh sb="62" eb="64">
      <t>シエン</t>
    </rPh>
    <rPh sb="65" eb="67">
      <t>ジッシ</t>
    </rPh>
    <phoneticPr fontId="3"/>
  </si>
  <si>
    <t>1999年（1億800万人）からの減少率</t>
    <rPh sb="4" eb="5">
      <t>ネン</t>
    </rPh>
    <rPh sb="7" eb="8">
      <t>オク</t>
    </rPh>
    <rPh sb="11" eb="13">
      <t>マンニン</t>
    </rPh>
    <rPh sb="17" eb="20">
      <t>ゲンショウリツ</t>
    </rPh>
    <phoneticPr fontId="5"/>
  </si>
  <si>
    <t>非就学児童数</t>
    <rPh sb="0" eb="1">
      <t>ヒ</t>
    </rPh>
    <rPh sb="1" eb="3">
      <t>シュウガク</t>
    </rPh>
    <rPh sb="3" eb="6">
      <t>ジドウスウ</t>
    </rPh>
    <phoneticPr fontId="5"/>
  </si>
  <si>
    <t>非就学児童数をMDGs及びEFA目標年である2015年までに0にする。ユネスコのグローバル・モニタリング・レポートの非就学児童数を成果指標とする。</t>
    <rPh sb="0" eb="1">
      <t>ヒ</t>
    </rPh>
    <rPh sb="1" eb="3">
      <t>シュウガク</t>
    </rPh>
    <rPh sb="3" eb="6">
      <t>ジドウスウ</t>
    </rPh>
    <rPh sb="11" eb="12">
      <t>オヨ</t>
    </rPh>
    <rPh sb="16" eb="18">
      <t>モクヒョウ</t>
    </rPh>
    <rPh sb="18" eb="19">
      <t>ネン</t>
    </rPh>
    <rPh sb="26" eb="27">
      <t>ネン</t>
    </rPh>
    <rPh sb="58" eb="59">
      <t>ヒ</t>
    </rPh>
    <rPh sb="59" eb="61">
      <t>シュウガク</t>
    </rPh>
    <rPh sb="61" eb="64">
      <t>ジドウスウ</t>
    </rPh>
    <rPh sb="65" eb="67">
      <t>セイカ</t>
    </rPh>
    <rPh sb="67" eb="69">
      <t>シヒョウ</t>
    </rPh>
    <phoneticPr fontId="3"/>
  </si>
  <si>
    <t>GPE(旧称FTI）は，世銀主導で設立された国際的な支援枠組みであり，各国における初等教育の完全普及等に向け，資金・キャパシティ・データ・政策等のギャップを埋めるための財政的，技術的支援を行うため，GPE基金を設置しており，同基金に対する拠出を実施。</t>
    <rPh sb="4" eb="6">
      <t>キュウショウ</t>
    </rPh>
    <rPh sb="12" eb="14">
      <t>セギン</t>
    </rPh>
    <rPh sb="14" eb="16">
      <t>シュドウ</t>
    </rPh>
    <rPh sb="17" eb="19">
      <t>セツリツ</t>
    </rPh>
    <rPh sb="22" eb="25">
      <t>コクサイテキ</t>
    </rPh>
    <rPh sb="26" eb="28">
      <t>シエン</t>
    </rPh>
    <rPh sb="28" eb="30">
      <t>ワクグミ</t>
    </rPh>
    <rPh sb="35" eb="37">
      <t>カッコク</t>
    </rPh>
    <rPh sb="41" eb="43">
      <t>ショトウ</t>
    </rPh>
    <rPh sb="43" eb="45">
      <t>キョウイク</t>
    </rPh>
    <rPh sb="46" eb="48">
      <t>カンゼン</t>
    </rPh>
    <rPh sb="48" eb="50">
      <t>フキュウ</t>
    </rPh>
    <rPh sb="50" eb="51">
      <t>トウ</t>
    </rPh>
    <rPh sb="52" eb="53">
      <t>ム</t>
    </rPh>
    <rPh sb="55" eb="57">
      <t>シキン</t>
    </rPh>
    <rPh sb="69" eb="71">
      <t>セイサク</t>
    </rPh>
    <rPh sb="71" eb="72">
      <t>トウ</t>
    </rPh>
    <rPh sb="78" eb="79">
      <t>ウ</t>
    </rPh>
    <rPh sb="84" eb="87">
      <t>ザイセイテキ</t>
    </rPh>
    <rPh sb="88" eb="91">
      <t>ギジュツテキ</t>
    </rPh>
    <rPh sb="91" eb="93">
      <t>シエン</t>
    </rPh>
    <rPh sb="94" eb="95">
      <t>オコナ</t>
    </rPh>
    <rPh sb="102" eb="104">
      <t>キキン</t>
    </rPh>
    <rPh sb="105" eb="107">
      <t>セッチ</t>
    </rPh>
    <rPh sb="112" eb="113">
      <t>ドウ</t>
    </rPh>
    <rPh sb="113" eb="115">
      <t>キキン</t>
    </rPh>
    <rPh sb="116" eb="117">
      <t>タイ</t>
    </rPh>
    <rPh sb="119" eb="121">
      <t>キョシュツ</t>
    </rPh>
    <rPh sb="122" eb="124">
      <t>ジッシ</t>
    </rPh>
    <phoneticPr fontId="3"/>
  </si>
  <si>
    <t>MDGs及び万人のための教育(EFA)にある「初等教育の完全普及」の達成に向けて，適切な教育セクター計画を策定した低所得国に対し，優先的に支援を行うことを目的として設置された教育のためのグローバル・パートナーシップ（GPE)への拠出を通じて，MDGsの達成に貢献する。</t>
    <rPh sb="4" eb="5">
      <t>オヨ</t>
    </rPh>
    <rPh sb="6" eb="8">
      <t>バンニン</t>
    </rPh>
    <rPh sb="12" eb="14">
      <t>キョウイク</t>
    </rPh>
    <rPh sb="23" eb="25">
      <t>ショトウ</t>
    </rPh>
    <rPh sb="25" eb="27">
      <t>キョウイク</t>
    </rPh>
    <rPh sb="28" eb="30">
      <t>カンゼン</t>
    </rPh>
    <rPh sb="30" eb="32">
      <t>フキュウ</t>
    </rPh>
    <rPh sb="34" eb="36">
      <t>タッセイ</t>
    </rPh>
    <rPh sb="37" eb="38">
      <t>ム</t>
    </rPh>
    <rPh sb="41" eb="43">
      <t>テキセツ</t>
    </rPh>
    <rPh sb="44" eb="46">
      <t>キョウイク</t>
    </rPh>
    <rPh sb="50" eb="52">
      <t>ケイカク</t>
    </rPh>
    <rPh sb="53" eb="55">
      <t>サクテイ</t>
    </rPh>
    <rPh sb="57" eb="60">
      <t>テイショトク</t>
    </rPh>
    <rPh sb="60" eb="61">
      <t>コク</t>
    </rPh>
    <rPh sb="62" eb="63">
      <t>タイ</t>
    </rPh>
    <rPh sb="65" eb="68">
      <t>ユウセンテキ</t>
    </rPh>
    <rPh sb="69" eb="71">
      <t>シエン</t>
    </rPh>
    <rPh sb="72" eb="73">
      <t>オコナ</t>
    </rPh>
    <rPh sb="77" eb="79">
      <t>モクテキ</t>
    </rPh>
    <rPh sb="82" eb="84">
      <t>セッチ</t>
    </rPh>
    <rPh sb="87" eb="89">
      <t>キョウイク</t>
    </rPh>
    <rPh sb="114" eb="116">
      <t>キョシュツ</t>
    </rPh>
    <rPh sb="117" eb="118">
      <t>ツウ</t>
    </rPh>
    <rPh sb="126" eb="128">
      <t>タッセイ</t>
    </rPh>
    <rPh sb="129" eb="131">
      <t>コウケン</t>
    </rPh>
    <phoneticPr fontId="3"/>
  </si>
  <si>
    <t>G8サンクトペテルブルグ・サミットにおける国際公約（2006年7月）</t>
    <rPh sb="21" eb="23">
      <t>コクサイ</t>
    </rPh>
    <rPh sb="23" eb="25">
      <t>コウヤク</t>
    </rPh>
    <rPh sb="30" eb="31">
      <t>ネン</t>
    </rPh>
    <rPh sb="32" eb="33">
      <t>ガツ</t>
    </rPh>
    <phoneticPr fontId="3"/>
  </si>
  <si>
    <t>外務省設置法第4条第３項</t>
    <rPh sb="0" eb="3">
      <t>ガイムショウ</t>
    </rPh>
    <rPh sb="3" eb="6">
      <t>セッチホウ</t>
    </rPh>
    <rPh sb="6" eb="7">
      <t>ダイ</t>
    </rPh>
    <rPh sb="8" eb="9">
      <t>ジョウ</t>
    </rPh>
    <rPh sb="9" eb="10">
      <t>ダイ</t>
    </rPh>
    <rPh sb="11" eb="12">
      <t>コウ</t>
    </rPh>
    <phoneticPr fontId="3"/>
  </si>
  <si>
    <t>具体的施策Ⅶ－3　国際機関を通じた地球規模の諸問題に係る国際貢献</t>
    <rPh sb="0" eb="3">
      <t>グタイテキ</t>
    </rPh>
    <rPh sb="3" eb="5">
      <t>セサク</t>
    </rPh>
    <rPh sb="9" eb="11">
      <t>コクサイ</t>
    </rPh>
    <rPh sb="11" eb="13">
      <t>キカン</t>
    </rPh>
    <rPh sb="14" eb="15">
      <t>ツウ</t>
    </rPh>
    <rPh sb="17" eb="19">
      <t>チキュウ</t>
    </rPh>
    <rPh sb="19" eb="21">
      <t>キボ</t>
    </rPh>
    <rPh sb="22" eb="25">
      <t>ショモンダイ</t>
    </rPh>
    <rPh sb="26" eb="27">
      <t>カカ</t>
    </rPh>
    <rPh sb="28" eb="30">
      <t>コクサイ</t>
    </rPh>
    <rPh sb="30" eb="32">
      <t>コウケン</t>
    </rPh>
    <phoneticPr fontId="3"/>
  </si>
  <si>
    <t>課長　飯田　慎一</t>
    <rPh sb="0" eb="2">
      <t>カチョウ</t>
    </rPh>
    <rPh sb="3" eb="5">
      <t>イイダ</t>
    </rPh>
    <rPh sb="6" eb="8">
      <t>シンイチ</t>
    </rPh>
    <phoneticPr fontId="3"/>
  </si>
  <si>
    <t>地球規模課題総括課</t>
    <rPh sb="0" eb="2">
      <t>チキュウ</t>
    </rPh>
    <rPh sb="2" eb="4">
      <t>キボ</t>
    </rPh>
    <rPh sb="4" eb="6">
      <t>カダイ</t>
    </rPh>
    <rPh sb="6" eb="8">
      <t>ソウカツ</t>
    </rPh>
    <rPh sb="8" eb="9">
      <t>カ</t>
    </rPh>
    <phoneticPr fontId="3"/>
  </si>
  <si>
    <t>平成19年度開始</t>
    <rPh sb="0" eb="2">
      <t>ヘイセイ</t>
    </rPh>
    <rPh sb="4" eb="6">
      <t>ネンド</t>
    </rPh>
    <rPh sb="6" eb="8">
      <t>カイシ</t>
    </rPh>
    <phoneticPr fontId="3"/>
  </si>
  <si>
    <t>初等教育関係（GPE)拠出金（任意拠出金）</t>
    <rPh sb="0" eb="2">
      <t>ショトウ</t>
    </rPh>
    <rPh sb="2" eb="4">
      <t>キョウイク</t>
    </rPh>
    <rPh sb="4" eb="6">
      <t>カンケイ</t>
    </rPh>
    <rPh sb="11" eb="13">
      <t>キョシュツ</t>
    </rPh>
    <rPh sb="13" eb="14">
      <t>キン</t>
    </rPh>
    <rPh sb="15" eb="17">
      <t>ニンイ</t>
    </rPh>
    <rPh sb="17" eb="19">
      <t>キョシュツ</t>
    </rPh>
    <rPh sb="19" eb="20">
      <t>キン</t>
    </rPh>
    <phoneticPr fontId="3"/>
  </si>
  <si>
    <t>関連会合等を通じ，引き続き効果的な事業の実施を求めていく。</t>
    <rPh sb="0" eb="2">
      <t>カンレン</t>
    </rPh>
    <rPh sb="2" eb="4">
      <t>カイゴウ</t>
    </rPh>
    <rPh sb="4" eb="5">
      <t>トウ</t>
    </rPh>
    <rPh sb="6" eb="7">
      <t>ツウ</t>
    </rPh>
    <rPh sb="9" eb="10">
      <t>ヒ</t>
    </rPh>
    <rPh sb="11" eb="12">
      <t>ツヅ</t>
    </rPh>
    <rPh sb="13" eb="16">
      <t>コウカテキ</t>
    </rPh>
    <rPh sb="17" eb="19">
      <t>ジギョウ</t>
    </rPh>
    <rPh sb="20" eb="22">
      <t>ジッシ</t>
    </rPh>
    <rPh sb="23" eb="24">
      <t>モト</t>
    </rPh>
    <phoneticPr fontId="3"/>
  </si>
  <si>
    <t>外部評価や報告体制等の強化のほか，迅速な拠出に向けた手続きの円滑化など成果を挙げているが，引き続き効果的な事業実施を求めることが有益。</t>
    <rPh sb="0" eb="2">
      <t>ガイブ</t>
    </rPh>
    <rPh sb="2" eb="4">
      <t>ヒョウカ</t>
    </rPh>
    <rPh sb="5" eb="7">
      <t>ホウコク</t>
    </rPh>
    <rPh sb="7" eb="9">
      <t>タイセイ</t>
    </rPh>
    <rPh sb="9" eb="10">
      <t>トウ</t>
    </rPh>
    <rPh sb="11" eb="13">
      <t>キョウカ</t>
    </rPh>
    <rPh sb="17" eb="19">
      <t>ジンソク</t>
    </rPh>
    <rPh sb="20" eb="22">
      <t>キョシュツ</t>
    </rPh>
    <rPh sb="23" eb="24">
      <t>ム</t>
    </rPh>
    <rPh sb="26" eb="28">
      <t>テツヅ</t>
    </rPh>
    <rPh sb="30" eb="33">
      <t>エンカツカ</t>
    </rPh>
    <phoneticPr fontId="3"/>
  </si>
  <si>
    <t>CERFは，危機発生後に速やかに拠出を行うことで，被害の拡大を最小限に防ぎ，迅速に人道支援を行うために極めて有効に活用されており，重要かつ実効性の高い手段となっている。</t>
    <rPh sb="6" eb="8">
      <t>キキ</t>
    </rPh>
    <rPh sb="8" eb="10">
      <t>ハッセイ</t>
    </rPh>
    <rPh sb="10" eb="11">
      <t>ゴ</t>
    </rPh>
    <rPh sb="12" eb="13">
      <t>スミ</t>
    </rPh>
    <rPh sb="16" eb="18">
      <t>キョシュツ</t>
    </rPh>
    <rPh sb="19" eb="20">
      <t>オコナ</t>
    </rPh>
    <rPh sb="25" eb="27">
      <t>ヒガイ</t>
    </rPh>
    <rPh sb="28" eb="30">
      <t>カクダイ</t>
    </rPh>
    <rPh sb="31" eb="34">
      <t>サイショウゲン</t>
    </rPh>
    <rPh sb="35" eb="36">
      <t>フセ</t>
    </rPh>
    <rPh sb="38" eb="40">
      <t>ジンソク</t>
    </rPh>
    <rPh sb="41" eb="43">
      <t>ジンドウ</t>
    </rPh>
    <rPh sb="43" eb="45">
      <t>シエン</t>
    </rPh>
    <rPh sb="46" eb="47">
      <t>オコナ</t>
    </rPh>
    <rPh sb="51" eb="52">
      <t>キワ</t>
    </rPh>
    <rPh sb="54" eb="56">
      <t>ユウコウ</t>
    </rPh>
    <rPh sb="57" eb="59">
      <t>カツヨウ</t>
    </rPh>
    <rPh sb="65" eb="67">
      <t>ジュウヨウ</t>
    </rPh>
    <rPh sb="69" eb="72">
      <t>ジッコウセイ</t>
    </rPh>
    <rPh sb="73" eb="74">
      <t>タカ</t>
    </rPh>
    <rPh sb="75" eb="77">
      <t>シュダン</t>
    </rPh>
    <phoneticPr fontId="3"/>
  </si>
  <si>
    <t>CERFは，諮問機関の設置や監査・報告体制の確立等を通じ，効果的・効率的に業務を行っている。また，第三者機関による事業評価を実施するなど，資金の適正利用に努めており，予算の使途は真に必要なものに限定されている。</t>
    <rPh sb="6" eb="8">
      <t>シモン</t>
    </rPh>
    <rPh sb="8" eb="10">
      <t>キカン</t>
    </rPh>
    <rPh sb="11" eb="13">
      <t>セッチ</t>
    </rPh>
    <rPh sb="14" eb="16">
      <t>カンサ</t>
    </rPh>
    <rPh sb="17" eb="19">
      <t>ホウコク</t>
    </rPh>
    <rPh sb="19" eb="21">
      <t>タイセイ</t>
    </rPh>
    <rPh sb="22" eb="24">
      <t>カクリツ</t>
    </rPh>
    <rPh sb="24" eb="25">
      <t>トウ</t>
    </rPh>
    <rPh sb="26" eb="27">
      <t>ツウ</t>
    </rPh>
    <rPh sb="29" eb="32">
      <t>コウカテキ</t>
    </rPh>
    <rPh sb="33" eb="36">
      <t>コウリツテキ</t>
    </rPh>
    <rPh sb="37" eb="39">
      <t>ギョウム</t>
    </rPh>
    <rPh sb="40" eb="41">
      <t>オコナ</t>
    </rPh>
    <rPh sb="49" eb="52">
      <t>ダイサンシャ</t>
    </rPh>
    <rPh sb="52" eb="54">
      <t>キカン</t>
    </rPh>
    <rPh sb="57" eb="59">
      <t>ジギョウ</t>
    </rPh>
    <rPh sb="59" eb="61">
      <t>ヒョウカ</t>
    </rPh>
    <rPh sb="62" eb="64">
      <t>ジッシ</t>
    </rPh>
    <rPh sb="69" eb="71">
      <t>シキン</t>
    </rPh>
    <rPh sb="72" eb="74">
      <t>テキセイ</t>
    </rPh>
    <rPh sb="74" eb="76">
      <t>リヨウ</t>
    </rPh>
    <rPh sb="77" eb="78">
      <t>ツト</t>
    </rPh>
    <rPh sb="83" eb="85">
      <t>ヨサン</t>
    </rPh>
    <rPh sb="86" eb="88">
      <t>シト</t>
    </rPh>
    <rPh sb="89" eb="90">
      <t>シン</t>
    </rPh>
    <rPh sb="91" eb="93">
      <t>ヒツヨウ</t>
    </rPh>
    <rPh sb="97" eb="99">
      <t>ゲンテイ</t>
    </rPh>
    <phoneticPr fontId="3"/>
  </si>
  <si>
    <t>CERFは，突発的な大規模災害・紛争への緊急対応や「忘れられた危機」への支援を行っており，我が国の重視する効果的な人道支援の実施や「人間の安全保障」の実現に貢献していることから，国として支援する必要がある。</t>
    <rPh sb="6" eb="9">
      <t>トッパツテキ</t>
    </rPh>
    <rPh sb="10" eb="13">
      <t>ダイキボ</t>
    </rPh>
    <rPh sb="13" eb="15">
      <t>サイガイ</t>
    </rPh>
    <rPh sb="16" eb="18">
      <t>フンソウ</t>
    </rPh>
    <rPh sb="20" eb="22">
      <t>キンキュウ</t>
    </rPh>
    <rPh sb="22" eb="24">
      <t>タイオウ</t>
    </rPh>
    <rPh sb="26" eb="27">
      <t>ワス</t>
    </rPh>
    <rPh sb="31" eb="33">
      <t>キキ</t>
    </rPh>
    <rPh sb="36" eb="38">
      <t>シエン</t>
    </rPh>
    <rPh sb="39" eb="40">
      <t>オコナ</t>
    </rPh>
    <rPh sb="45" eb="46">
      <t>ワ</t>
    </rPh>
    <rPh sb="47" eb="48">
      <t>クニ</t>
    </rPh>
    <rPh sb="49" eb="51">
      <t>ジュウシ</t>
    </rPh>
    <rPh sb="53" eb="56">
      <t>コウカテキ</t>
    </rPh>
    <rPh sb="57" eb="59">
      <t>ジンドウ</t>
    </rPh>
    <rPh sb="59" eb="61">
      <t>シエン</t>
    </rPh>
    <rPh sb="62" eb="64">
      <t>ジッシ</t>
    </rPh>
    <rPh sb="66" eb="68">
      <t>ニンゲン</t>
    </rPh>
    <rPh sb="69" eb="71">
      <t>アンゼン</t>
    </rPh>
    <rPh sb="71" eb="73">
      <t>ホショウ</t>
    </rPh>
    <rPh sb="75" eb="77">
      <t>ジツゲン</t>
    </rPh>
    <rPh sb="78" eb="80">
      <t>コウケン</t>
    </rPh>
    <rPh sb="89" eb="90">
      <t>クニ</t>
    </rPh>
    <rPh sb="93" eb="95">
      <t>シエン</t>
    </rPh>
    <rPh sb="97" eb="99">
      <t>ヒツヨウ</t>
    </rPh>
    <phoneticPr fontId="3"/>
  </si>
  <si>
    <t>中央緊急対応基金（CERF）
拠出金</t>
    <rPh sb="0" eb="2">
      <t>チュウオウ</t>
    </rPh>
    <rPh sb="2" eb="4">
      <t>キンキュウ</t>
    </rPh>
    <rPh sb="4" eb="6">
      <t>タイオウ</t>
    </rPh>
    <rPh sb="6" eb="8">
      <t>キキン</t>
    </rPh>
    <rPh sb="15" eb="18">
      <t>キョシュツキン</t>
    </rPh>
    <phoneticPr fontId="3"/>
  </si>
  <si>
    <t>4.8億ドル/
集計中</t>
    <rPh sb="3" eb="4">
      <t>オク</t>
    </rPh>
    <rPh sb="8" eb="11">
      <t>シュウケイチュウ</t>
    </rPh>
    <phoneticPr fontId="3"/>
  </si>
  <si>
    <t>4.9億ドル/
3900万人</t>
    <rPh sb="3" eb="4">
      <t>オク</t>
    </rPh>
    <rPh sb="12" eb="13">
      <t>マン</t>
    </rPh>
    <rPh sb="13" eb="14">
      <t>ニン</t>
    </rPh>
    <phoneticPr fontId="3"/>
  </si>
  <si>
    <t>4.7億ドル
/3500万人</t>
    <rPh sb="3" eb="4">
      <t>オク</t>
    </rPh>
    <rPh sb="12" eb="14">
      <t>マンニン</t>
    </rPh>
    <phoneticPr fontId="3"/>
  </si>
  <si>
    <t>事業費/裨益者</t>
    <rPh sb="0" eb="3">
      <t>ジギョウヒ</t>
    </rPh>
    <rPh sb="4" eb="6">
      <t>ヒエキ</t>
    </rPh>
    <rPh sb="6" eb="7">
      <t>シャ</t>
    </rPh>
    <phoneticPr fontId="5"/>
  </si>
  <si>
    <t>ドル/人</t>
    <rPh sb="3" eb="4">
      <t>ニン</t>
    </rPh>
    <phoneticPr fontId="3"/>
  </si>
  <si>
    <t>事業費÷裨益者　　　　　　　　　　　　　　</t>
    <rPh sb="0" eb="3">
      <t>ジギョウヒ</t>
    </rPh>
    <rPh sb="4" eb="6">
      <t>ヒエキ</t>
    </rPh>
    <rPh sb="6" eb="7">
      <t>シャ</t>
    </rPh>
    <phoneticPr fontId="5"/>
  </si>
  <si>
    <t>①45
②583</t>
    <phoneticPr fontId="3"/>
  </si>
  <si>
    <t>①49
②549</t>
    <phoneticPr fontId="3"/>
  </si>
  <si>
    <t>①45
②473</t>
    <phoneticPr fontId="3"/>
  </si>
  <si>
    <t>①国
②件</t>
    <rPh sb="1" eb="2">
      <t>クニ</t>
    </rPh>
    <rPh sb="4" eb="5">
      <t>ケン</t>
    </rPh>
    <phoneticPr fontId="3"/>
  </si>
  <si>
    <t>①拠出先国数，②支援プロジェクト数
（注）基金全体の指標及び実績。突発的な事態や資金不足の危機への対応等，予測不可能な事態への対応を目的としていることから，予め目標値を設定することは困難。</t>
    <rPh sb="1" eb="3">
      <t>キョシュツ</t>
    </rPh>
    <rPh sb="3" eb="4">
      <t>サキ</t>
    </rPh>
    <rPh sb="4" eb="5">
      <t>クニ</t>
    </rPh>
    <rPh sb="5" eb="6">
      <t>スウ</t>
    </rPh>
    <rPh sb="8" eb="10">
      <t>シエン</t>
    </rPh>
    <rPh sb="16" eb="17">
      <t>スウ</t>
    </rPh>
    <rPh sb="19" eb="20">
      <t>チュウ</t>
    </rPh>
    <rPh sb="21" eb="23">
      <t>キキン</t>
    </rPh>
    <rPh sb="23" eb="25">
      <t>ゼンタイ</t>
    </rPh>
    <rPh sb="26" eb="28">
      <t>シヒョウ</t>
    </rPh>
    <rPh sb="28" eb="29">
      <t>オヨ</t>
    </rPh>
    <rPh sb="30" eb="32">
      <t>ジッセキ</t>
    </rPh>
    <phoneticPr fontId="3"/>
  </si>
  <si>
    <t>-</t>
    <phoneticPr fontId="3"/>
  </si>
  <si>
    <t>-</t>
    <phoneticPr fontId="3"/>
  </si>
  <si>
    <t>人道危機への迅速な対応
（支援を受けた被災者）
（注）基金全体の目標及び成果。突発的な事態や資金不足の危機への対応等，予測不可能な事態への対応を目的としていることから，予め目標値を設定することは困難。</t>
    <rPh sb="0" eb="2">
      <t>ジンドウ</t>
    </rPh>
    <rPh sb="2" eb="4">
      <t>キキ</t>
    </rPh>
    <rPh sb="6" eb="8">
      <t>ジンソク</t>
    </rPh>
    <rPh sb="9" eb="11">
      <t>タイオウ</t>
    </rPh>
    <rPh sb="13" eb="15">
      <t>シエン</t>
    </rPh>
    <rPh sb="16" eb="17">
      <t>ウ</t>
    </rPh>
    <rPh sb="19" eb="22">
      <t>ヒサイシャ</t>
    </rPh>
    <rPh sb="25" eb="26">
      <t>チュウ</t>
    </rPh>
    <rPh sb="27" eb="29">
      <t>キキン</t>
    </rPh>
    <rPh sb="29" eb="31">
      <t>ゼンタイ</t>
    </rPh>
    <rPh sb="32" eb="34">
      <t>モクヒョウ</t>
    </rPh>
    <rPh sb="34" eb="35">
      <t>オヨ</t>
    </rPh>
    <rPh sb="36" eb="38">
      <t>セイカ</t>
    </rPh>
    <rPh sb="39" eb="42">
      <t>トッパツテキ</t>
    </rPh>
    <rPh sb="43" eb="45">
      <t>ジタイ</t>
    </rPh>
    <rPh sb="46" eb="48">
      <t>シキン</t>
    </rPh>
    <rPh sb="48" eb="50">
      <t>フソク</t>
    </rPh>
    <rPh sb="51" eb="53">
      <t>キキ</t>
    </rPh>
    <rPh sb="55" eb="57">
      <t>タイオウ</t>
    </rPh>
    <rPh sb="57" eb="58">
      <t>トウ</t>
    </rPh>
    <rPh sb="59" eb="61">
      <t>ヨソク</t>
    </rPh>
    <rPh sb="61" eb="64">
      <t>フカノウ</t>
    </rPh>
    <rPh sb="65" eb="67">
      <t>ジタイ</t>
    </rPh>
    <rPh sb="69" eb="71">
      <t>タイオウ</t>
    </rPh>
    <rPh sb="72" eb="74">
      <t>モクテキ</t>
    </rPh>
    <rPh sb="84" eb="85">
      <t>アラカジ</t>
    </rPh>
    <rPh sb="86" eb="89">
      <t>モクヒョウチ</t>
    </rPh>
    <rPh sb="90" eb="92">
      <t>セッテイ</t>
    </rPh>
    <rPh sb="97" eb="99">
      <t>コンナン</t>
    </rPh>
    <phoneticPr fontId="3"/>
  </si>
  <si>
    <t>CERFは，大規模災害・紛争発生時に国連機関を通じて緊急・人道支援を行うための初動財源を供与している。具体的には，活動を行う国際機関が，初期活動・危機的人道状況の改善を行うために必要な事業を，緊急援助調整官（CERF）事務局に対して申請し，要件に該当する場合には，右事業の活動資金が供与される。CERFへの拠出を通じ，国際社会における人道支援の初動対応の強化が図られ，緊急時に最も脆弱な人々に迅速かつ効率的・効果的に人道支援を提供することが可能となる。2013年には，シリア，フィリピン，中央アフリカ等での事業に対し拠出を実施。</t>
    <rPh sb="6" eb="9">
      <t>ダイキボ</t>
    </rPh>
    <rPh sb="9" eb="11">
      <t>サイガイ</t>
    </rPh>
    <rPh sb="12" eb="14">
      <t>フンソウ</t>
    </rPh>
    <rPh sb="14" eb="17">
      <t>ハッセイジ</t>
    </rPh>
    <rPh sb="18" eb="20">
      <t>コクレン</t>
    </rPh>
    <rPh sb="20" eb="22">
      <t>キカン</t>
    </rPh>
    <rPh sb="23" eb="24">
      <t>ツウ</t>
    </rPh>
    <rPh sb="26" eb="28">
      <t>キンキュウ</t>
    </rPh>
    <rPh sb="29" eb="31">
      <t>ジンドウ</t>
    </rPh>
    <rPh sb="31" eb="33">
      <t>シエン</t>
    </rPh>
    <rPh sb="34" eb="35">
      <t>オコナ</t>
    </rPh>
    <rPh sb="39" eb="41">
      <t>ショドウ</t>
    </rPh>
    <rPh sb="41" eb="43">
      <t>ザイゲン</t>
    </rPh>
    <rPh sb="44" eb="46">
      <t>キョウヨ</t>
    </rPh>
    <rPh sb="51" eb="54">
      <t>グタイテキ</t>
    </rPh>
    <rPh sb="57" eb="59">
      <t>カツドウ</t>
    </rPh>
    <rPh sb="60" eb="61">
      <t>オコナ</t>
    </rPh>
    <rPh sb="62" eb="64">
      <t>コクサイ</t>
    </rPh>
    <rPh sb="64" eb="66">
      <t>キカン</t>
    </rPh>
    <rPh sb="68" eb="70">
      <t>ショキ</t>
    </rPh>
    <rPh sb="70" eb="72">
      <t>カツドウ</t>
    </rPh>
    <rPh sb="73" eb="76">
      <t>キキテキ</t>
    </rPh>
    <rPh sb="76" eb="78">
      <t>ジンドウ</t>
    </rPh>
    <rPh sb="78" eb="80">
      <t>ジョウキョウ</t>
    </rPh>
    <rPh sb="81" eb="83">
      <t>カイゼン</t>
    </rPh>
    <rPh sb="84" eb="85">
      <t>オコナ</t>
    </rPh>
    <rPh sb="89" eb="91">
      <t>ヒツヨウ</t>
    </rPh>
    <rPh sb="92" eb="94">
      <t>ジギョウ</t>
    </rPh>
    <rPh sb="96" eb="98">
      <t>キンキュウ</t>
    </rPh>
    <rPh sb="98" eb="100">
      <t>エンジョ</t>
    </rPh>
    <rPh sb="100" eb="103">
      <t>チョウセイカン</t>
    </rPh>
    <rPh sb="109" eb="112">
      <t>ジムキョク</t>
    </rPh>
    <rPh sb="113" eb="114">
      <t>タイ</t>
    </rPh>
    <rPh sb="116" eb="118">
      <t>シンセイ</t>
    </rPh>
    <rPh sb="120" eb="122">
      <t>ヨウケン</t>
    </rPh>
    <rPh sb="123" eb="125">
      <t>ガイトウ</t>
    </rPh>
    <rPh sb="127" eb="129">
      <t>バアイ</t>
    </rPh>
    <rPh sb="132" eb="133">
      <t>ミギ</t>
    </rPh>
    <rPh sb="133" eb="135">
      <t>ジギョウ</t>
    </rPh>
    <rPh sb="136" eb="138">
      <t>カツドウ</t>
    </rPh>
    <rPh sb="138" eb="140">
      <t>シキン</t>
    </rPh>
    <rPh sb="141" eb="143">
      <t>キョウヨ</t>
    </rPh>
    <rPh sb="153" eb="155">
      <t>キョシュツ</t>
    </rPh>
    <rPh sb="156" eb="157">
      <t>ツウ</t>
    </rPh>
    <rPh sb="159" eb="161">
      <t>コクサイ</t>
    </rPh>
    <rPh sb="161" eb="163">
      <t>シャカイ</t>
    </rPh>
    <rPh sb="167" eb="169">
      <t>ジンドウ</t>
    </rPh>
    <rPh sb="169" eb="171">
      <t>シエン</t>
    </rPh>
    <rPh sb="172" eb="174">
      <t>ショドウ</t>
    </rPh>
    <rPh sb="174" eb="176">
      <t>タイオウ</t>
    </rPh>
    <rPh sb="177" eb="179">
      <t>キョウカ</t>
    </rPh>
    <rPh sb="180" eb="181">
      <t>ハカ</t>
    </rPh>
    <rPh sb="184" eb="187">
      <t>キンキュウジ</t>
    </rPh>
    <rPh sb="188" eb="189">
      <t>モット</t>
    </rPh>
    <rPh sb="190" eb="192">
      <t>ゼイジャク</t>
    </rPh>
    <rPh sb="193" eb="195">
      <t>ヒトビト</t>
    </rPh>
    <rPh sb="196" eb="198">
      <t>ジンソク</t>
    </rPh>
    <rPh sb="200" eb="203">
      <t>コウリツテキ</t>
    </rPh>
    <rPh sb="204" eb="207">
      <t>コウカテキ</t>
    </rPh>
    <rPh sb="208" eb="210">
      <t>ジンドウ</t>
    </rPh>
    <rPh sb="210" eb="212">
      <t>シエン</t>
    </rPh>
    <rPh sb="213" eb="215">
      <t>テイキョウ</t>
    </rPh>
    <rPh sb="220" eb="222">
      <t>カノウ</t>
    </rPh>
    <rPh sb="230" eb="231">
      <t>ネン</t>
    </rPh>
    <rPh sb="244" eb="246">
      <t>チュウオウ</t>
    </rPh>
    <rPh sb="250" eb="251">
      <t>トウ</t>
    </rPh>
    <rPh sb="253" eb="255">
      <t>ジギョウ</t>
    </rPh>
    <rPh sb="256" eb="257">
      <t>タイ</t>
    </rPh>
    <rPh sb="258" eb="260">
      <t>キョシュツ</t>
    </rPh>
    <rPh sb="261" eb="263">
      <t>ジッシ</t>
    </rPh>
    <phoneticPr fontId="3"/>
  </si>
  <si>
    <t>中央緊急対応基金（CERF）は，国連人道支援改革の一環として設置されたものであり，突発的な大規模災害・紛争発生時に緊急人道支援に関する初動財源を確保することにより，被害の拡大を最小限にすること，及びドナーからの支援が行き渡らない資金不足の危機（いわゆる「忘れられた危機」）への対応を可能にすることを主な目的としている。同基金への拠出を通じて，我が国の人道支援に対する積極的な姿勢を内外に示すとともに，最も脆弱な人々を支援する。</t>
    <rPh sb="0" eb="2">
      <t>チュウオウ</t>
    </rPh>
    <rPh sb="2" eb="4">
      <t>キンキュウ</t>
    </rPh>
    <rPh sb="4" eb="6">
      <t>タイオウ</t>
    </rPh>
    <rPh sb="6" eb="8">
      <t>キキン</t>
    </rPh>
    <rPh sb="16" eb="18">
      <t>コクレン</t>
    </rPh>
    <rPh sb="18" eb="20">
      <t>ジンドウ</t>
    </rPh>
    <rPh sb="20" eb="22">
      <t>シエン</t>
    </rPh>
    <rPh sb="22" eb="24">
      <t>カイカク</t>
    </rPh>
    <rPh sb="25" eb="27">
      <t>イッカン</t>
    </rPh>
    <rPh sb="30" eb="32">
      <t>セッチ</t>
    </rPh>
    <rPh sb="41" eb="44">
      <t>トッパツテキ</t>
    </rPh>
    <rPh sb="45" eb="48">
      <t>ダイキボ</t>
    </rPh>
    <rPh sb="48" eb="50">
      <t>サイガイ</t>
    </rPh>
    <rPh sb="51" eb="53">
      <t>フンソウ</t>
    </rPh>
    <rPh sb="53" eb="56">
      <t>ハッセイジ</t>
    </rPh>
    <rPh sb="57" eb="59">
      <t>キンキュウ</t>
    </rPh>
    <rPh sb="59" eb="61">
      <t>ジンドウ</t>
    </rPh>
    <rPh sb="61" eb="63">
      <t>シエン</t>
    </rPh>
    <rPh sb="64" eb="65">
      <t>カン</t>
    </rPh>
    <rPh sb="67" eb="69">
      <t>ショドウ</t>
    </rPh>
    <rPh sb="69" eb="71">
      <t>ザイゲン</t>
    </rPh>
    <rPh sb="72" eb="74">
      <t>カクホ</t>
    </rPh>
    <rPh sb="82" eb="84">
      <t>ヒガイ</t>
    </rPh>
    <rPh sb="85" eb="87">
      <t>カクダイ</t>
    </rPh>
    <rPh sb="88" eb="91">
      <t>サイショウゲン</t>
    </rPh>
    <rPh sb="97" eb="98">
      <t>オヨ</t>
    </rPh>
    <rPh sb="105" eb="107">
      <t>シエン</t>
    </rPh>
    <rPh sb="108" eb="109">
      <t>イ</t>
    </rPh>
    <rPh sb="110" eb="111">
      <t>ワタ</t>
    </rPh>
    <rPh sb="114" eb="116">
      <t>シキン</t>
    </rPh>
    <rPh sb="116" eb="118">
      <t>フソク</t>
    </rPh>
    <rPh sb="119" eb="121">
      <t>キキ</t>
    </rPh>
    <rPh sb="127" eb="128">
      <t>ワス</t>
    </rPh>
    <rPh sb="132" eb="134">
      <t>キキ</t>
    </rPh>
    <rPh sb="138" eb="140">
      <t>タイオウ</t>
    </rPh>
    <rPh sb="141" eb="143">
      <t>カノウ</t>
    </rPh>
    <rPh sb="149" eb="150">
      <t>オモ</t>
    </rPh>
    <rPh sb="151" eb="153">
      <t>モクテキ</t>
    </rPh>
    <rPh sb="159" eb="160">
      <t>ドウ</t>
    </rPh>
    <rPh sb="160" eb="162">
      <t>キキン</t>
    </rPh>
    <rPh sb="164" eb="166">
      <t>キョシュツ</t>
    </rPh>
    <rPh sb="167" eb="168">
      <t>ツウ</t>
    </rPh>
    <rPh sb="171" eb="172">
      <t>ワ</t>
    </rPh>
    <rPh sb="173" eb="174">
      <t>クニ</t>
    </rPh>
    <rPh sb="175" eb="177">
      <t>ジンドウ</t>
    </rPh>
    <rPh sb="177" eb="179">
      <t>シエン</t>
    </rPh>
    <rPh sb="180" eb="181">
      <t>タイ</t>
    </rPh>
    <rPh sb="183" eb="186">
      <t>セッキョクテキ</t>
    </rPh>
    <rPh sb="187" eb="189">
      <t>シセイ</t>
    </rPh>
    <rPh sb="190" eb="192">
      <t>ナイガイ</t>
    </rPh>
    <rPh sb="193" eb="194">
      <t>シメ</t>
    </rPh>
    <rPh sb="200" eb="201">
      <t>モット</t>
    </rPh>
    <rPh sb="202" eb="204">
      <t>ゼイジャク</t>
    </rPh>
    <rPh sb="205" eb="207">
      <t>ヒトビト</t>
    </rPh>
    <rPh sb="208" eb="210">
      <t>シエン</t>
    </rPh>
    <phoneticPr fontId="3"/>
  </si>
  <si>
    <t>第60回国連総会決議60/124（2005年）</t>
    <rPh sb="0" eb="1">
      <t>ダイ</t>
    </rPh>
    <rPh sb="3" eb="4">
      <t>カイ</t>
    </rPh>
    <rPh sb="4" eb="6">
      <t>コクレン</t>
    </rPh>
    <rPh sb="6" eb="8">
      <t>ソウカイ</t>
    </rPh>
    <rPh sb="8" eb="10">
      <t>ケツギ</t>
    </rPh>
    <rPh sb="21" eb="22">
      <t>ネン</t>
    </rPh>
    <phoneticPr fontId="3"/>
  </si>
  <si>
    <t>平成20年度開始</t>
    <rPh sb="0" eb="2">
      <t>ヘイセイ</t>
    </rPh>
    <rPh sb="4" eb="6">
      <t>ネンド</t>
    </rPh>
    <rPh sb="6" eb="8">
      <t>カイシ</t>
    </rPh>
    <phoneticPr fontId="3"/>
  </si>
  <si>
    <t>中央緊急対応基金（CERF）拠出金
（任意拠出金）</t>
    <rPh sb="0" eb="2">
      <t>チュウオウ</t>
    </rPh>
    <rPh sb="2" eb="4">
      <t>キンキュウ</t>
    </rPh>
    <rPh sb="4" eb="6">
      <t>タイオウ</t>
    </rPh>
    <rPh sb="6" eb="8">
      <t>キキン</t>
    </rPh>
    <rPh sb="14" eb="17">
      <t>キョシュツキン</t>
    </rPh>
    <rPh sb="19" eb="21">
      <t>ニンイ</t>
    </rPh>
    <rPh sb="21" eb="24">
      <t>キョシュツキン</t>
    </rPh>
    <phoneticPr fontId="3"/>
  </si>
  <si>
    <t>拠出が減少していることから，国連大学と事案に応じ，様々なレベルで定期的に意見交換することにより，予算の一層の効率的な執行に協力し，効率性を向上。また，日本政府の事業に積極的に関与できるよう国連大学と様々な事業部署との仲介に努め，政府にとどまらず国内での連携強化につながるよう，特に国内の広報分野での協力を強化し，またこれまで国連大学が構築してきた地球規模課題についての国際的ネットワークや知見を活用した我が国の政策発信が可能となるよう，その基盤となる本部建物の老朽化対策を考慮した管理維持についても定期的な意見交換等を通じて協力を強化。</t>
    <rPh sb="0" eb="2">
      <t>キョシュツ</t>
    </rPh>
    <rPh sb="3" eb="5">
      <t>ゲンショウ</t>
    </rPh>
    <rPh sb="14" eb="16">
      <t>コクレン</t>
    </rPh>
    <rPh sb="16" eb="18">
      <t>ダイガク</t>
    </rPh>
    <rPh sb="19" eb="21">
      <t>ジアン</t>
    </rPh>
    <rPh sb="22" eb="23">
      <t>オウ</t>
    </rPh>
    <rPh sb="25" eb="27">
      <t>サマザマ</t>
    </rPh>
    <rPh sb="32" eb="35">
      <t>テイキテキ</t>
    </rPh>
    <rPh sb="36" eb="38">
      <t>イケン</t>
    </rPh>
    <rPh sb="38" eb="40">
      <t>コウカン</t>
    </rPh>
    <rPh sb="48" eb="50">
      <t>ヨサン</t>
    </rPh>
    <rPh sb="51" eb="53">
      <t>イッソウ</t>
    </rPh>
    <rPh sb="54" eb="57">
      <t>コウリツテキ</t>
    </rPh>
    <rPh sb="58" eb="60">
      <t>シッコウ</t>
    </rPh>
    <rPh sb="61" eb="63">
      <t>キョウリョク</t>
    </rPh>
    <rPh sb="65" eb="68">
      <t>コウリツセイ</t>
    </rPh>
    <rPh sb="69" eb="71">
      <t>コウジョウ</t>
    </rPh>
    <rPh sb="75" eb="77">
      <t>ニホン</t>
    </rPh>
    <rPh sb="77" eb="79">
      <t>セイフ</t>
    </rPh>
    <rPh sb="80" eb="82">
      <t>ジギョウ</t>
    </rPh>
    <rPh sb="83" eb="86">
      <t>セッキョクテキ</t>
    </rPh>
    <rPh sb="87" eb="89">
      <t>カンヨ</t>
    </rPh>
    <rPh sb="94" eb="96">
      <t>コクレン</t>
    </rPh>
    <rPh sb="96" eb="98">
      <t>ダイガク</t>
    </rPh>
    <rPh sb="99" eb="101">
      <t>サマザマ</t>
    </rPh>
    <rPh sb="102" eb="104">
      <t>ジギョウ</t>
    </rPh>
    <rPh sb="104" eb="106">
      <t>ブショ</t>
    </rPh>
    <rPh sb="108" eb="110">
      <t>チュウカイ</t>
    </rPh>
    <rPh sb="111" eb="112">
      <t>ツト</t>
    </rPh>
    <rPh sb="114" eb="116">
      <t>セイフ</t>
    </rPh>
    <rPh sb="122" eb="124">
      <t>コクナイ</t>
    </rPh>
    <rPh sb="126" eb="128">
      <t>レンケイ</t>
    </rPh>
    <rPh sb="128" eb="130">
      <t>キョウカ</t>
    </rPh>
    <rPh sb="138" eb="139">
      <t>トク</t>
    </rPh>
    <rPh sb="140" eb="142">
      <t>コクナイ</t>
    </rPh>
    <rPh sb="162" eb="164">
      <t>コクレン</t>
    </rPh>
    <rPh sb="164" eb="166">
      <t>ダイガク</t>
    </rPh>
    <rPh sb="167" eb="169">
      <t>コウチク</t>
    </rPh>
    <rPh sb="173" eb="175">
      <t>チキュウ</t>
    </rPh>
    <rPh sb="175" eb="177">
      <t>キボ</t>
    </rPh>
    <rPh sb="177" eb="179">
      <t>カダイ</t>
    </rPh>
    <rPh sb="184" eb="187">
      <t>コクサイテキ</t>
    </rPh>
    <rPh sb="194" eb="196">
      <t>チケン</t>
    </rPh>
    <rPh sb="197" eb="199">
      <t>カツヨウ</t>
    </rPh>
    <rPh sb="201" eb="202">
      <t>ワ</t>
    </rPh>
    <rPh sb="203" eb="204">
      <t>クニ</t>
    </rPh>
    <rPh sb="205" eb="207">
      <t>セイサク</t>
    </rPh>
    <rPh sb="207" eb="209">
      <t>ハッシン</t>
    </rPh>
    <rPh sb="210" eb="212">
      <t>カノウ</t>
    </rPh>
    <rPh sb="220" eb="222">
      <t>キバン</t>
    </rPh>
    <rPh sb="225" eb="227">
      <t>ホンブ</t>
    </rPh>
    <rPh sb="227" eb="229">
      <t>タテモノ</t>
    </rPh>
    <rPh sb="230" eb="233">
      <t>ロウキュウカ</t>
    </rPh>
    <rPh sb="233" eb="235">
      <t>タイサク</t>
    </rPh>
    <rPh sb="236" eb="238">
      <t>コウリョ</t>
    </rPh>
    <rPh sb="240" eb="242">
      <t>カンリ</t>
    </rPh>
    <rPh sb="242" eb="244">
      <t>イジ</t>
    </rPh>
    <rPh sb="249" eb="252">
      <t>テイキテキ</t>
    </rPh>
    <rPh sb="253" eb="255">
      <t>イケン</t>
    </rPh>
    <rPh sb="255" eb="257">
      <t>コウカン</t>
    </rPh>
    <rPh sb="257" eb="258">
      <t>トウ</t>
    </rPh>
    <rPh sb="259" eb="260">
      <t>ツウ</t>
    </rPh>
    <rPh sb="262" eb="264">
      <t>キョウリョク</t>
    </rPh>
    <rPh sb="265" eb="267">
      <t>キョウカ</t>
    </rPh>
    <phoneticPr fontId="3"/>
  </si>
  <si>
    <r>
      <t>任意拠出金のみによって運営される国連大学にとって，ホスト国である日本の拠出金は政治的な意味合いでも必要不可欠である。
国連大学としてもホスト国としての日本の重要性を十分に理解し，アフリカ支援，平和構築，生物多様性等に関するシンポジウム，セミナーなどを日本政府と共催し，日本政府の政策発信に積極的に協力している。2010年秋より開始した大学院プログラム</t>
    </r>
    <r>
      <rPr>
        <sz val="8"/>
        <rFont val="ＭＳ Ｐゴシック"/>
        <family val="3"/>
        <charset val="128"/>
      </rPr>
      <t>においても，日本の主要大学や他の国連／国際機関との連携を一層強化し，日本人学生にとっての国際公務員へのキャリアパスの提供に役立てようとしている。国連大学は，予算の効果的な運用に努めており，2007年には官房機能の一部をマレーシアに移転する等経費軽減のための施策を講じているほか，経費折半による日本の大学等との事業実施の開拓や，経団連関係者等産業界に対して寄付金の働きかけ等を行っている。</t>
    </r>
    <phoneticPr fontId="3"/>
  </si>
  <si>
    <t>文部科学省大臣官房国際課</t>
    <rPh sb="0" eb="2">
      <t>モンブ</t>
    </rPh>
    <rPh sb="2" eb="5">
      <t>カガクショウ</t>
    </rPh>
    <rPh sb="5" eb="9">
      <t>ダイジンカンボウ</t>
    </rPh>
    <rPh sb="9" eb="12">
      <t>コクサイカ</t>
    </rPh>
    <phoneticPr fontId="5"/>
  </si>
  <si>
    <t>日本・国連大学共同研究事業拠出金</t>
    <phoneticPr fontId="5"/>
  </si>
  <si>
    <t xml:space="preserve">
文部科学省拠出金は、国連大学が実施するプロジェクトの中で、文部科学省と関連の深いテーマに関するものを選択し、その活動費用を支援しているのに対し、外務省拠出金は、特定のプロジェクトを支援するものではなく、本部建物維持管理及び事業運営の基盤に対しての拠出金。</t>
    <rPh sb="1" eb="3">
      <t>モンブ</t>
    </rPh>
    <rPh sb="3" eb="6">
      <t>カガクショウ</t>
    </rPh>
    <rPh sb="6" eb="9">
      <t>キョシュツキン</t>
    </rPh>
    <rPh sb="11" eb="13">
      <t>コクレン</t>
    </rPh>
    <rPh sb="13" eb="15">
      <t>ダイガク</t>
    </rPh>
    <rPh sb="16" eb="18">
      <t>ジッシ</t>
    </rPh>
    <rPh sb="27" eb="28">
      <t>ナカ</t>
    </rPh>
    <rPh sb="30" eb="32">
      <t>モンブ</t>
    </rPh>
    <rPh sb="32" eb="35">
      <t>カガクショウ</t>
    </rPh>
    <rPh sb="36" eb="38">
      <t>カンレン</t>
    </rPh>
    <rPh sb="39" eb="40">
      <t>フカ</t>
    </rPh>
    <rPh sb="45" eb="46">
      <t>カン</t>
    </rPh>
    <rPh sb="51" eb="53">
      <t>センタク</t>
    </rPh>
    <rPh sb="57" eb="59">
      <t>カツドウ</t>
    </rPh>
    <rPh sb="59" eb="61">
      <t>ヒヨウ</t>
    </rPh>
    <rPh sb="62" eb="64">
      <t>シエン</t>
    </rPh>
    <rPh sb="70" eb="71">
      <t>タイ</t>
    </rPh>
    <rPh sb="73" eb="76">
      <t>ガイムショウ</t>
    </rPh>
    <rPh sb="76" eb="79">
      <t>キョシュツキン</t>
    </rPh>
    <rPh sb="102" eb="104">
      <t>ホンブ</t>
    </rPh>
    <rPh sb="104" eb="106">
      <t>タテモノ</t>
    </rPh>
    <rPh sb="106" eb="108">
      <t>イジ</t>
    </rPh>
    <rPh sb="108" eb="110">
      <t>カンリ</t>
    </rPh>
    <rPh sb="110" eb="111">
      <t>オヨ</t>
    </rPh>
    <rPh sb="112" eb="114">
      <t>ジギョウ</t>
    </rPh>
    <rPh sb="114" eb="116">
      <t>ウンエイ</t>
    </rPh>
    <rPh sb="117" eb="119">
      <t>キバン</t>
    </rPh>
    <rPh sb="120" eb="121">
      <t>タイ</t>
    </rPh>
    <rPh sb="124" eb="127">
      <t>キョシュツキン</t>
    </rPh>
    <phoneticPr fontId="5"/>
  </si>
  <si>
    <r>
      <t>国連大学と外務省をはじめとする関係省庁との間で定期的</t>
    </r>
    <r>
      <rPr>
        <sz val="11"/>
        <color theme="1"/>
        <rFont val="ＭＳ Ｐゴシック"/>
        <family val="2"/>
        <charset val="128"/>
        <scheme val="minor"/>
      </rPr>
      <t>に協議の場を設けており、その機会を利用して、国連大学の活動についての当省の希望や気づきの点等について国連大学側に伝え、説明を求める等しており、他省庁との間でも適切な役割分担について意見交換する機会として役立てている。</t>
    </r>
    <rPh sb="0" eb="2">
      <t>コクレン</t>
    </rPh>
    <rPh sb="2" eb="4">
      <t>ダイガク</t>
    </rPh>
    <rPh sb="5" eb="8">
      <t>ガイムショウ</t>
    </rPh>
    <rPh sb="15" eb="17">
      <t>カンケイ</t>
    </rPh>
    <rPh sb="17" eb="19">
      <t>ショウチョウ</t>
    </rPh>
    <rPh sb="21" eb="22">
      <t>アイダ</t>
    </rPh>
    <rPh sb="23" eb="26">
      <t>テイキテキ</t>
    </rPh>
    <rPh sb="27" eb="29">
      <t>キョウギ</t>
    </rPh>
    <rPh sb="30" eb="31">
      <t>バ</t>
    </rPh>
    <rPh sb="32" eb="33">
      <t>モウ</t>
    </rPh>
    <rPh sb="40" eb="42">
      <t>キカイ</t>
    </rPh>
    <rPh sb="43" eb="45">
      <t>リヨウ</t>
    </rPh>
    <rPh sb="48" eb="50">
      <t>コクレン</t>
    </rPh>
    <rPh sb="50" eb="52">
      <t>ダイガク</t>
    </rPh>
    <rPh sb="53" eb="55">
      <t>カツドウ</t>
    </rPh>
    <rPh sb="60" eb="62">
      <t>トウショウ</t>
    </rPh>
    <rPh sb="63" eb="65">
      <t>キボウ</t>
    </rPh>
    <rPh sb="66" eb="68">
      <t>キズ</t>
    </rPh>
    <rPh sb="70" eb="71">
      <t>テン</t>
    </rPh>
    <rPh sb="71" eb="72">
      <t>トウ</t>
    </rPh>
    <rPh sb="76" eb="78">
      <t>コクレン</t>
    </rPh>
    <rPh sb="78" eb="80">
      <t>ダイガク</t>
    </rPh>
    <rPh sb="80" eb="81">
      <t>ガワ</t>
    </rPh>
    <rPh sb="82" eb="83">
      <t>ツタ</t>
    </rPh>
    <rPh sb="85" eb="87">
      <t>セツメイ</t>
    </rPh>
    <rPh sb="88" eb="89">
      <t>モト</t>
    </rPh>
    <rPh sb="91" eb="92">
      <t>トウ</t>
    </rPh>
    <rPh sb="97" eb="100">
      <t>タショウチョウ</t>
    </rPh>
    <rPh sb="102" eb="103">
      <t>アイダ</t>
    </rPh>
    <rPh sb="105" eb="107">
      <t>テキセツ</t>
    </rPh>
    <rPh sb="108" eb="110">
      <t>ヤクワリ</t>
    </rPh>
    <rPh sb="110" eb="112">
      <t>ブンタン</t>
    </rPh>
    <rPh sb="116" eb="118">
      <t>イケン</t>
    </rPh>
    <rPh sb="118" eb="120">
      <t>コウカン</t>
    </rPh>
    <rPh sb="122" eb="124">
      <t>キカイ</t>
    </rPh>
    <rPh sb="127" eb="129">
      <t>ヤクダ</t>
    </rPh>
    <phoneticPr fontId="5"/>
  </si>
  <si>
    <t xml:space="preserve">
国連大学から外部に事業を委託する際の支払い先の決定は，国連の調達手続に従って行われており，手続の公平性や透明性を確保するため，監査等のモニタリングが定期的に行われている。</t>
    <rPh sb="2" eb="4">
      <t>コクレン</t>
    </rPh>
    <rPh sb="4" eb="6">
      <t>ダイガク</t>
    </rPh>
    <rPh sb="8" eb="10">
      <t>ガイブ</t>
    </rPh>
    <rPh sb="11" eb="13">
      <t>ジギョウ</t>
    </rPh>
    <rPh sb="14" eb="16">
      <t>イタク</t>
    </rPh>
    <rPh sb="18" eb="19">
      <t>サイ</t>
    </rPh>
    <rPh sb="20" eb="22">
      <t>シハラ</t>
    </rPh>
    <rPh sb="23" eb="24">
      <t>サキ</t>
    </rPh>
    <rPh sb="25" eb="27">
      <t>ケッテイ</t>
    </rPh>
    <rPh sb="29" eb="31">
      <t>コクレン</t>
    </rPh>
    <rPh sb="32" eb="34">
      <t>チョウタツ</t>
    </rPh>
    <rPh sb="34" eb="36">
      <t>テツヅキ</t>
    </rPh>
    <rPh sb="37" eb="38">
      <t>シタガ</t>
    </rPh>
    <rPh sb="40" eb="41">
      <t>オコナ</t>
    </rPh>
    <rPh sb="47" eb="49">
      <t>テツヅキ</t>
    </rPh>
    <rPh sb="50" eb="53">
      <t>コウヘイセイ</t>
    </rPh>
    <rPh sb="54" eb="57">
      <t>トウメイセイ</t>
    </rPh>
    <rPh sb="58" eb="60">
      <t>カクホ</t>
    </rPh>
    <rPh sb="65" eb="67">
      <t>カンサ</t>
    </rPh>
    <rPh sb="67" eb="68">
      <t>トウ</t>
    </rPh>
    <rPh sb="76" eb="79">
      <t>テイキテキ</t>
    </rPh>
    <rPh sb="80" eb="81">
      <t>オコナ</t>
    </rPh>
    <phoneticPr fontId="5"/>
  </si>
  <si>
    <t>日本がホストしている国連機関に対しての拠出金であり、国が実施すべき事業。</t>
    <rPh sb="0" eb="2">
      <t>ニホン</t>
    </rPh>
    <rPh sb="10" eb="12">
      <t>コクレン</t>
    </rPh>
    <rPh sb="12" eb="14">
      <t>キカン</t>
    </rPh>
    <rPh sb="15" eb="16">
      <t>タイ</t>
    </rPh>
    <rPh sb="19" eb="22">
      <t>キョシュツキン</t>
    </rPh>
    <rPh sb="26" eb="27">
      <t>クニ</t>
    </rPh>
    <rPh sb="28" eb="30">
      <t>ジッシ</t>
    </rPh>
    <rPh sb="33" eb="35">
      <t>ジギョウ</t>
    </rPh>
    <phoneticPr fontId="5"/>
  </si>
  <si>
    <t>管理費</t>
    <rPh sb="0" eb="3">
      <t>カンリヒ</t>
    </rPh>
    <phoneticPr fontId="3"/>
  </si>
  <si>
    <t>事業費</t>
    <rPh sb="0" eb="3">
      <t>ジギョウヒ</t>
    </rPh>
    <phoneticPr fontId="3"/>
  </si>
  <si>
    <t>93,603,000円
/1,575点</t>
    <rPh sb="10" eb="11">
      <t>エン</t>
    </rPh>
    <rPh sb="18" eb="19">
      <t>テン</t>
    </rPh>
    <phoneticPr fontId="3"/>
  </si>
  <si>
    <t>95,789,000円
/1,387点</t>
    <rPh sb="10" eb="11">
      <t>エン</t>
    </rPh>
    <rPh sb="18" eb="19">
      <t>テン</t>
    </rPh>
    <phoneticPr fontId="3"/>
  </si>
  <si>
    <t>96,834,000円
/1,115点</t>
    <rPh sb="10" eb="11">
      <t>エン</t>
    </rPh>
    <rPh sb="18" eb="19">
      <t>テン</t>
    </rPh>
    <phoneticPr fontId="3"/>
  </si>
  <si>
    <t>国連大学事業費/
出版物数</t>
    <rPh sb="0" eb="2">
      <t>コクレン</t>
    </rPh>
    <rPh sb="2" eb="4">
      <t>ダイガク</t>
    </rPh>
    <rPh sb="4" eb="7">
      <t>ジギョウヒ</t>
    </rPh>
    <rPh sb="9" eb="12">
      <t>シュッパンブツ</t>
    </rPh>
    <rPh sb="12" eb="13">
      <t>スウ</t>
    </rPh>
    <phoneticPr fontId="5"/>
  </si>
  <si>
    <t>93,603,000（円）÷1,575（点）=59,430（円）
【説明】平成25年の国連大学事業費（人件費・維持管理等の一般経費を除く）を，研究活動等の成果としての同年の出版物数で除したもの。　　　　　　　　　　　　　</t>
    <rPh sb="11" eb="12">
      <t>エン</t>
    </rPh>
    <rPh sb="20" eb="21">
      <t>テン</t>
    </rPh>
    <rPh sb="30" eb="31">
      <t>エン</t>
    </rPh>
    <rPh sb="87" eb="90">
      <t>シュッパンブツ</t>
    </rPh>
    <phoneticPr fontId="5"/>
  </si>
  <si>
    <t>研究プロジェクト188件
研修コース158件</t>
    <rPh sb="0" eb="2">
      <t>ケンキュウ</t>
    </rPh>
    <rPh sb="11" eb="12">
      <t>ケン</t>
    </rPh>
    <rPh sb="13" eb="15">
      <t>ケンシュウ</t>
    </rPh>
    <rPh sb="21" eb="22">
      <t>ケン</t>
    </rPh>
    <phoneticPr fontId="3"/>
  </si>
  <si>
    <t>研究プロジェクト265件
研修コース146件</t>
    <rPh sb="0" eb="2">
      <t>ケンキュウ</t>
    </rPh>
    <rPh sb="11" eb="12">
      <t>ケン</t>
    </rPh>
    <rPh sb="13" eb="15">
      <t>ケンシュウ</t>
    </rPh>
    <rPh sb="21" eb="22">
      <t>ケン</t>
    </rPh>
    <phoneticPr fontId="3"/>
  </si>
  <si>
    <t>研究プロジェクト255件
研修コース137件</t>
    <rPh sb="0" eb="2">
      <t>ケンキュウ</t>
    </rPh>
    <rPh sb="11" eb="12">
      <t>ケン</t>
    </rPh>
    <rPh sb="13" eb="15">
      <t>ケンシュウ</t>
    </rPh>
    <rPh sb="21" eb="22">
      <t>ケン</t>
    </rPh>
    <phoneticPr fontId="3"/>
  </si>
  <si>
    <t>活動内容の指標として，研究プロジェクト及び途上国の能力の育成のための研修コース等の実施件数を指標とした。</t>
    <phoneticPr fontId="5"/>
  </si>
  <si>
    <t>点</t>
    <rPh sb="0" eb="1">
      <t>テン</t>
    </rPh>
    <phoneticPr fontId="3"/>
  </si>
  <si>
    <t>国連大学は，国連のシンクタンクとして，世界の学術研究機関によるネットワークを活用し，地球規模の諸問題等の解決のための研究を行っている。その指標として，出版物数を指標とした。</t>
    <phoneticPr fontId="5"/>
  </si>
  <si>
    <t xml:space="preserve">
　国連大学は国連決議に基づいて設立され，本部を日本に置く国連機関。世界各地に所在する学術研究機関によるネットワークを構築し，構築したネットワークを活用して，地球規模の諸問題等の解決のための諸研究を行う。また，研究成果を国連に報告し，国連のシンクタンクとしての役割を果たし，また，研究分野について大学院教育や途上国の人材育成を行う。対象とする研究分野はグローバル・サステイナビリティの様々な側面，則ち，人間の安全保障，平和、ガバナンス，環境（特に，資源保護の管理，気候変動，エネルギー），科学技術の影響など。</t>
    <rPh sb="4" eb="6">
      <t>ダイガク</t>
    </rPh>
    <rPh sb="7" eb="9">
      <t>コクレン</t>
    </rPh>
    <rPh sb="21" eb="23">
      <t>ホンブ</t>
    </rPh>
    <rPh sb="24" eb="26">
      <t>ニホン</t>
    </rPh>
    <rPh sb="27" eb="28">
      <t>オ</t>
    </rPh>
    <rPh sb="148" eb="151">
      <t>ダイガクイン</t>
    </rPh>
    <rPh sb="151" eb="153">
      <t>キョウイク</t>
    </rPh>
    <rPh sb="154" eb="157">
      <t>トジョウコク</t>
    </rPh>
    <rPh sb="171" eb="173">
      <t>ケンキュウ</t>
    </rPh>
    <rPh sb="173" eb="175">
      <t>ブンヤ</t>
    </rPh>
    <phoneticPr fontId="5"/>
  </si>
  <si>
    <r>
      <t xml:space="preserve">
　</t>
    </r>
    <r>
      <rPr>
        <sz val="11"/>
        <rFont val="ＭＳ Ｐゴシック"/>
        <family val="3"/>
        <charset val="128"/>
      </rPr>
      <t>国連大学の運営と事業実施のための拠出金。国連大学は，各国政府等による任意拠出金のみによって運営されており，これらの拠出金により，国連の役割と機能に関する知識の発展，政策や行動計画策定に直接資する，学術研究，大学院レベルの教育及び人材育成（研修），出版，国際会議・シンポジウムの開催等の普及活動を実施する。</t>
    </r>
    <phoneticPr fontId="5"/>
  </si>
  <si>
    <t>昭和49年度</t>
    <rPh sb="0" eb="2">
      <t>ショウワ</t>
    </rPh>
    <rPh sb="4" eb="5">
      <t>ネン</t>
    </rPh>
    <rPh sb="5" eb="6">
      <t>ド</t>
    </rPh>
    <phoneticPr fontId="5"/>
  </si>
  <si>
    <t>国連大学拠出金（通常拠出）</t>
    <phoneticPr fontId="5"/>
  </si>
  <si>
    <t>個々の案件については，定期的な報告を通して，状況把握に努めており，必要に応じ，ユネスコ本部に確認及びユネスコ信託基金レビュー会合の場を通じて，フォローしている。事業審査の段階で実施体制について入念なチェックを行っているほか，裨益国の治安状況等にリスクがあると考えられる場合はユネスコ側からの事業実施に影響が生じないことを確認することとしている。</t>
    <rPh sb="0" eb="2">
      <t>ココ</t>
    </rPh>
    <rPh sb="3" eb="5">
      <t>アンケン</t>
    </rPh>
    <rPh sb="11" eb="14">
      <t>テイキテキ</t>
    </rPh>
    <rPh sb="15" eb="17">
      <t>ホウコク</t>
    </rPh>
    <rPh sb="18" eb="19">
      <t>トオ</t>
    </rPh>
    <rPh sb="22" eb="24">
      <t>ジョウキョウ</t>
    </rPh>
    <rPh sb="24" eb="26">
      <t>ハアク</t>
    </rPh>
    <rPh sb="27" eb="28">
      <t>ツト</t>
    </rPh>
    <rPh sb="33" eb="35">
      <t>ヒツヨウ</t>
    </rPh>
    <rPh sb="36" eb="37">
      <t>オウ</t>
    </rPh>
    <rPh sb="43" eb="45">
      <t>ホンブ</t>
    </rPh>
    <rPh sb="46" eb="48">
      <t>カクニン</t>
    </rPh>
    <rPh sb="48" eb="49">
      <t>オヨ</t>
    </rPh>
    <rPh sb="54" eb="56">
      <t>シンタク</t>
    </rPh>
    <rPh sb="56" eb="58">
      <t>キキン</t>
    </rPh>
    <rPh sb="62" eb="64">
      <t>カイゴウ</t>
    </rPh>
    <rPh sb="65" eb="66">
      <t>バ</t>
    </rPh>
    <rPh sb="67" eb="68">
      <t>ツウ</t>
    </rPh>
    <rPh sb="80" eb="82">
      <t>ジギョウ</t>
    </rPh>
    <rPh sb="82" eb="84">
      <t>シンサ</t>
    </rPh>
    <rPh sb="85" eb="87">
      <t>ダンカイ</t>
    </rPh>
    <rPh sb="88" eb="90">
      <t>ジッシ</t>
    </rPh>
    <rPh sb="90" eb="92">
      <t>タイセイ</t>
    </rPh>
    <rPh sb="96" eb="98">
      <t>ニュウネン</t>
    </rPh>
    <rPh sb="104" eb="105">
      <t>オコナ</t>
    </rPh>
    <rPh sb="112" eb="114">
      <t>ヒエキ</t>
    </rPh>
    <rPh sb="114" eb="115">
      <t>コク</t>
    </rPh>
    <rPh sb="116" eb="118">
      <t>チアン</t>
    </rPh>
    <rPh sb="118" eb="120">
      <t>ジョウキョウ</t>
    </rPh>
    <rPh sb="120" eb="121">
      <t>トウ</t>
    </rPh>
    <rPh sb="129" eb="130">
      <t>カンガ</t>
    </rPh>
    <rPh sb="134" eb="136">
      <t>バアイ</t>
    </rPh>
    <rPh sb="141" eb="142">
      <t>ガワ</t>
    </rPh>
    <rPh sb="145" eb="147">
      <t>ジギョウ</t>
    </rPh>
    <rPh sb="147" eb="149">
      <t>ジッシ</t>
    </rPh>
    <rPh sb="150" eb="152">
      <t>エイキョウ</t>
    </rPh>
    <rPh sb="153" eb="154">
      <t>ショウ</t>
    </rPh>
    <rPh sb="160" eb="162">
      <t>カクニン</t>
    </rPh>
    <phoneticPr fontId="3"/>
  </si>
  <si>
    <t>ユネスコ側の事業実施能力に特段問題はないが、裨益国側の事情（政変、治安の悪化等）によって事業が遅延する場合がある。
ユネスコ事務局は、遅延の原因、責任の所在、事業への影響、再発防止のための手当てについて当方に報告を行っており、状況は把握している。</t>
    <phoneticPr fontId="3"/>
  </si>
  <si>
    <t>外務省／外務報道官・広報文化組織</t>
    <rPh sb="0" eb="3">
      <t>ガイムショウ</t>
    </rPh>
    <rPh sb="4" eb="6">
      <t>ガイム</t>
    </rPh>
    <rPh sb="6" eb="9">
      <t>ホウドウカン</t>
    </rPh>
    <rPh sb="10" eb="14">
      <t>コウホウブンカ</t>
    </rPh>
    <rPh sb="14" eb="16">
      <t>ソシキ</t>
    </rPh>
    <phoneticPr fontId="5"/>
  </si>
  <si>
    <t>無形文化遺産保護日本信託基金拠出金</t>
    <rPh sb="0" eb="2">
      <t>ムケイ</t>
    </rPh>
    <rPh sb="2" eb="6">
      <t>ブンカイサン</t>
    </rPh>
    <rPh sb="6" eb="8">
      <t>ホゴ</t>
    </rPh>
    <rPh sb="8" eb="10">
      <t>ニホン</t>
    </rPh>
    <rPh sb="10" eb="12">
      <t>シンタク</t>
    </rPh>
    <rPh sb="12" eb="14">
      <t>キキン</t>
    </rPh>
    <rPh sb="14" eb="17">
      <t>キョシュツキン</t>
    </rPh>
    <phoneticPr fontId="5"/>
  </si>
  <si>
    <t xml:space="preserve">
左記の事業は、無形文化遺産（伝統的な音楽、舞踊、演劇、工芸技術など）の保護を行うものであり、存続の危機に瀕した遺跡等、有形文化遺産の保存・修復等の支援を行う本件事業との間では適切な役割分担がなされている。</t>
    <phoneticPr fontId="5"/>
  </si>
  <si>
    <t>・ユネスコは文化を所掌する唯一の国際機関であり、ユネスコが持つ専門性及び経験を活用することにより、実効性が高く、成果目標を達成できる事業が可能となる。
・ユネスコは、途上国におけるＵＮチームの一員として他の機関との調整を行い、重複を避けた効率的な事業を立案できる。
・実施した事業成果は、途上国の担当者に引き継がれており、継続性は確保されている。</t>
    <rPh sb="6" eb="8">
      <t>ブンカ</t>
    </rPh>
    <rPh sb="9" eb="11">
      <t>ショショウ</t>
    </rPh>
    <rPh sb="13" eb="15">
      <t>ユイイツ</t>
    </rPh>
    <rPh sb="16" eb="18">
      <t>コクサイ</t>
    </rPh>
    <rPh sb="18" eb="20">
      <t>キカン</t>
    </rPh>
    <rPh sb="29" eb="30">
      <t>モ</t>
    </rPh>
    <rPh sb="31" eb="34">
      <t>センモンセイ</t>
    </rPh>
    <rPh sb="34" eb="35">
      <t>オヨ</t>
    </rPh>
    <rPh sb="36" eb="38">
      <t>ケイケン</t>
    </rPh>
    <rPh sb="39" eb="41">
      <t>カツヨウ</t>
    </rPh>
    <rPh sb="49" eb="52">
      <t>ジッコウセイ</t>
    </rPh>
    <rPh sb="53" eb="54">
      <t>タカ</t>
    </rPh>
    <rPh sb="56" eb="58">
      <t>セイカ</t>
    </rPh>
    <rPh sb="58" eb="60">
      <t>モクヒョウ</t>
    </rPh>
    <rPh sb="61" eb="63">
      <t>タッセイ</t>
    </rPh>
    <rPh sb="66" eb="68">
      <t>ジギョウ</t>
    </rPh>
    <rPh sb="69" eb="71">
      <t>カノウ</t>
    </rPh>
    <rPh sb="83" eb="86">
      <t>トジョウコク</t>
    </rPh>
    <rPh sb="96" eb="98">
      <t>イチイン</t>
    </rPh>
    <rPh sb="101" eb="102">
      <t>タ</t>
    </rPh>
    <rPh sb="103" eb="105">
      <t>キカン</t>
    </rPh>
    <rPh sb="107" eb="109">
      <t>チョウセイ</t>
    </rPh>
    <rPh sb="110" eb="111">
      <t>オコナ</t>
    </rPh>
    <rPh sb="113" eb="115">
      <t>ジュウフク</t>
    </rPh>
    <rPh sb="116" eb="117">
      <t>サ</t>
    </rPh>
    <rPh sb="119" eb="122">
      <t>コウリツテキ</t>
    </rPh>
    <rPh sb="123" eb="125">
      <t>ジギョウ</t>
    </rPh>
    <rPh sb="126" eb="128">
      <t>リツアン</t>
    </rPh>
    <rPh sb="134" eb="136">
      <t>ジッシ</t>
    </rPh>
    <rPh sb="138" eb="140">
      <t>ジギョウ</t>
    </rPh>
    <rPh sb="140" eb="142">
      <t>セイカ</t>
    </rPh>
    <rPh sb="144" eb="147">
      <t>トジョウコク</t>
    </rPh>
    <rPh sb="148" eb="151">
      <t>タントウシャ</t>
    </rPh>
    <rPh sb="152" eb="153">
      <t>ヒ</t>
    </rPh>
    <rPh sb="154" eb="155">
      <t>ツ</t>
    </rPh>
    <rPh sb="161" eb="164">
      <t>ケイゾクセイ</t>
    </rPh>
    <rPh sb="165" eb="167">
      <t>カクホ</t>
    </rPh>
    <phoneticPr fontId="5"/>
  </si>
  <si>
    <t>・ユネスコの調達・入札は、国連システムの手続に則って行われている。
・事業提案書は、事業担当部局又は事業担当地域事務所と途上国政府との協議を踏まえて作成され、ユネスコ内部（財務管理部）による活動支出のチェックが行われた上で、我が方の承認が求められている。
・ユネスコ事務局は、各事業をモニタリングし、また、毎年、本信託基金について我が国外務省によるレビューを行う会合を開催し、本信託基金の運用及び個々の事業の進捗について意見交換している。</t>
    <rPh sb="6" eb="8">
      <t>チョウタツ</t>
    </rPh>
    <rPh sb="9" eb="11">
      <t>ニュウサツ</t>
    </rPh>
    <rPh sb="13" eb="15">
      <t>コクレン</t>
    </rPh>
    <rPh sb="20" eb="22">
      <t>テツヅ</t>
    </rPh>
    <rPh sb="23" eb="24">
      <t>ノット</t>
    </rPh>
    <rPh sb="26" eb="27">
      <t>オコナ</t>
    </rPh>
    <rPh sb="37" eb="40">
      <t>テイアンショ</t>
    </rPh>
    <rPh sb="42" eb="44">
      <t>ジギョウ</t>
    </rPh>
    <rPh sb="44" eb="46">
      <t>タントウ</t>
    </rPh>
    <rPh sb="46" eb="48">
      <t>ブキョク</t>
    </rPh>
    <rPh sb="48" eb="49">
      <t>マタ</t>
    </rPh>
    <rPh sb="50" eb="52">
      <t>ジギョウ</t>
    </rPh>
    <rPh sb="52" eb="54">
      <t>タントウ</t>
    </rPh>
    <rPh sb="54" eb="56">
      <t>チイキ</t>
    </rPh>
    <rPh sb="60" eb="62">
      <t>トジョウ</t>
    </rPh>
    <rPh sb="70" eb="71">
      <t>フ</t>
    </rPh>
    <rPh sb="97" eb="99">
      <t>シシュツ</t>
    </rPh>
    <rPh sb="119" eb="120">
      <t>モト</t>
    </rPh>
    <rPh sb="133" eb="136">
      <t>ジムキョク</t>
    </rPh>
    <rPh sb="138" eb="141">
      <t>カクジギョウ</t>
    </rPh>
    <rPh sb="153" eb="155">
      <t>マイトシ</t>
    </rPh>
    <rPh sb="156" eb="157">
      <t>ホン</t>
    </rPh>
    <rPh sb="157" eb="159">
      <t>シンタク</t>
    </rPh>
    <rPh sb="159" eb="161">
      <t>キキン</t>
    </rPh>
    <rPh sb="165" eb="166">
      <t>ワ</t>
    </rPh>
    <rPh sb="167" eb="168">
      <t>クニ</t>
    </rPh>
    <rPh sb="168" eb="171">
      <t>ガイムショウ</t>
    </rPh>
    <rPh sb="179" eb="180">
      <t>オコナ</t>
    </rPh>
    <rPh sb="181" eb="183">
      <t>カイゴウ</t>
    </rPh>
    <rPh sb="184" eb="186">
      <t>カイサイ</t>
    </rPh>
    <phoneticPr fontId="5"/>
  </si>
  <si>
    <t>・2006年に成立した我が国の文化遺産国際協力推進法の趣旨にも合致している。
・国連の専門機関であるユネスコを通じた支援であり、国が実施すべき事業。</t>
    <rPh sb="5" eb="6">
      <t>ネン</t>
    </rPh>
    <rPh sb="7" eb="9">
      <t>セイリツ</t>
    </rPh>
    <rPh sb="11" eb="12">
      <t>ワ</t>
    </rPh>
    <rPh sb="13" eb="14">
      <t>クニ</t>
    </rPh>
    <rPh sb="15" eb="19">
      <t>ブンカイサン</t>
    </rPh>
    <rPh sb="19" eb="21">
      <t>コクサイ</t>
    </rPh>
    <rPh sb="21" eb="23">
      <t>キョウリョク</t>
    </rPh>
    <rPh sb="23" eb="26">
      <t>スイシンホウ</t>
    </rPh>
    <rPh sb="27" eb="29">
      <t>シュシ</t>
    </rPh>
    <rPh sb="31" eb="33">
      <t>ガッチ</t>
    </rPh>
    <rPh sb="40" eb="42">
      <t>コクレン</t>
    </rPh>
    <rPh sb="43" eb="45">
      <t>センモン</t>
    </rPh>
    <rPh sb="45" eb="47">
      <t>キカン</t>
    </rPh>
    <rPh sb="55" eb="56">
      <t>ツウ</t>
    </rPh>
    <rPh sb="58" eb="60">
      <t>シエン</t>
    </rPh>
    <rPh sb="64" eb="65">
      <t>クニ</t>
    </rPh>
    <rPh sb="66" eb="68">
      <t>ジッシ</t>
    </rPh>
    <rPh sb="71" eb="73">
      <t>ジギョウ</t>
    </rPh>
    <phoneticPr fontId="5"/>
  </si>
  <si>
    <t>125/9</t>
    <phoneticPr fontId="3"/>
  </si>
  <si>
    <t>173/14</t>
    <phoneticPr fontId="3"/>
  </si>
  <si>
    <t>185/15</t>
    <phoneticPr fontId="3"/>
  </si>
  <si>
    <t>216/12</t>
    <phoneticPr fontId="3"/>
  </si>
  <si>
    <t>拠出額÷実施案件数　　　　　　　　　　　　　　</t>
    <rPh sb="0" eb="3">
      <t>キョシュツガク</t>
    </rPh>
    <rPh sb="4" eb="6">
      <t>ジッシ</t>
    </rPh>
    <rPh sb="6" eb="8">
      <t>アンケン</t>
    </rPh>
    <rPh sb="8" eb="9">
      <t>スウ</t>
    </rPh>
    <phoneticPr fontId="5"/>
  </si>
  <si>
    <t xml:space="preserve">
該当年度に我が国が承認し、開始された事業を指標とした。</t>
    <rPh sb="1" eb="3">
      <t>ガイトウ</t>
    </rPh>
    <rPh sb="3" eb="5">
      <t>ネンド</t>
    </rPh>
    <rPh sb="6" eb="7">
      <t>ワ</t>
    </rPh>
    <rPh sb="8" eb="9">
      <t>クニ</t>
    </rPh>
    <rPh sb="10" eb="12">
      <t>ショウニン</t>
    </rPh>
    <rPh sb="14" eb="16">
      <t>カイシ</t>
    </rPh>
    <rPh sb="19" eb="21">
      <t>ジギョウ</t>
    </rPh>
    <rPh sb="22" eb="24">
      <t>シヒョウ</t>
    </rPh>
    <phoneticPr fontId="5"/>
  </si>
  <si>
    <t xml:space="preserve">
承認された新規及び継続案件の内、該当年度に活動に進捗があった事業（ユネスコ事務局からの進捗状況報告に基づく）。</t>
    <rPh sb="1" eb="3">
      <t>ショウニン</t>
    </rPh>
    <rPh sb="6" eb="8">
      <t>シンキ</t>
    </rPh>
    <rPh sb="8" eb="9">
      <t>オヨ</t>
    </rPh>
    <rPh sb="10" eb="12">
      <t>ケイゾク</t>
    </rPh>
    <rPh sb="12" eb="14">
      <t>アンケン</t>
    </rPh>
    <rPh sb="15" eb="16">
      <t>ウチ</t>
    </rPh>
    <rPh sb="17" eb="19">
      <t>ガイトウ</t>
    </rPh>
    <rPh sb="19" eb="21">
      <t>ネンド</t>
    </rPh>
    <rPh sb="22" eb="24">
      <t>カツドウ</t>
    </rPh>
    <rPh sb="25" eb="27">
      <t>シンチョク</t>
    </rPh>
    <rPh sb="31" eb="33">
      <t>ジギョウ</t>
    </rPh>
    <rPh sb="38" eb="41">
      <t>ジムキョク</t>
    </rPh>
    <rPh sb="44" eb="46">
      <t>シンチョク</t>
    </rPh>
    <rPh sb="46" eb="48">
      <t>ジョウキョウ</t>
    </rPh>
    <rPh sb="48" eb="50">
      <t>ホウコク</t>
    </rPh>
    <rPh sb="51" eb="52">
      <t>モト</t>
    </rPh>
    <phoneticPr fontId="5"/>
  </si>
  <si>
    <t xml:space="preserve">
　ユネスコへの拠出金。ユネスコ事務局は日本政府と協議の上、本拠出金により、途上国を対象に、日本人専門家の協力を得つつ、存続の危機に瀕し緊急性が高いと判断される文化遺産の保存修復事業や関連人材育成事業を実施している。
具体的には、アンコール遺跡（カンボジア）、バーミヤン遺跡（アフガニスタン）、カスビ王墓（ウガンダ）等の保存・修復事業を実施中。</t>
    <rPh sb="150" eb="152">
      <t>オウボ</t>
    </rPh>
    <phoneticPr fontId="5"/>
  </si>
  <si>
    <t xml:space="preserve">
　世界各地の文化遺産に関する豊富な情報・ネットワークを有するユネスコを通じ、日本の持つ高水準の技術を活用して、存続の危機に瀕している、当該国の国民にとってアイデンティティの象徴であり、人類共通の貴重な財産たる文化遺産の保存・修復等の支援を行う。</t>
    <phoneticPr fontId="5"/>
  </si>
  <si>
    <t>ユネスコとの書簡交換、文化遺産国際協力推進法（平成１８年法律第９７号）、文化遺産国際協力推進に関する基本方針（平成１９年文科大臣・外務大臣告示）</t>
    <rPh sb="6" eb="8">
      <t>ショカン</t>
    </rPh>
    <rPh sb="8" eb="10">
      <t>コウカン</t>
    </rPh>
    <rPh sb="11" eb="15">
      <t>ブンカイサン</t>
    </rPh>
    <rPh sb="15" eb="17">
      <t>コクサイ</t>
    </rPh>
    <rPh sb="17" eb="19">
      <t>キョウリョク</t>
    </rPh>
    <rPh sb="19" eb="22">
      <t>スイシンホウ</t>
    </rPh>
    <rPh sb="23" eb="25">
      <t>ヘイセイ</t>
    </rPh>
    <rPh sb="27" eb="28">
      <t>ネン</t>
    </rPh>
    <rPh sb="28" eb="30">
      <t>ホウリツ</t>
    </rPh>
    <rPh sb="30" eb="31">
      <t>ダイ</t>
    </rPh>
    <rPh sb="33" eb="34">
      <t>ゴウ</t>
    </rPh>
    <rPh sb="36" eb="40">
      <t>ブンカイサン</t>
    </rPh>
    <rPh sb="40" eb="42">
      <t>コクサイ</t>
    </rPh>
    <rPh sb="42" eb="44">
      <t>キョウリョク</t>
    </rPh>
    <rPh sb="44" eb="46">
      <t>スイシン</t>
    </rPh>
    <rPh sb="47" eb="48">
      <t>カン</t>
    </rPh>
    <rPh sb="50" eb="52">
      <t>キホン</t>
    </rPh>
    <rPh sb="52" eb="54">
      <t>ホウシン</t>
    </rPh>
    <rPh sb="55" eb="57">
      <t>ヘイセイ</t>
    </rPh>
    <rPh sb="59" eb="60">
      <t>ネン</t>
    </rPh>
    <rPh sb="60" eb="62">
      <t>モンカ</t>
    </rPh>
    <rPh sb="62" eb="64">
      <t>ダイジン</t>
    </rPh>
    <rPh sb="65" eb="67">
      <t>ガイム</t>
    </rPh>
    <rPh sb="67" eb="69">
      <t>ダイジン</t>
    </rPh>
    <rPh sb="69" eb="71">
      <t>コクジ</t>
    </rPh>
    <phoneticPr fontId="5"/>
  </si>
  <si>
    <t>平成元年度開始</t>
    <rPh sb="0" eb="2">
      <t>ヘイセイ</t>
    </rPh>
    <rPh sb="2" eb="4">
      <t>ガンネン</t>
    </rPh>
    <rPh sb="4" eb="5">
      <t>ド</t>
    </rPh>
    <rPh sb="5" eb="7">
      <t>カイシ</t>
    </rPh>
    <phoneticPr fontId="5"/>
  </si>
  <si>
    <t>文化遺産保存日本信託基金拠出金（任意拠出金）</t>
    <rPh sb="0" eb="2">
      <t>ブンカ</t>
    </rPh>
    <rPh sb="4" eb="6">
      <t>ホゾン</t>
    </rPh>
    <rPh sb="6" eb="8">
      <t>ニホン</t>
    </rPh>
    <phoneticPr fontId="5"/>
  </si>
  <si>
    <t>今後の課題としては，テーマの明確化により事業の更なる効率化を図っていくことで，同じ予算でも費用対効果の高い事業が実施できるよう努めていくことが挙げられる。具体的には，研修・セミナーにおいて，テーマの明確化により重複を避けUNCRDの実績のある分野にある程度特化し，なるべく広範囲の地域の研修生が短期間で研修できる工夫をするなど，より効率を向上すべく内容と方法を検討する。</t>
    <rPh sb="63" eb="64">
      <t>ツト</t>
    </rPh>
    <phoneticPr fontId="5"/>
  </si>
  <si>
    <t>当初予算については，平成24年度に対前年度6.23%減となり，平成25年度は平成24年度と同額が維持されたが，最小限の予算・人員にも関わらず効果的に事業を実施出来ていると判断している。</t>
    <rPh sb="0" eb="2">
      <t>トウショ</t>
    </rPh>
    <rPh sb="2" eb="4">
      <t>ヨサン</t>
    </rPh>
    <rPh sb="10" eb="12">
      <t>ヘイセイ</t>
    </rPh>
    <rPh sb="14" eb="16">
      <t>ネンド</t>
    </rPh>
    <rPh sb="17" eb="18">
      <t>タイ</t>
    </rPh>
    <rPh sb="18" eb="21">
      <t>ゼンネンド</t>
    </rPh>
    <rPh sb="26" eb="27">
      <t>ゲン</t>
    </rPh>
    <rPh sb="31" eb="33">
      <t>ヘイセイ</t>
    </rPh>
    <rPh sb="35" eb="37">
      <t>ネンド</t>
    </rPh>
    <rPh sb="38" eb="40">
      <t>ヘイセイ</t>
    </rPh>
    <rPh sb="42" eb="44">
      <t>ネンド</t>
    </rPh>
    <rPh sb="45" eb="47">
      <t>ドウガク</t>
    </rPh>
    <rPh sb="48" eb="50">
      <t>イジ</t>
    </rPh>
    <rPh sb="55" eb="58">
      <t>サイショウゲン</t>
    </rPh>
    <rPh sb="59" eb="61">
      <t>ヨサン</t>
    </rPh>
    <rPh sb="62" eb="64">
      <t>ジンイン</t>
    </rPh>
    <rPh sb="66" eb="67">
      <t>カカ</t>
    </rPh>
    <rPh sb="70" eb="73">
      <t>コウカテキ</t>
    </rPh>
    <rPh sb="74" eb="76">
      <t>ジギョウ</t>
    </rPh>
    <rPh sb="77" eb="79">
      <t>ジッシ</t>
    </rPh>
    <rPh sb="79" eb="81">
      <t>デキ</t>
    </rPh>
    <rPh sb="85" eb="87">
      <t>ハンダン</t>
    </rPh>
    <phoneticPr fontId="5"/>
  </si>
  <si>
    <t>平成25年度事業は活動実績及び成果目標共に見込みに見合ったものとなっている。</t>
    <phoneticPr fontId="5"/>
  </si>
  <si>
    <t>当該国際機関は人件費を始めとする共通経費の削減等につとめている。</t>
    <phoneticPr fontId="5"/>
  </si>
  <si>
    <t>UNCRDは1971年に国連と日本国政府との間で締結された協定に基づいて設置されており，国として支援する必要がある。</t>
    <rPh sb="10" eb="11">
      <t>ネン</t>
    </rPh>
    <rPh sb="12" eb="14">
      <t>コクレン</t>
    </rPh>
    <rPh sb="15" eb="18">
      <t>ニホンコク</t>
    </rPh>
    <rPh sb="18" eb="20">
      <t>セイフ</t>
    </rPh>
    <rPh sb="22" eb="23">
      <t>アイダ</t>
    </rPh>
    <rPh sb="24" eb="26">
      <t>テイケツ</t>
    </rPh>
    <rPh sb="29" eb="31">
      <t>キョウテイ</t>
    </rPh>
    <rPh sb="32" eb="33">
      <t>モト</t>
    </rPh>
    <rPh sb="36" eb="38">
      <t>セッチ</t>
    </rPh>
    <rPh sb="44" eb="45">
      <t>クニ</t>
    </rPh>
    <rPh sb="48" eb="50">
      <t>シエン</t>
    </rPh>
    <rPh sb="52" eb="54">
      <t>ヒツヨウ</t>
    </rPh>
    <phoneticPr fontId="5"/>
  </si>
  <si>
    <t>国際連合地域開発センター(UNCRD)拠出金</t>
    <rPh sb="0" eb="2">
      <t>コクサイ</t>
    </rPh>
    <rPh sb="2" eb="4">
      <t>レンゴウ</t>
    </rPh>
    <rPh sb="4" eb="6">
      <t>チイキ</t>
    </rPh>
    <rPh sb="6" eb="8">
      <t>カイハツ</t>
    </rPh>
    <rPh sb="19" eb="22">
      <t>キョシュツキン</t>
    </rPh>
    <phoneticPr fontId="5"/>
  </si>
  <si>
    <t>148,365/24</t>
    <phoneticPr fontId="5"/>
  </si>
  <si>
    <t>148,365/34</t>
    <phoneticPr fontId="5"/>
  </si>
  <si>
    <t>158,227/46</t>
    <phoneticPr fontId="5"/>
  </si>
  <si>
    <t>千円/回</t>
    <rPh sb="0" eb="2">
      <t>センエン</t>
    </rPh>
    <rPh sb="3" eb="4">
      <t>カイ</t>
    </rPh>
    <phoneticPr fontId="5"/>
  </si>
  <si>
    <t>円</t>
    <rPh sb="0" eb="1">
      <t>エン</t>
    </rPh>
    <phoneticPr fontId="5"/>
  </si>
  <si>
    <t>予算執行額÷日本（名古屋）等における研修・セミナー開催数　　　　　　　　　　　　　　</t>
    <phoneticPr fontId="5"/>
  </si>
  <si>
    <t>回</t>
    <rPh sb="0" eb="1">
      <t>カイ</t>
    </rPh>
    <phoneticPr fontId="5"/>
  </si>
  <si>
    <t>研修・セミナーの開催数</t>
    <phoneticPr fontId="5"/>
  </si>
  <si>
    <t>ヶ国</t>
    <rPh sb="1" eb="2">
      <t>コク</t>
    </rPh>
    <phoneticPr fontId="5"/>
  </si>
  <si>
    <t xml:space="preserve">国ﾚﾍﾞﾙ/市ﾚﾍﾞﾙの環境的に持続可能な交通（EST）や3Rの普及促進を目指す「宣言」への参画国/都市数の増加，及び国家戦略を策定する国数の増加を成果目標とする。
</t>
    <rPh sb="12" eb="15">
      <t>カンキョウテキ</t>
    </rPh>
    <rPh sb="16" eb="18">
      <t>ジゾク</t>
    </rPh>
    <rPh sb="18" eb="20">
      <t>カノウ</t>
    </rPh>
    <rPh sb="21" eb="23">
      <t>コウツウ</t>
    </rPh>
    <phoneticPr fontId="5"/>
  </si>
  <si>
    <t>目標値
（　26年度）</t>
    <rPh sb="0" eb="3">
      <t>モクヒョウチ</t>
    </rPh>
    <rPh sb="8" eb="10">
      <t>ネンド</t>
    </rPh>
    <phoneticPr fontId="5"/>
  </si>
  <si>
    <t>統合的地域開発計画策定及び人間の安全保障、環境、防災、経済・社会開発等の分野における地域開発について、以下の事業を実施するUNCRDの維持・運営を支援する。
(1)　開発途上国の行政官等を対象とした、地域開発の能力向上のための研修
(2)　研修用の教材開発を兼ねた調査研究
(3)　政策フォーラムの開催
(4)　政府機関、NGO、大学等の要請に基づく各種助言
(5)　関連する情報交流のネットワークの確立</t>
    <phoneticPr fontId="5"/>
  </si>
  <si>
    <t>　UNCRDは、1971年に日本と国連との間で締結された協定に基づいて名古屋市に設立された国連機関。開発途上国に対し、地域開発、地域計画その他の関係分野において、研修・調査を提供すること等を目的とする。名古屋の本部に加え、ナイロビ（ケニア）、ボゴタ（コロンビア）にも事務所を設置して積極的に事業を展開している。この拠出金は、中部圏に本部を有する唯一の国連機関であるUNCRDの事業及び運営経費に充当するためのものである。</t>
    <phoneticPr fontId="5"/>
  </si>
  <si>
    <t>　日本国名古屋市における国際連合地域開発センターに関する日本国政府と国際連合との間の協定（1971年6月18日署名、発効）</t>
    <phoneticPr fontId="5"/>
  </si>
  <si>
    <t>基本目標Ⅶ　分担金・拠出金 　　　　　　　　　　　　　　　　　　　　　　　　　　　　　　　　 具体的施策Ⅶ－３　国際機関を通じた地球規模の諸問題に係る国際貢献</t>
    <rPh sb="47" eb="50">
      <t>グタイテキ</t>
    </rPh>
    <rPh sb="50" eb="52">
      <t>シサク</t>
    </rPh>
    <rPh sb="56" eb="58">
      <t>コクサイ</t>
    </rPh>
    <rPh sb="58" eb="60">
      <t>キカン</t>
    </rPh>
    <rPh sb="61" eb="62">
      <t>ツウ</t>
    </rPh>
    <rPh sb="64" eb="66">
      <t>チキュウ</t>
    </rPh>
    <rPh sb="66" eb="68">
      <t>キボ</t>
    </rPh>
    <rPh sb="69" eb="72">
      <t>ショモンダイ</t>
    </rPh>
    <rPh sb="73" eb="74">
      <t>カカワ</t>
    </rPh>
    <rPh sb="75" eb="77">
      <t>コクサイ</t>
    </rPh>
    <rPh sb="77" eb="79">
      <t>コウケン</t>
    </rPh>
    <phoneticPr fontId="5"/>
  </si>
  <si>
    <t xml:space="preserve">課長　飯田　慎一 </t>
    <rPh sb="0" eb="2">
      <t>カチョウ</t>
    </rPh>
    <rPh sb="3" eb="5">
      <t>イイダ</t>
    </rPh>
    <rPh sb="6" eb="8">
      <t>シンイチ</t>
    </rPh>
    <phoneticPr fontId="5"/>
  </si>
  <si>
    <t>昭和46年度開始</t>
    <rPh sb="0" eb="2">
      <t>ショウワ</t>
    </rPh>
    <rPh sb="4" eb="6">
      <t>ネンド</t>
    </rPh>
    <rPh sb="6" eb="8">
      <t>カイシ</t>
    </rPh>
    <phoneticPr fontId="5"/>
  </si>
  <si>
    <t>国際協力局</t>
    <rPh sb="0" eb="2">
      <t>コクサイ</t>
    </rPh>
    <rPh sb="2" eb="4">
      <t>キョウリョク</t>
    </rPh>
    <rPh sb="4" eb="5">
      <t>キョク</t>
    </rPh>
    <phoneticPr fontId="10"/>
  </si>
  <si>
    <t>国際連合地域開発センター(UNCRD)拠出金</t>
    <phoneticPr fontId="5"/>
  </si>
  <si>
    <t>プロジェクト運営委員会や現地視察等を通じた案件実施状況の把握に引き続き務める。</t>
    <phoneticPr fontId="3"/>
  </si>
  <si>
    <t>我が国拠出案件については、各国で開催されるプロジェクト運営委員会において、案件実施のモニタリングを行っている。また、必要に応じて現場視察を行うことにより、各案件の目的実現や効果の発揮につき検証を行っている。さらに、年一回開催される理事会において、実施中の案件について報告がなされる場合も、内容を検証しており，特段の問題はない。</t>
    <rPh sb="154" eb="156">
      <t>トクダン</t>
    </rPh>
    <rPh sb="157" eb="159">
      <t>モンダイ</t>
    </rPh>
    <phoneticPr fontId="3"/>
  </si>
  <si>
    <t>農林水産省</t>
    <rPh sb="0" eb="2">
      <t>ノウリン</t>
    </rPh>
    <rPh sb="2" eb="5">
      <t>スイサンショウ</t>
    </rPh>
    <phoneticPr fontId="5"/>
  </si>
  <si>
    <t>農水省国際機関を通じた農林水産業協力拠出金</t>
    <rPh sb="0" eb="3">
      <t>ノウスイショウ</t>
    </rPh>
    <rPh sb="3" eb="5">
      <t>コクサイ</t>
    </rPh>
    <rPh sb="5" eb="7">
      <t>キカン</t>
    </rPh>
    <rPh sb="8" eb="9">
      <t>ツウ</t>
    </rPh>
    <rPh sb="11" eb="13">
      <t>ノウリン</t>
    </rPh>
    <rPh sb="13" eb="16">
      <t>スイサンギョウ</t>
    </rPh>
    <rPh sb="16" eb="18">
      <t>キョウリョク</t>
    </rPh>
    <rPh sb="18" eb="21">
      <t>キョシュツキン</t>
    </rPh>
    <phoneticPr fontId="5"/>
  </si>
  <si>
    <t>当省はITTOホスト国としての責任を果たしつつ、世界的な環境問題の解決促進の観点から、林野庁は我が国の木材利用・輸入に係る政策ニーズ、国内産業への影響等の観点から有効と考えられる事業に拠出し、役割分担を行っている。</t>
    <phoneticPr fontId="5"/>
  </si>
  <si>
    <r>
      <t>プロジェクト選定にあたっては、実施政府または実施機関</t>
    </r>
    <r>
      <rPr>
        <sz val="11"/>
        <rFont val="ＭＳ Ｐゴシック"/>
        <family val="3"/>
        <charset val="128"/>
      </rPr>
      <t>から示されるプロジェクトプロポーザルに、使途が明記されている。また、プロジェクト開始後に開催される運営委員会において、拠出金の使途や事業の進捗状況が実施政府・機関から報告され、不明な点などがあれば、適宜是正される体制となっている。</t>
    </r>
    <phoneticPr fontId="5"/>
  </si>
  <si>
    <t>熱帯林の適正な利用と保全は、地球環境の保全のみならず、気候変動抑制や生物多様性保全にも深くかかわっており、関心が高まっている。本事業は、国家間の商品協定に基づく、取り組みであり、国が実施すべき事業。</t>
    <phoneticPr fontId="5"/>
  </si>
  <si>
    <t>国際熱帯木材機関拠出金</t>
    <rPh sb="0" eb="2">
      <t>コクサイ</t>
    </rPh>
    <rPh sb="2" eb="4">
      <t>ネッタイ</t>
    </rPh>
    <rPh sb="4" eb="6">
      <t>モクザイ</t>
    </rPh>
    <rPh sb="6" eb="8">
      <t>キカン</t>
    </rPh>
    <rPh sb="8" eb="11">
      <t>キョシュツキン</t>
    </rPh>
    <phoneticPr fontId="10"/>
  </si>
  <si>
    <t>1,455,452/6</t>
    <phoneticPr fontId="3"/>
  </si>
  <si>
    <t>1,617,168/9</t>
    <phoneticPr fontId="3"/>
  </si>
  <si>
    <t>予算総額／プロジェクト数</t>
    <phoneticPr fontId="5"/>
  </si>
  <si>
    <t>持続可能に経営されている熱帯林は、
2005年：ITTO統計対象地域8.59億haのうち3,640万ha(4.2%)
2010年：ITTO統計対象地域7.83億haのうち5,330万ha(6.8%)
に増加したことがITTOレポートで報告されている。</t>
    <phoneticPr fontId="3"/>
  </si>
  <si>
    <t>持続可能的に管理された森林から合法的に伐採された熱帯木材の国際取引への転換と拡大及び熱帯木材生産林の持続可能な管理の促進。</t>
    <phoneticPr fontId="5"/>
  </si>
  <si>
    <t>我が国の拠出金により実施されたプロジェクト数。</t>
    <rPh sb="0" eb="1">
      <t>ワ</t>
    </rPh>
    <rPh sb="2" eb="3">
      <t>クニ</t>
    </rPh>
    <rPh sb="4" eb="7">
      <t>キョシュツキン</t>
    </rPh>
    <rPh sb="10" eb="12">
      <t>ジッシ</t>
    </rPh>
    <rPh sb="21" eb="22">
      <t>スウ</t>
    </rPh>
    <phoneticPr fontId="3"/>
  </si>
  <si>
    <t>ＩＴＴＯの活動に対して、本部ホスト国として応分の貢献をし、その発展に寄与するため、我が国が特に重視している分野における以下のプロジェクトの実施経費を拠出する。
・持続可能な森林経営促進のための生産国の能力強化支援
・森林減少及び森林劣化の抑制</t>
    <rPh sb="5" eb="7">
      <t>カツドウ</t>
    </rPh>
    <rPh sb="8" eb="9">
      <t>タイ</t>
    </rPh>
    <rPh sb="12" eb="14">
      <t>ホンブ</t>
    </rPh>
    <rPh sb="17" eb="18">
      <t>コク</t>
    </rPh>
    <rPh sb="21" eb="23">
      <t>オウブン</t>
    </rPh>
    <rPh sb="24" eb="26">
      <t>コウケン</t>
    </rPh>
    <rPh sb="31" eb="33">
      <t>ハッテン</t>
    </rPh>
    <rPh sb="34" eb="36">
      <t>キヨ</t>
    </rPh>
    <rPh sb="41" eb="42">
      <t>ワ</t>
    </rPh>
    <rPh sb="43" eb="44">
      <t>クニ</t>
    </rPh>
    <rPh sb="45" eb="46">
      <t>トク</t>
    </rPh>
    <rPh sb="47" eb="49">
      <t>ジュウシ</t>
    </rPh>
    <rPh sb="53" eb="55">
      <t>ブンヤ</t>
    </rPh>
    <rPh sb="59" eb="61">
      <t>イカ</t>
    </rPh>
    <rPh sb="69" eb="71">
      <t>ジッシ</t>
    </rPh>
    <rPh sb="71" eb="73">
      <t>ケイヒ</t>
    </rPh>
    <rPh sb="74" eb="76">
      <t>キョシュツ</t>
    </rPh>
    <rPh sb="81" eb="83">
      <t>ジゾク</t>
    </rPh>
    <rPh sb="83" eb="85">
      <t>カノウ</t>
    </rPh>
    <rPh sb="86" eb="88">
      <t>シンリン</t>
    </rPh>
    <rPh sb="88" eb="90">
      <t>ケイエイ</t>
    </rPh>
    <rPh sb="90" eb="92">
      <t>ソクシン</t>
    </rPh>
    <rPh sb="96" eb="99">
      <t>セイサンコク</t>
    </rPh>
    <rPh sb="100" eb="102">
      <t>ノウリョク</t>
    </rPh>
    <rPh sb="102" eb="104">
      <t>キョウカ</t>
    </rPh>
    <rPh sb="104" eb="106">
      <t>シエン</t>
    </rPh>
    <rPh sb="108" eb="110">
      <t>シンリン</t>
    </rPh>
    <rPh sb="110" eb="112">
      <t>ゲンショウ</t>
    </rPh>
    <rPh sb="112" eb="113">
      <t>オヨ</t>
    </rPh>
    <rPh sb="114" eb="116">
      <t>シンリン</t>
    </rPh>
    <rPh sb="116" eb="118">
      <t>レッカ</t>
    </rPh>
    <rPh sb="119" eb="121">
      <t>ヨクセイ</t>
    </rPh>
    <phoneticPr fontId="5"/>
  </si>
  <si>
    <t>ＩＴＴＯは、熱帯木材消費国と生産国との間の政策協議の場に留まらず、熱帯木材生産国を中心に各種プロジェクトを実施し、途上国の経済発展と環境の両立を支援しつつ、持続可能な森林経営を促進するための事業を積極的に行っている。</t>
    <phoneticPr fontId="5"/>
  </si>
  <si>
    <t>１９９４年国際熱帯木材協定第２０条２及び第２１条２</t>
    <phoneticPr fontId="5"/>
  </si>
  <si>
    <t>基本目標Ⅶ　分担金・拠出金
具体的施策Ⅶ－３　国際機関を通じた地球規模の諸問題に係る国際貢献</t>
    <rPh sb="14" eb="16">
      <t>グタイ</t>
    </rPh>
    <rPh sb="16" eb="17">
      <t>テキ</t>
    </rPh>
    <rPh sb="17" eb="19">
      <t>シサク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5"/>
  </si>
  <si>
    <t>昭和６２年度</t>
    <rPh sb="0" eb="2">
      <t>ショウワ</t>
    </rPh>
    <rPh sb="4" eb="5">
      <t>ネン</t>
    </rPh>
    <rPh sb="5" eb="6">
      <t>ド</t>
    </rPh>
    <phoneticPr fontId="10"/>
  </si>
  <si>
    <t>国際熱帯木材機関(ITTO)拠出金（任意拠出金）</t>
    <rPh sb="0" eb="2">
      <t>コクサイ</t>
    </rPh>
    <rPh sb="2" eb="4">
      <t>ネッタイ</t>
    </rPh>
    <rPh sb="4" eb="6">
      <t>モクザイ</t>
    </rPh>
    <rPh sb="6" eb="8">
      <t>キカン</t>
    </rPh>
    <rPh sb="14" eb="17">
      <t>キョシュツキン</t>
    </rPh>
    <rPh sb="18" eb="20">
      <t>ニンイ</t>
    </rPh>
    <rPh sb="20" eb="23">
      <t>キョシュツキン</t>
    </rPh>
    <phoneticPr fontId="5"/>
  </si>
  <si>
    <t>他のITTOプロジェクト同様、プロジェクト運営委員会や現地視察等を通じたより効果的な案件実施に努める。</t>
    <rPh sb="38" eb="41">
      <t>コウカテキ</t>
    </rPh>
    <phoneticPr fontId="3"/>
  </si>
  <si>
    <t>熱帯林の持続可能な経営と生物多様性保全の両立を目的とし、ITTOとCBD事務局が直接協力しており、実効性の高い手段といえる。我が国の資金提供は平成23年度から開始された。生物多様性愛知目標達成に向け、各加盟国での取組みを推進する。</t>
    <phoneticPr fontId="5"/>
  </si>
  <si>
    <t>プロジェクト選定にあたっては、実施政府または実施機関かっら示されるプロジェクトプロポーザルに、使途が明記されている。また、プロジェクト開始後に開催される運営委員会において、拠出金の使途や事業の進捗状況が実施政府・機関から報告され、不明な点などがあれば、適宜是正される体制となっている。</t>
    <phoneticPr fontId="5"/>
  </si>
  <si>
    <t>2,561,238/4</t>
    <phoneticPr fontId="3"/>
  </si>
  <si>
    <t>1,280,619/5</t>
    <phoneticPr fontId="3"/>
  </si>
  <si>
    <t>1,320,224/1</t>
    <phoneticPr fontId="3"/>
  </si>
  <si>
    <t>持続可能に経営されている熱帯林は、
2005年：ITTO統計対象地域8.59億haのうち3,640万ha(4.2%)
2010年：ITTO統計対象地域7.83億haのうち5,330万ha(6.8%)
に増加したことがITTOレポートで報告されている。</t>
    <phoneticPr fontId="5"/>
  </si>
  <si>
    <t>我が国の拠出金により実施されたプロジェクト数。</t>
    <phoneticPr fontId="3"/>
  </si>
  <si>
    <t>熱帯林を有するＩＴＴＯ加盟国（生産国３２か国）において、CBDの森林の生物多様性作業計画実施を支援するための能力構築及び技術支援を実施するため、拠出を行う。</t>
    <rPh sb="72" eb="74">
      <t>キョシュツ</t>
    </rPh>
    <rPh sb="75" eb="76">
      <t>オコナ</t>
    </rPh>
    <phoneticPr fontId="5"/>
  </si>
  <si>
    <t>　熱帯林には、陸域の全ての生物種の３分の２が生息していると推定され、生物多様性保全の重要性が特に高い。　　
　本共同プロジェクトでは、CBDの第10回締約国会議（COP10）で採択された戦略計画2011-2020（愛知目標）の目標の達成に資する事業を優先し、以下の各目標に貢献する。
・熱帯生産林における生物多様性保全の推進：目標７（林業が持続可能に管理される）
・森林保護地域の画定、管理の支援：同目標１１（保護地域を通じて生物多様性が保全される）
・コミュニティの生計向上及び森林減少・劣化回避の活動への参加の推進：同目標１４（生態系が保全され、自然の恵みが享受される）
・全体：同目標１５（生態系が気候変動の緩和と適応に貢献する）</t>
    <rPh sb="7" eb="9">
      <t>リクイキ</t>
    </rPh>
    <rPh sb="18" eb="19">
      <t>ブン</t>
    </rPh>
    <rPh sb="29" eb="31">
      <t>スイテイ</t>
    </rPh>
    <rPh sb="34" eb="36">
      <t>セイブツ</t>
    </rPh>
    <rPh sb="36" eb="39">
      <t>タヨウセイ</t>
    </rPh>
    <rPh sb="39" eb="41">
      <t>ホゼン</t>
    </rPh>
    <rPh sb="42" eb="45">
      <t>ジュウヨウセイ</t>
    </rPh>
    <rPh sb="46" eb="47">
      <t>トク</t>
    </rPh>
    <rPh sb="48" eb="49">
      <t>タカ</t>
    </rPh>
    <rPh sb="55" eb="56">
      <t>ホン</t>
    </rPh>
    <rPh sb="88" eb="90">
      <t>サイタク</t>
    </rPh>
    <rPh sb="93" eb="95">
      <t>センリャク</t>
    </rPh>
    <rPh sb="95" eb="97">
      <t>ケイカク</t>
    </rPh>
    <rPh sb="107" eb="109">
      <t>アイチ</t>
    </rPh>
    <rPh sb="109" eb="111">
      <t>モクヒョウ</t>
    </rPh>
    <rPh sb="113" eb="115">
      <t>モクヒョウ</t>
    </rPh>
    <rPh sb="129" eb="131">
      <t>イカ</t>
    </rPh>
    <rPh sb="132" eb="133">
      <t>カク</t>
    </rPh>
    <rPh sb="133" eb="135">
      <t>モクヒョウ</t>
    </rPh>
    <rPh sb="136" eb="138">
      <t>コウケン</t>
    </rPh>
    <rPh sb="266" eb="269">
      <t>セイタイケイ</t>
    </rPh>
    <rPh sb="270" eb="272">
      <t>ホゼン</t>
    </rPh>
    <rPh sb="275" eb="277">
      <t>シゼン</t>
    </rPh>
    <rPh sb="278" eb="279">
      <t>メグ</t>
    </rPh>
    <rPh sb="281" eb="283">
      <t>キョウジュ</t>
    </rPh>
    <rPh sb="289" eb="291">
      <t>ゼンタイ</t>
    </rPh>
    <rPh sb="292" eb="293">
      <t>ドウ</t>
    </rPh>
    <rPh sb="293" eb="295">
      <t>モクヒョウ</t>
    </rPh>
    <phoneticPr fontId="5"/>
  </si>
  <si>
    <t>１９９４年国際熱帯木材協定第２０条２及び第２１条２
生物多様性条約第２０条２</t>
    <phoneticPr fontId="5"/>
  </si>
  <si>
    <t>基本目標Ⅶ　分担金・拠出金　                                                                                               具体的施策Ⅶ－３　国際機関を通じた地球規模の諸問題に係る国際貢献</t>
    <rPh sb="109" eb="112">
      <t>グタイテキ</t>
    </rPh>
    <rPh sb="112" eb="114">
      <t>シサク</t>
    </rPh>
    <rPh sb="118" eb="120">
      <t>コクサイ</t>
    </rPh>
    <rPh sb="120" eb="122">
      <t>キカン</t>
    </rPh>
    <rPh sb="123" eb="124">
      <t>ツウ</t>
    </rPh>
    <rPh sb="126" eb="128">
      <t>チキュウ</t>
    </rPh>
    <rPh sb="128" eb="130">
      <t>キボ</t>
    </rPh>
    <rPh sb="131" eb="134">
      <t>ショモンダイ</t>
    </rPh>
    <rPh sb="135" eb="136">
      <t>カカ</t>
    </rPh>
    <rPh sb="137" eb="139">
      <t>コクサイ</t>
    </rPh>
    <rPh sb="139" eb="141">
      <t>コウケン</t>
    </rPh>
    <phoneticPr fontId="5"/>
  </si>
  <si>
    <t>平成２３年度</t>
    <rPh sb="0" eb="2">
      <t>ヘイセイ</t>
    </rPh>
    <rPh sb="4" eb="6">
      <t>ネンド</t>
    </rPh>
    <phoneticPr fontId="10"/>
  </si>
  <si>
    <t>国際熱帯木材機関・生物多様性条約共同プロジェクト拠出金（任意拠出金）</t>
    <rPh sb="0" eb="2">
      <t>コクサイ</t>
    </rPh>
    <rPh sb="2" eb="4">
      <t>ネッタイ</t>
    </rPh>
    <rPh sb="4" eb="6">
      <t>モクザイ</t>
    </rPh>
    <rPh sb="6" eb="8">
      <t>キカン</t>
    </rPh>
    <rPh sb="9" eb="11">
      <t>セイブツ</t>
    </rPh>
    <rPh sb="11" eb="14">
      <t>タヨウセイ</t>
    </rPh>
    <rPh sb="14" eb="16">
      <t>ジョウヤク</t>
    </rPh>
    <rPh sb="16" eb="18">
      <t>キョウドウ</t>
    </rPh>
    <rPh sb="24" eb="27">
      <t>キョシュツキン</t>
    </rPh>
    <rPh sb="28" eb="30">
      <t>ニンイ</t>
    </rPh>
    <rPh sb="30" eb="33">
      <t>キョシュツキン</t>
    </rPh>
    <phoneticPr fontId="5"/>
  </si>
  <si>
    <t>リオ＋20（2012年）においてUNEPの機能強化（財政基盤の強化含む）が合意されたことを受け，一層効率的な事業運営の実現を目指すため，UNEP事業計画・予算の策定時において引き続き，過去の予算執行の実績に照らし，予算の効率化や経費節減の余地が無いかを確認していく。</t>
    <rPh sb="10" eb="11">
      <t>ネン</t>
    </rPh>
    <rPh sb="21" eb="23">
      <t>キノウ</t>
    </rPh>
    <rPh sb="23" eb="25">
      <t>キョウカ</t>
    </rPh>
    <rPh sb="26" eb="28">
      <t>ザイセイ</t>
    </rPh>
    <rPh sb="28" eb="30">
      <t>キバン</t>
    </rPh>
    <rPh sb="31" eb="33">
      <t>キョウカ</t>
    </rPh>
    <rPh sb="33" eb="34">
      <t>フク</t>
    </rPh>
    <rPh sb="37" eb="39">
      <t>ゴウイ</t>
    </rPh>
    <rPh sb="45" eb="46">
      <t>ウ</t>
    </rPh>
    <rPh sb="48" eb="50">
      <t>イッソウ</t>
    </rPh>
    <rPh sb="50" eb="53">
      <t>コウリツテキ</t>
    </rPh>
    <rPh sb="54" eb="56">
      <t>ジギョウ</t>
    </rPh>
    <rPh sb="56" eb="58">
      <t>ウンエイ</t>
    </rPh>
    <rPh sb="59" eb="61">
      <t>ジツゲン</t>
    </rPh>
    <rPh sb="62" eb="64">
      <t>メザ</t>
    </rPh>
    <rPh sb="72" eb="74">
      <t>ジギョウ</t>
    </rPh>
    <rPh sb="74" eb="76">
      <t>ケイカク</t>
    </rPh>
    <rPh sb="77" eb="79">
      <t>ヨサン</t>
    </rPh>
    <rPh sb="80" eb="82">
      <t>サクテイ</t>
    </rPh>
    <rPh sb="82" eb="83">
      <t>ジ</t>
    </rPh>
    <rPh sb="87" eb="88">
      <t>ヒ</t>
    </rPh>
    <rPh sb="89" eb="90">
      <t>ツヅ</t>
    </rPh>
    <rPh sb="92" eb="94">
      <t>カコ</t>
    </rPh>
    <rPh sb="95" eb="97">
      <t>ヨサン</t>
    </rPh>
    <rPh sb="97" eb="99">
      <t>シッコウ</t>
    </rPh>
    <rPh sb="100" eb="102">
      <t>ジッセキ</t>
    </rPh>
    <rPh sb="103" eb="104">
      <t>テ</t>
    </rPh>
    <rPh sb="107" eb="109">
      <t>ヨサン</t>
    </rPh>
    <rPh sb="110" eb="113">
      <t>コウリツカ</t>
    </rPh>
    <rPh sb="114" eb="116">
      <t>ケイヒ</t>
    </rPh>
    <rPh sb="116" eb="118">
      <t>セツゲン</t>
    </rPh>
    <rPh sb="119" eb="121">
      <t>ヨチ</t>
    </rPh>
    <rPh sb="122" eb="123">
      <t>ナ</t>
    </rPh>
    <rPh sb="126" eb="128">
      <t>カクニン</t>
    </rPh>
    <phoneticPr fontId="5"/>
  </si>
  <si>
    <t>UNEP環境基金の予算額は，UNEP管理理事会において，UNEPの事業計画を実施するために真に必要と認められる活動を特定した上で承認している。また，同基金は任意拠出金であるため，実際の各国からの同基金への拠出に際しては，我が国も含め各拠出国が，UNEPが国際環境問題への対応に果たす有効性，及び各国の優先度を精査した上で拠出を行っている。</t>
    <phoneticPr fontId="3"/>
  </si>
  <si>
    <t>国際連合環境計画拠出金等</t>
    <rPh sb="0" eb="2">
      <t>コクサイ</t>
    </rPh>
    <rPh sb="2" eb="4">
      <t>レンゴウ</t>
    </rPh>
    <rPh sb="4" eb="6">
      <t>カンキョウ</t>
    </rPh>
    <rPh sb="6" eb="8">
      <t>ケイカク</t>
    </rPh>
    <rPh sb="8" eb="11">
      <t>キョシュツキン</t>
    </rPh>
    <rPh sb="11" eb="12">
      <t>トウ</t>
    </rPh>
    <phoneticPr fontId="5"/>
  </si>
  <si>
    <t>UNEPが国連における環境及び持続可能な開発関連の取組に果たす役割、及び、ＵＮＥＰの事業計画を通じた個別の環境課題への対応の有効性等を勘案し，国際機関を所管する当省と、我が国の環境施策を所管する環境省が分担して拠出しているもの。</t>
    <rPh sb="5" eb="7">
      <t>コクレン</t>
    </rPh>
    <rPh sb="11" eb="13">
      <t>カンキョウ</t>
    </rPh>
    <rPh sb="13" eb="14">
      <t>オヨ</t>
    </rPh>
    <rPh sb="15" eb="17">
      <t>ジゾク</t>
    </rPh>
    <rPh sb="17" eb="19">
      <t>カノウ</t>
    </rPh>
    <rPh sb="20" eb="22">
      <t>カイハツ</t>
    </rPh>
    <rPh sb="22" eb="24">
      <t>カンレン</t>
    </rPh>
    <rPh sb="25" eb="27">
      <t>トリクミ</t>
    </rPh>
    <rPh sb="28" eb="29">
      <t>ハ</t>
    </rPh>
    <rPh sb="31" eb="33">
      <t>ヤクワリ</t>
    </rPh>
    <rPh sb="34" eb="35">
      <t>オヨ</t>
    </rPh>
    <rPh sb="42" eb="44">
      <t>ジギョウ</t>
    </rPh>
    <rPh sb="44" eb="46">
      <t>ケイカク</t>
    </rPh>
    <rPh sb="47" eb="48">
      <t>ツウ</t>
    </rPh>
    <rPh sb="50" eb="52">
      <t>コベツ</t>
    </rPh>
    <rPh sb="53" eb="55">
      <t>カンキョウ</t>
    </rPh>
    <rPh sb="55" eb="57">
      <t>カダイ</t>
    </rPh>
    <rPh sb="59" eb="61">
      <t>タイオウ</t>
    </rPh>
    <rPh sb="62" eb="65">
      <t>ユウコウセイ</t>
    </rPh>
    <rPh sb="65" eb="66">
      <t>ナド</t>
    </rPh>
    <rPh sb="67" eb="69">
      <t>カンアン</t>
    </rPh>
    <rPh sb="71" eb="73">
      <t>コクサイ</t>
    </rPh>
    <rPh sb="73" eb="75">
      <t>キカン</t>
    </rPh>
    <rPh sb="76" eb="78">
      <t>ショカン</t>
    </rPh>
    <rPh sb="80" eb="82">
      <t>トウショウ</t>
    </rPh>
    <rPh sb="84" eb="85">
      <t>ワ</t>
    </rPh>
    <rPh sb="86" eb="87">
      <t>クニ</t>
    </rPh>
    <rPh sb="88" eb="90">
      <t>カンキョウ</t>
    </rPh>
    <rPh sb="90" eb="92">
      <t>セサク</t>
    </rPh>
    <rPh sb="93" eb="95">
      <t>ショカン</t>
    </rPh>
    <rPh sb="97" eb="100">
      <t>カンキョウショウ</t>
    </rPh>
    <rPh sb="101" eb="103">
      <t>ブンタン</t>
    </rPh>
    <rPh sb="105" eb="107">
      <t>キョシュツ</t>
    </rPh>
    <phoneticPr fontId="5"/>
  </si>
  <si>
    <t>UNEPは、2か年ごとに事業計画を策定し、持続可能な生産と消費、環境ガバナンス、生態系管理、廃棄物管理、気候変動、災害と紛争、等の重点分野において、科学的評価の実施、ガイダンスの提供、開発途上国に対する支援等を行っている。活動成果は、当初目標に照らした達成度を数値で表した指標とともに公開されている。
　2010－2011年のプログラム成果報告によると、21の個別活動分野のうち20について概ね、目標を達成、あるいは目標を上回る成果を挙げたとの報告がなされている。</t>
    <phoneticPr fontId="5"/>
  </si>
  <si>
    <t>UNEP管理理事会において、事業計画及びその実施のための予算審議を行い、計画された活動のうち真に必要性が高い活動に限り承認している。</t>
    <phoneticPr fontId="5"/>
  </si>
  <si>
    <t>地球的規模での環境問題が多様化・複雑化する中で、UNEPは、環境問題に関する国連機関の唯一の総合調整機関として、リオ＋20(2012年）において機能強化が決定された。我が国は、国際社会において環境及び持続可能な開発において主導的役割を果たしていることから、UNEPの活動を重視し、支援を行っている。</t>
    <rPh sb="0" eb="3">
      <t>チキュウテキ</t>
    </rPh>
    <rPh sb="3" eb="5">
      <t>キボ</t>
    </rPh>
    <rPh sb="7" eb="9">
      <t>カンキョウ</t>
    </rPh>
    <rPh sb="9" eb="11">
      <t>モンダイ</t>
    </rPh>
    <rPh sb="12" eb="15">
      <t>タヨウカ</t>
    </rPh>
    <rPh sb="16" eb="18">
      <t>フクザツ</t>
    </rPh>
    <rPh sb="18" eb="19">
      <t>カ</t>
    </rPh>
    <rPh sb="21" eb="22">
      <t>ナカ</t>
    </rPh>
    <rPh sb="66" eb="67">
      <t>ネン</t>
    </rPh>
    <rPh sb="72" eb="74">
      <t>キノウ</t>
    </rPh>
    <rPh sb="74" eb="76">
      <t>キョウカ</t>
    </rPh>
    <rPh sb="77" eb="79">
      <t>ケッテイ</t>
    </rPh>
    <rPh sb="96" eb="98">
      <t>カンキョウ</t>
    </rPh>
    <rPh sb="98" eb="99">
      <t>オヨ</t>
    </rPh>
    <rPh sb="100" eb="102">
      <t>ジゾク</t>
    </rPh>
    <rPh sb="102" eb="104">
      <t>カノウ</t>
    </rPh>
    <rPh sb="105" eb="107">
      <t>カイハツ</t>
    </rPh>
    <rPh sb="133" eb="135">
      <t>カツドウ</t>
    </rPh>
    <rPh sb="136" eb="138">
      <t>ジュウシ</t>
    </rPh>
    <rPh sb="140" eb="142">
      <t>シエン</t>
    </rPh>
    <rPh sb="143" eb="144">
      <t>オコナ</t>
    </rPh>
    <phoneticPr fontId="5"/>
  </si>
  <si>
    <t>国際連合環境計画拠出金</t>
    <rPh sb="0" eb="2">
      <t>コクサイ</t>
    </rPh>
    <rPh sb="2" eb="4">
      <t>レンゴウ</t>
    </rPh>
    <rPh sb="4" eb="6">
      <t>カンキョウ</t>
    </rPh>
    <rPh sb="6" eb="8">
      <t>ケイカク</t>
    </rPh>
    <rPh sb="8" eb="11">
      <t>キョシュツキン</t>
    </rPh>
    <phoneticPr fontId="10"/>
  </si>
  <si>
    <t>71,917,000/5</t>
    <phoneticPr fontId="3"/>
  </si>
  <si>
    <t>80,217,000/4</t>
    <phoneticPr fontId="3"/>
  </si>
  <si>
    <t>81,439,000/4</t>
    <phoneticPr fontId="3"/>
  </si>
  <si>
    <t>14,383,400
米ドル</t>
    <rPh sb="11" eb="12">
      <t>ベイ</t>
    </rPh>
    <phoneticPr fontId="3"/>
  </si>
  <si>
    <t>20,054,250
米ドル</t>
    <rPh sb="11" eb="12">
      <t>ベイ</t>
    </rPh>
    <phoneticPr fontId="3"/>
  </si>
  <si>
    <t>20,359,750
米ドル</t>
    <rPh sb="11" eb="12">
      <t>ベイ</t>
    </rPh>
    <phoneticPr fontId="3"/>
  </si>
  <si>
    <t>＜平成25年度＞
平成25年度UNEP環境基金総額（＝UNEPにおける2012年払込済環境基金総額）÷常駐代表委員会実施数　　　　　　　　　　　　　　</t>
    <rPh sb="1" eb="3">
      <t>ヘイセイ</t>
    </rPh>
    <rPh sb="5" eb="7">
      <t>ネンド</t>
    </rPh>
    <rPh sb="9" eb="11">
      <t>ヘイセイ</t>
    </rPh>
    <rPh sb="13" eb="15">
      <t>ネンド</t>
    </rPh>
    <rPh sb="19" eb="21">
      <t>カンキョウ</t>
    </rPh>
    <rPh sb="21" eb="23">
      <t>キキン</t>
    </rPh>
    <rPh sb="23" eb="25">
      <t>ソウガク</t>
    </rPh>
    <rPh sb="39" eb="40">
      <t>ネン</t>
    </rPh>
    <rPh sb="40" eb="42">
      <t>ハライコ</t>
    </rPh>
    <rPh sb="42" eb="43">
      <t>ズミ</t>
    </rPh>
    <rPh sb="43" eb="45">
      <t>カンキョウ</t>
    </rPh>
    <rPh sb="45" eb="47">
      <t>キキン</t>
    </rPh>
    <rPh sb="47" eb="49">
      <t>ソウガク</t>
    </rPh>
    <rPh sb="51" eb="53">
      <t>ジョウチュウ</t>
    </rPh>
    <rPh sb="53" eb="55">
      <t>ダイヒョウ</t>
    </rPh>
    <rPh sb="55" eb="58">
      <t>イインカイ</t>
    </rPh>
    <rPh sb="58" eb="60">
      <t>ジッシ</t>
    </rPh>
    <rPh sb="60" eb="61">
      <t>スウ</t>
    </rPh>
    <phoneticPr fontId="5"/>
  </si>
  <si>
    <t>四半期に1回</t>
    <rPh sb="0" eb="3">
      <t>シハンキ</t>
    </rPh>
    <rPh sb="5" eb="6">
      <t>カイ</t>
    </rPh>
    <phoneticPr fontId="3"/>
  </si>
  <si>
    <t>常駐代表委員会</t>
    <rPh sb="0" eb="2">
      <t>ジョウチュウ</t>
    </rPh>
    <rPh sb="2" eb="4">
      <t>ダイヒョウ</t>
    </rPh>
    <rPh sb="4" eb="7">
      <t>イインカイ</t>
    </rPh>
    <phoneticPr fontId="3"/>
  </si>
  <si>
    <t>UNEPによる，各分野での環境アセスメント活動，国際・地域・国レベルでの環境政策促進のための会合やワークショップ，途上国の能力構築支援等の活動が，国連枠内で適切かつ効果的に実施されることを確保するために加盟国が行う定期的政策協議。</t>
    <rPh sb="8" eb="9">
      <t>カク</t>
    </rPh>
    <rPh sb="9" eb="11">
      <t>ブンヤ</t>
    </rPh>
    <rPh sb="13" eb="15">
      <t>カンキョウ</t>
    </rPh>
    <rPh sb="21" eb="23">
      <t>カツドウ</t>
    </rPh>
    <rPh sb="24" eb="26">
      <t>コクサイ</t>
    </rPh>
    <rPh sb="27" eb="29">
      <t>チイキ</t>
    </rPh>
    <rPh sb="30" eb="31">
      <t>クニ</t>
    </rPh>
    <rPh sb="36" eb="38">
      <t>カンキョウ</t>
    </rPh>
    <rPh sb="38" eb="40">
      <t>セイサク</t>
    </rPh>
    <rPh sb="40" eb="42">
      <t>ソクシン</t>
    </rPh>
    <rPh sb="46" eb="48">
      <t>カイゴウ</t>
    </rPh>
    <rPh sb="57" eb="60">
      <t>トジョウコク</t>
    </rPh>
    <rPh sb="61" eb="63">
      <t>ノウリョク</t>
    </rPh>
    <rPh sb="63" eb="65">
      <t>コウチク</t>
    </rPh>
    <rPh sb="65" eb="67">
      <t>シエン</t>
    </rPh>
    <rPh sb="67" eb="68">
      <t>トウ</t>
    </rPh>
    <rPh sb="69" eb="71">
      <t>カツドウ</t>
    </rPh>
    <rPh sb="73" eb="75">
      <t>コクレン</t>
    </rPh>
    <rPh sb="75" eb="77">
      <t>ワクナイ</t>
    </rPh>
    <rPh sb="78" eb="80">
      <t>テキセツ</t>
    </rPh>
    <rPh sb="82" eb="85">
      <t>コウカテキ</t>
    </rPh>
    <rPh sb="86" eb="88">
      <t>ジッシ</t>
    </rPh>
    <rPh sb="94" eb="96">
      <t>カクホ</t>
    </rPh>
    <rPh sb="101" eb="104">
      <t>カメイコク</t>
    </rPh>
    <rPh sb="105" eb="106">
      <t>オコナ</t>
    </rPh>
    <rPh sb="107" eb="110">
      <t>テイキテキ</t>
    </rPh>
    <rPh sb="110" eb="112">
      <t>セイサク</t>
    </rPh>
    <rPh sb="112" eb="114">
      <t>キョウギ</t>
    </rPh>
    <phoneticPr fontId="5"/>
  </si>
  <si>
    <t>※予算は2か年単位のため最終成果報告書も2か年単位で作成される。</t>
    <rPh sb="1" eb="3">
      <t>ヨサン</t>
    </rPh>
    <rPh sb="6" eb="7">
      <t>ネン</t>
    </rPh>
    <rPh sb="7" eb="9">
      <t>タンイ</t>
    </rPh>
    <rPh sb="12" eb="14">
      <t>サイシュウ</t>
    </rPh>
    <rPh sb="14" eb="16">
      <t>セイカ</t>
    </rPh>
    <rPh sb="16" eb="19">
      <t>ホウコクショ</t>
    </rPh>
    <rPh sb="22" eb="23">
      <t>ネン</t>
    </rPh>
    <rPh sb="23" eb="25">
      <t>タンイ</t>
    </rPh>
    <rPh sb="26" eb="28">
      <t>サクセイ</t>
    </rPh>
    <phoneticPr fontId="5"/>
  </si>
  <si>
    <t>項目</t>
    <rPh sb="0" eb="2">
      <t>コウモク</t>
    </rPh>
    <phoneticPr fontId="5"/>
  </si>
  <si>
    <t>　ＵＮＥＰは，「気候変動」、「災害と紛争」、「生態系管理」、「環境ガバナンス」、「化学物質・廃棄物」、「資源効率性・持続可能な消費と生産」の分野別に22項目の成果指標を設定（例：UNEPによる支援の結果当該分野の環境関連政策が策定された国の数，等（2012～2013年））。これらの成果指標が前２か年以降に増加している項目数が成果実績。
　</t>
    <rPh sb="41" eb="43">
      <t>カガク</t>
    </rPh>
    <rPh sb="43" eb="45">
      <t>ブッシツ</t>
    </rPh>
    <rPh sb="46" eb="49">
      <t>ハイキブツ</t>
    </rPh>
    <rPh sb="76" eb="78">
      <t>コウモク</t>
    </rPh>
    <rPh sb="81" eb="83">
      <t>シヒョウ</t>
    </rPh>
    <rPh sb="101" eb="103">
      <t>トウガイ</t>
    </rPh>
    <rPh sb="103" eb="105">
      <t>ブンヤ</t>
    </rPh>
    <rPh sb="141" eb="143">
      <t>セイカ</t>
    </rPh>
    <rPh sb="143" eb="145">
      <t>シヒョウ</t>
    </rPh>
    <rPh sb="146" eb="147">
      <t>ゼン</t>
    </rPh>
    <rPh sb="149" eb="150">
      <t>ネン</t>
    </rPh>
    <rPh sb="150" eb="152">
      <t>イコウ</t>
    </rPh>
    <rPh sb="153" eb="155">
      <t>ゾウカ</t>
    </rPh>
    <rPh sb="159" eb="162">
      <t>コウモクスウ</t>
    </rPh>
    <rPh sb="163" eb="165">
      <t>セイカ</t>
    </rPh>
    <rPh sb="165" eb="167">
      <t>ジッセキ</t>
    </rPh>
    <phoneticPr fontId="3"/>
  </si>
  <si>
    <t>UNEPは、１９７２年の国連人間環境会議で採択された「人間環境宣言」及び「環境国際行動計画」を実施に移すため、同年の第２７回国連総会決議により、１９７３年に設立された。UNEPは、地球規模の環境問題における国連機関の唯一の総合調整機関であり、多国間環境条約の策定促進、地球環境のモニタリング及び情報の分析・提供、途上国の能力構築・技術移転に関する支援等の活動を行っている。UNEP事務局の運営経費は、義務的拠出ではなく、各国からの自発的拠出による環境基金によって負担されており、本拠出金は、同環境基金に拠出するもの。</t>
    <rPh sb="10" eb="11">
      <t>ネン</t>
    </rPh>
    <rPh sb="12" eb="14">
      <t>コクレン</t>
    </rPh>
    <rPh sb="14" eb="16">
      <t>ニンゲン</t>
    </rPh>
    <rPh sb="16" eb="18">
      <t>カンキョウ</t>
    </rPh>
    <rPh sb="18" eb="20">
      <t>カイギ</t>
    </rPh>
    <rPh sb="21" eb="23">
      <t>サイタク</t>
    </rPh>
    <rPh sb="27" eb="29">
      <t>ニンゲン</t>
    </rPh>
    <rPh sb="29" eb="31">
      <t>カンキョウ</t>
    </rPh>
    <rPh sb="31" eb="33">
      <t>センゲン</t>
    </rPh>
    <rPh sb="34" eb="35">
      <t>オヨ</t>
    </rPh>
    <rPh sb="37" eb="39">
      <t>カンキョウ</t>
    </rPh>
    <rPh sb="39" eb="41">
      <t>コクサイ</t>
    </rPh>
    <rPh sb="41" eb="43">
      <t>コウドウ</t>
    </rPh>
    <rPh sb="43" eb="45">
      <t>ケイカク</t>
    </rPh>
    <rPh sb="47" eb="49">
      <t>ジッシ</t>
    </rPh>
    <rPh sb="50" eb="51">
      <t>ウツ</t>
    </rPh>
    <rPh sb="55" eb="57">
      <t>ドウネン</t>
    </rPh>
    <rPh sb="58" eb="59">
      <t>ダイ</t>
    </rPh>
    <rPh sb="61" eb="62">
      <t>カイ</t>
    </rPh>
    <rPh sb="62" eb="64">
      <t>コクレン</t>
    </rPh>
    <rPh sb="64" eb="66">
      <t>ソウカイ</t>
    </rPh>
    <rPh sb="66" eb="68">
      <t>ケツギ</t>
    </rPh>
    <rPh sb="76" eb="77">
      <t>ネン</t>
    </rPh>
    <rPh sb="78" eb="80">
      <t>セツリツ</t>
    </rPh>
    <rPh sb="90" eb="92">
      <t>チキュウ</t>
    </rPh>
    <rPh sb="92" eb="94">
      <t>キボ</t>
    </rPh>
    <rPh sb="95" eb="97">
      <t>カンキョウ</t>
    </rPh>
    <rPh sb="97" eb="99">
      <t>モンダイ</t>
    </rPh>
    <rPh sb="103" eb="105">
      <t>コクレン</t>
    </rPh>
    <rPh sb="105" eb="107">
      <t>キカン</t>
    </rPh>
    <rPh sb="108" eb="110">
      <t>ユイイツ</t>
    </rPh>
    <rPh sb="111" eb="113">
      <t>ソウゴウ</t>
    </rPh>
    <rPh sb="113" eb="115">
      <t>チョウセイ</t>
    </rPh>
    <rPh sb="115" eb="117">
      <t>キカン</t>
    </rPh>
    <rPh sb="121" eb="124">
      <t>タコクカン</t>
    </rPh>
    <rPh sb="124" eb="126">
      <t>カンキョウ</t>
    </rPh>
    <rPh sb="126" eb="128">
      <t>ジョウヤク</t>
    </rPh>
    <rPh sb="129" eb="131">
      <t>サクテイ</t>
    </rPh>
    <rPh sb="131" eb="133">
      <t>ソクシン</t>
    </rPh>
    <rPh sb="134" eb="136">
      <t>チキュウ</t>
    </rPh>
    <rPh sb="136" eb="138">
      <t>カンキョウ</t>
    </rPh>
    <rPh sb="145" eb="146">
      <t>オヨ</t>
    </rPh>
    <rPh sb="147" eb="149">
      <t>ジョウホウ</t>
    </rPh>
    <rPh sb="150" eb="152">
      <t>ブンセキ</t>
    </rPh>
    <rPh sb="153" eb="155">
      <t>テイキョウ</t>
    </rPh>
    <rPh sb="156" eb="159">
      <t>トジョウコク</t>
    </rPh>
    <rPh sb="160" eb="162">
      <t>ノウリョク</t>
    </rPh>
    <rPh sb="162" eb="164">
      <t>コウチク</t>
    </rPh>
    <rPh sb="165" eb="167">
      <t>ギジュツ</t>
    </rPh>
    <rPh sb="167" eb="169">
      <t>イテン</t>
    </rPh>
    <rPh sb="170" eb="171">
      <t>カン</t>
    </rPh>
    <rPh sb="173" eb="175">
      <t>シエン</t>
    </rPh>
    <rPh sb="175" eb="176">
      <t>トウ</t>
    </rPh>
    <rPh sb="177" eb="179">
      <t>カツドウ</t>
    </rPh>
    <rPh sb="180" eb="181">
      <t>オコナ</t>
    </rPh>
    <rPh sb="190" eb="193">
      <t>ジムキョク</t>
    </rPh>
    <rPh sb="194" eb="196">
      <t>ウンエイ</t>
    </rPh>
    <rPh sb="196" eb="198">
      <t>ケイヒ</t>
    </rPh>
    <rPh sb="200" eb="203">
      <t>ギムテキ</t>
    </rPh>
    <rPh sb="203" eb="205">
      <t>キョシュツ</t>
    </rPh>
    <rPh sb="210" eb="212">
      <t>カッコク</t>
    </rPh>
    <rPh sb="215" eb="218">
      <t>ジハツテキ</t>
    </rPh>
    <rPh sb="218" eb="220">
      <t>キョシュツ</t>
    </rPh>
    <rPh sb="223" eb="225">
      <t>カンキョウ</t>
    </rPh>
    <rPh sb="225" eb="227">
      <t>キキン</t>
    </rPh>
    <rPh sb="231" eb="233">
      <t>フタン</t>
    </rPh>
    <rPh sb="239" eb="240">
      <t>ホン</t>
    </rPh>
    <rPh sb="240" eb="243">
      <t>キョシュツキン</t>
    </rPh>
    <rPh sb="245" eb="246">
      <t>ドウ</t>
    </rPh>
    <rPh sb="246" eb="248">
      <t>カンキョウ</t>
    </rPh>
    <rPh sb="248" eb="250">
      <t>キキン</t>
    </rPh>
    <rPh sb="251" eb="253">
      <t>キョシュツ</t>
    </rPh>
    <phoneticPr fontId="5"/>
  </si>
  <si>
    <t>地球規模の環境問題を改善、解決するためには、権限の限定された個別機関の対応に委ねるのみでは最大限の成果を得ることは困難であり、関係機関の協力によるグローバルな対応が必要である。国連環境計画（UNEP）は、地球規模の環境問題に関する国連機関の唯一の総合調整機関であり、リオ＋20（2012年）においてその機能強化が決定された。UNEPを支援することにより、環境問題に対する取組を重視し、国際社会において主導的役割を果たしていることを国内外に対して示すことができる。</t>
    <rPh sb="63" eb="65">
      <t>カンケイ</t>
    </rPh>
    <rPh sb="65" eb="67">
      <t>キカン</t>
    </rPh>
    <rPh sb="68" eb="70">
      <t>キョウリョク</t>
    </rPh>
    <rPh sb="79" eb="81">
      <t>タイオウ</t>
    </rPh>
    <rPh sb="82" eb="84">
      <t>ヒツヨウ</t>
    </rPh>
    <rPh sb="88" eb="90">
      <t>コクレン</t>
    </rPh>
    <rPh sb="90" eb="92">
      <t>カンキョウ</t>
    </rPh>
    <rPh sb="92" eb="94">
      <t>ケイカク</t>
    </rPh>
    <rPh sb="102" eb="104">
      <t>チキュウ</t>
    </rPh>
    <rPh sb="104" eb="106">
      <t>キボ</t>
    </rPh>
    <rPh sb="107" eb="109">
      <t>カンキョウ</t>
    </rPh>
    <rPh sb="109" eb="111">
      <t>モンダイ</t>
    </rPh>
    <rPh sb="112" eb="113">
      <t>カン</t>
    </rPh>
    <rPh sb="115" eb="117">
      <t>コクレン</t>
    </rPh>
    <rPh sb="117" eb="119">
      <t>キカン</t>
    </rPh>
    <rPh sb="120" eb="122">
      <t>ユイイツ</t>
    </rPh>
    <rPh sb="123" eb="125">
      <t>ソウゴウ</t>
    </rPh>
    <rPh sb="125" eb="127">
      <t>チョウセイ</t>
    </rPh>
    <rPh sb="127" eb="129">
      <t>キカン</t>
    </rPh>
    <rPh sb="143" eb="144">
      <t>ネン</t>
    </rPh>
    <rPh sb="151" eb="153">
      <t>キノウ</t>
    </rPh>
    <rPh sb="153" eb="155">
      <t>キョウカ</t>
    </rPh>
    <rPh sb="156" eb="158">
      <t>ケッテイ</t>
    </rPh>
    <rPh sb="167" eb="169">
      <t>シエン</t>
    </rPh>
    <rPh sb="215" eb="218">
      <t>コクナイガイ</t>
    </rPh>
    <phoneticPr fontId="5"/>
  </si>
  <si>
    <t>第２７回国際連合総会決議２９９７（ⅩⅩⅦ）</t>
    <phoneticPr fontId="5"/>
  </si>
  <si>
    <t>昭和４８年度</t>
    <rPh sb="0" eb="2">
      <t>ショウワ</t>
    </rPh>
    <rPh sb="4" eb="5">
      <t>ネン</t>
    </rPh>
    <rPh sb="5" eb="6">
      <t>ド</t>
    </rPh>
    <phoneticPr fontId="10"/>
  </si>
  <si>
    <t>国際連合環境計画(UNEP)拠出金（任意拠出金）</t>
    <rPh sb="0" eb="2">
      <t>コクサイ</t>
    </rPh>
    <rPh sb="2" eb="4">
      <t>レンゴウ</t>
    </rPh>
    <rPh sb="4" eb="6">
      <t>カンキョウ</t>
    </rPh>
    <rPh sb="6" eb="8">
      <t>ケイカク</t>
    </rPh>
    <rPh sb="14" eb="17">
      <t>キョシュツキン</t>
    </rPh>
    <rPh sb="18" eb="20">
      <t>ニンイ</t>
    </rPh>
    <rPh sb="20" eb="23">
      <t>キョシュツキン</t>
    </rPh>
    <phoneticPr fontId="5"/>
  </si>
  <si>
    <t>限られた予算を有効活用するべく，海外実務研修に際しては，例えばPKOミッションに派遣する研修員の数を増やす等の工夫をすることで，これまでと同程度数の研修員の派遣が行えるか検討する。</t>
    <rPh sb="0" eb="1">
      <t>カギ</t>
    </rPh>
    <rPh sb="4" eb="6">
      <t>ヨサン</t>
    </rPh>
    <rPh sb="7" eb="9">
      <t>ユウコウ</t>
    </rPh>
    <rPh sb="9" eb="11">
      <t>カツヨウ</t>
    </rPh>
    <rPh sb="16" eb="18">
      <t>カイガイ</t>
    </rPh>
    <rPh sb="18" eb="20">
      <t>ジツム</t>
    </rPh>
    <rPh sb="20" eb="22">
      <t>ケンシュウ</t>
    </rPh>
    <rPh sb="23" eb="24">
      <t>サイ</t>
    </rPh>
    <rPh sb="28" eb="29">
      <t>タト</t>
    </rPh>
    <rPh sb="40" eb="42">
      <t>ハケン</t>
    </rPh>
    <rPh sb="44" eb="47">
      <t>ケンシュウイン</t>
    </rPh>
    <rPh sb="48" eb="49">
      <t>カズ</t>
    </rPh>
    <rPh sb="50" eb="51">
      <t>フ</t>
    </rPh>
    <rPh sb="53" eb="54">
      <t>トウ</t>
    </rPh>
    <rPh sb="55" eb="57">
      <t>クフウ</t>
    </rPh>
    <rPh sb="69" eb="72">
      <t>ドウテイド</t>
    </rPh>
    <rPh sb="72" eb="73">
      <t>スウ</t>
    </rPh>
    <rPh sb="81" eb="82">
      <t>オコナ</t>
    </rPh>
    <rPh sb="85" eb="87">
      <t>ケントウ</t>
    </rPh>
    <phoneticPr fontId="3"/>
  </si>
  <si>
    <t>（目的・予算の状況）
・冷戦終結後，内戦の増加などによる国際環境の変化に伴い，国連ＰＫＯは，展開数が増加するとともに，その活動も小規模で停戦監視などの伝統的な任務を中心とするものに加え，紛争後の国づくり支援等へと役割を拡大している。我が国は，平和構築を主要な外交課題の一つと位置付け，１９９２年にＰＫＯへの協力を開始して以来，この２０年間に世界各地の国連ＰＫＯに自衛官，警察官，選挙監視要員等を派遣し，世論調査でも国民の圧倒的多数から評価される活動に成長してきている。他方，平和構築においては紛争後の平和と安定や復興・国づくり支援に携わる多様な分野での文民専門家の役割が不可欠であり，国際社会においてもニーズの増大に対する人材不足が指摘されているが，例えば，国連ミッションにおける文民のうち邦人は僅か２６名（平成２５年３月現在）に留まるなど，我が国の貢献は限定的なものになっている。
・かかる状況を改善していくことは，我が国にとって重要な課題であり，本事業を通じ，高い専門性や実務経験等を備え，平和構築の現場で活躍することができる人材，さらには将来的に我が国における平和構築に係る人的ネットワークの核になる人材を育成し，文民専門家の人材層を拡大することは極めて有益。本事業は，平和構築分野での貢献拡大を目指す我が国外交政策の重要な一部をなしている。
（資金の流れ・費目・使途）
・ＵＮＶから定期的に報告を受けることにより，拠出金の適正な執行の確保に努めている。執行状況については，定期的な報告に加えて必要に応じて随時報告を求めている。
・海外実務研修が研修員のキャリア形成に資するよう，ＵＮＶと緊密に協議を行うことで拠出金の効果的な執行を図っている。
（活動実績・成果実績）
・人材育成事業の成果は中長期的に評価する必要がある。上記の成果実績はあくまで研修直後の就職実績に過ぎないが，平成１９年度以降の本事業により，修了生は平和構築分野におけるキャリア形成を始めていることが明らかである。</t>
    <phoneticPr fontId="3"/>
  </si>
  <si>
    <t>外務省総合外交政策局国際平和協力室</t>
    <rPh sb="0" eb="3">
      <t>ガイムショウ</t>
    </rPh>
    <rPh sb="3" eb="5">
      <t>ソウゴウ</t>
    </rPh>
    <rPh sb="5" eb="7">
      <t>ガイコウ</t>
    </rPh>
    <rPh sb="7" eb="10">
      <t>セイサクキョク</t>
    </rPh>
    <rPh sb="10" eb="12">
      <t>コクサイ</t>
    </rPh>
    <rPh sb="12" eb="14">
      <t>ヘイワ</t>
    </rPh>
    <rPh sb="14" eb="16">
      <t>キョウリョク</t>
    </rPh>
    <rPh sb="16" eb="17">
      <t>シツ</t>
    </rPh>
    <phoneticPr fontId="5"/>
  </si>
  <si>
    <t>平和構築人材育成事業</t>
    <rPh sb="0" eb="2">
      <t>ヘイワ</t>
    </rPh>
    <rPh sb="2" eb="4">
      <t>コウチク</t>
    </rPh>
    <rPh sb="4" eb="6">
      <t>ジンザイ</t>
    </rPh>
    <rPh sb="6" eb="8">
      <t>イクセイ</t>
    </rPh>
    <rPh sb="8" eb="10">
      <t>ジギョウ</t>
    </rPh>
    <phoneticPr fontId="5"/>
  </si>
  <si>
    <t>・「平和構築人材育成事業」は，国内研修と海外実務研修が一体の事業。
・類似事業である平和構築人材育成事業は，国内研修等の実施を目的とする。
・本件（国際連合ボランティア計画拠出金）は，上記国内研修を了した者を海外実務研修として平和構築の現場で活動する国際機関へ派遣するための経費。</t>
    <rPh sb="2" eb="4">
      <t>ヘイワ</t>
    </rPh>
    <rPh sb="4" eb="6">
      <t>コウチク</t>
    </rPh>
    <rPh sb="6" eb="8">
      <t>ジンザイ</t>
    </rPh>
    <rPh sb="8" eb="10">
      <t>イクセイ</t>
    </rPh>
    <rPh sb="10" eb="12">
      <t>ジギョウ</t>
    </rPh>
    <rPh sb="15" eb="17">
      <t>コクナイ</t>
    </rPh>
    <rPh sb="17" eb="19">
      <t>ケンシュウ</t>
    </rPh>
    <rPh sb="20" eb="22">
      <t>カイガイ</t>
    </rPh>
    <rPh sb="22" eb="24">
      <t>ジツム</t>
    </rPh>
    <rPh sb="24" eb="26">
      <t>ケンシュウ</t>
    </rPh>
    <rPh sb="27" eb="29">
      <t>イッタイ</t>
    </rPh>
    <rPh sb="30" eb="32">
      <t>ジギョウ</t>
    </rPh>
    <rPh sb="35" eb="37">
      <t>ルイジ</t>
    </rPh>
    <rPh sb="37" eb="39">
      <t>ジギョウ</t>
    </rPh>
    <rPh sb="42" eb="44">
      <t>ヘイワ</t>
    </rPh>
    <rPh sb="44" eb="46">
      <t>コウチク</t>
    </rPh>
    <rPh sb="46" eb="48">
      <t>ジンザイ</t>
    </rPh>
    <rPh sb="48" eb="50">
      <t>イクセイ</t>
    </rPh>
    <rPh sb="50" eb="52">
      <t>ジギョウ</t>
    </rPh>
    <rPh sb="54" eb="56">
      <t>コクナイ</t>
    </rPh>
    <rPh sb="56" eb="58">
      <t>ケンシュウ</t>
    </rPh>
    <rPh sb="58" eb="59">
      <t>トウ</t>
    </rPh>
    <rPh sb="60" eb="62">
      <t>ジッシ</t>
    </rPh>
    <rPh sb="63" eb="65">
      <t>モクテキ</t>
    </rPh>
    <rPh sb="71" eb="73">
      <t>ホンケン</t>
    </rPh>
    <rPh sb="74" eb="76">
      <t>コクサイ</t>
    </rPh>
    <rPh sb="76" eb="78">
      <t>レンゴウ</t>
    </rPh>
    <rPh sb="84" eb="86">
      <t>ケイカク</t>
    </rPh>
    <rPh sb="86" eb="89">
      <t>キョシュツキン</t>
    </rPh>
    <rPh sb="92" eb="94">
      <t>ジョウキ</t>
    </rPh>
    <rPh sb="94" eb="96">
      <t>コクナイ</t>
    </rPh>
    <rPh sb="96" eb="98">
      <t>ケンシュウ</t>
    </rPh>
    <rPh sb="99" eb="100">
      <t>リョウ</t>
    </rPh>
    <rPh sb="102" eb="103">
      <t>モノ</t>
    </rPh>
    <rPh sb="104" eb="106">
      <t>カイガイ</t>
    </rPh>
    <rPh sb="106" eb="108">
      <t>ジツム</t>
    </rPh>
    <rPh sb="108" eb="110">
      <t>ケンシュウ</t>
    </rPh>
    <rPh sb="113" eb="115">
      <t>ヘイワ</t>
    </rPh>
    <rPh sb="115" eb="117">
      <t>コウチク</t>
    </rPh>
    <rPh sb="118" eb="120">
      <t>ゲンバ</t>
    </rPh>
    <rPh sb="121" eb="123">
      <t>カツドウ</t>
    </rPh>
    <rPh sb="125" eb="127">
      <t>コクサイ</t>
    </rPh>
    <rPh sb="127" eb="129">
      <t>キカン</t>
    </rPh>
    <rPh sb="130" eb="132">
      <t>ハケン</t>
    </rPh>
    <rPh sb="137" eb="139">
      <t>ケイヒ</t>
    </rPh>
    <phoneticPr fontId="5"/>
  </si>
  <si>
    <t>－</t>
  </si>
  <si>
    <t>平和構築分野に特化して人材育成を図る唯一の事業として，着実に実績を積み上げており，現場で活躍する修了生を輩出している。成果物は十分に活用されている。</t>
    <rPh sb="0" eb="2">
      <t>ヘイワ</t>
    </rPh>
    <rPh sb="2" eb="4">
      <t>コウチク</t>
    </rPh>
    <rPh sb="4" eb="6">
      <t>ブンヤ</t>
    </rPh>
    <rPh sb="7" eb="9">
      <t>トッカ</t>
    </rPh>
    <rPh sb="11" eb="13">
      <t>ジンザイ</t>
    </rPh>
    <rPh sb="13" eb="15">
      <t>イクセイ</t>
    </rPh>
    <rPh sb="16" eb="17">
      <t>ハカ</t>
    </rPh>
    <rPh sb="18" eb="20">
      <t>ユイイツ</t>
    </rPh>
    <rPh sb="21" eb="23">
      <t>ジギョウ</t>
    </rPh>
    <rPh sb="27" eb="29">
      <t>チャクジツ</t>
    </rPh>
    <rPh sb="30" eb="32">
      <t>ジッセキ</t>
    </rPh>
    <rPh sb="33" eb="34">
      <t>ツ</t>
    </rPh>
    <rPh sb="35" eb="36">
      <t>ア</t>
    </rPh>
    <rPh sb="41" eb="43">
      <t>ゲンバ</t>
    </rPh>
    <rPh sb="44" eb="46">
      <t>カツヤク</t>
    </rPh>
    <rPh sb="48" eb="51">
      <t>シュウリョウセイ</t>
    </rPh>
    <rPh sb="52" eb="54">
      <t>ハイシュツ</t>
    </rPh>
    <rPh sb="59" eb="61">
      <t>セイカ</t>
    </rPh>
    <rPh sb="61" eb="62">
      <t>ブツ</t>
    </rPh>
    <rPh sb="63" eb="65">
      <t>ジュウブン</t>
    </rPh>
    <rPh sb="66" eb="68">
      <t>カツヨウ</t>
    </rPh>
    <phoneticPr fontId="5"/>
  </si>
  <si>
    <t>平和構築の現場で活動する国際機関等へのボランティア派遣実績があり，効果的な海外実務研修の派遣が可能となる国連ボランティア計画（ＵＮＶ）の枠組みを活用。これまで着実に研修員の派遣が実現している。</t>
    <rPh sb="0" eb="2">
      <t>ヘイワ</t>
    </rPh>
    <rPh sb="2" eb="4">
      <t>コウチク</t>
    </rPh>
    <rPh sb="5" eb="7">
      <t>ゲンバ</t>
    </rPh>
    <rPh sb="8" eb="10">
      <t>カツドウ</t>
    </rPh>
    <rPh sb="12" eb="14">
      <t>コクサイ</t>
    </rPh>
    <rPh sb="14" eb="16">
      <t>キカン</t>
    </rPh>
    <rPh sb="16" eb="17">
      <t>トウ</t>
    </rPh>
    <rPh sb="25" eb="27">
      <t>ハケン</t>
    </rPh>
    <rPh sb="27" eb="29">
      <t>ジッセキ</t>
    </rPh>
    <rPh sb="33" eb="36">
      <t>コウカテキ</t>
    </rPh>
    <rPh sb="37" eb="39">
      <t>カイガイ</t>
    </rPh>
    <rPh sb="39" eb="41">
      <t>ジツム</t>
    </rPh>
    <rPh sb="41" eb="43">
      <t>ケンシュウ</t>
    </rPh>
    <rPh sb="44" eb="46">
      <t>ハケン</t>
    </rPh>
    <rPh sb="47" eb="49">
      <t>カノウ</t>
    </rPh>
    <rPh sb="52" eb="54">
      <t>コクレン</t>
    </rPh>
    <rPh sb="60" eb="62">
      <t>ケイカク</t>
    </rPh>
    <rPh sb="68" eb="70">
      <t>ワクグ</t>
    </rPh>
    <rPh sb="72" eb="74">
      <t>カツヨウ</t>
    </rPh>
    <rPh sb="79" eb="81">
      <t>チャクジツ</t>
    </rPh>
    <rPh sb="82" eb="85">
      <t>ケンシュウイン</t>
    </rPh>
    <rPh sb="86" eb="88">
      <t>ハケン</t>
    </rPh>
    <rPh sb="89" eb="91">
      <t>ジツゲン</t>
    </rPh>
    <phoneticPr fontId="5"/>
  </si>
  <si>
    <t>○</t>
  </si>
  <si>
    <t>研修コースへの応募は多数にのぼり，参加した研修員からも高い評価を得ている。国際社会の責任ある一員として平和構築分野での貢献の拡充は重要であり，我が国としては，国連ボランティア計画（ＵＮＶ）の枠組みを活用した国際機関への派遣により，研修員に国際業務の実務経験を積ませることは，政府のみが主体的に行い得る優先度の高い事業と位置づけられる。</t>
    <rPh sb="37" eb="39">
      <t>コクサイ</t>
    </rPh>
    <rPh sb="39" eb="41">
      <t>シャカイ</t>
    </rPh>
    <rPh sb="42" eb="44">
      <t>セキニン</t>
    </rPh>
    <rPh sb="46" eb="48">
      <t>イチイン</t>
    </rPh>
    <rPh sb="65" eb="67">
      <t>ジュウヨウ</t>
    </rPh>
    <rPh sb="71" eb="72">
      <t>ワ</t>
    </rPh>
    <rPh sb="73" eb="74">
      <t>クニ</t>
    </rPh>
    <rPh sb="103" eb="105">
      <t>コクサイ</t>
    </rPh>
    <rPh sb="105" eb="107">
      <t>キカン</t>
    </rPh>
    <rPh sb="109" eb="111">
      <t>ハケン</t>
    </rPh>
    <rPh sb="115" eb="118">
      <t>ケンシュウイン</t>
    </rPh>
    <rPh sb="119" eb="121">
      <t>コクサイ</t>
    </rPh>
    <rPh sb="121" eb="123">
      <t>ギョウム</t>
    </rPh>
    <rPh sb="124" eb="126">
      <t>ジツム</t>
    </rPh>
    <rPh sb="126" eb="128">
      <t>ケイケン</t>
    </rPh>
    <rPh sb="129" eb="130">
      <t>ツ</t>
    </rPh>
    <rPh sb="146" eb="147">
      <t>オコナ</t>
    </rPh>
    <rPh sb="148" eb="149">
      <t>エ</t>
    </rPh>
    <rPh sb="159" eb="161">
      <t>イチ</t>
    </rPh>
    <phoneticPr fontId="5"/>
  </si>
  <si>
    <t>国際連合ボランティア計画拠出金</t>
    <rPh sb="0" eb="2">
      <t>コクサイ</t>
    </rPh>
    <rPh sb="2" eb="4">
      <t>レンゴウ</t>
    </rPh>
    <rPh sb="10" eb="12">
      <t>ケイカク</t>
    </rPh>
    <rPh sb="12" eb="15">
      <t>キョシュツキン</t>
    </rPh>
    <phoneticPr fontId="5"/>
  </si>
  <si>
    <t>48百万円/15</t>
    <phoneticPr fontId="3"/>
  </si>
  <si>
    <t>88百万円/16</t>
    <phoneticPr fontId="3"/>
  </si>
  <si>
    <t>90百万円/16</t>
    <phoneticPr fontId="3"/>
  </si>
  <si>
    <t>102百万円/17</t>
    <rPh sb="3" eb="5">
      <t>ヒャクマン</t>
    </rPh>
    <rPh sb="5" eb="6">
      <t>エン</t>
    </rPh>
    <phoneticPr fontId="3"/>
  </si>
  <si>
    <t>　円/人</t>
    <rPh sb="1" eb="2">
      <t>エン</t>
    </rPh>
    <rPh sb="3" eb="4">
      <t>ヒト</t>
    </rPh>
    <phoneticPr fontId="5"/>
  </si>
  <si>
    <t>３．２百万</t>
    <rPh sb="3" eb="5">
      <t>ヒャクマン</t>
    </rPh>
    <phoneticPr fontId="3"/>
  </si>
  <si>
    <t>５．５百万</t>
    <rPh sb="3" eb="5">
      <t>ヒャクマン</t>
    </rPh>
    <phoneticPr fontId="3"/>
  </si>
  <si>
    <t>５．６百万</t>
    <rPh sb="3" eb="5">
      <t>ヒャクマン</t>
    </rPh>
    <phoneticPr fontId="3"/>
  </si>
  <si>
    <t>6百万</t>
    <rPh sb="1" eb="3">
      <t>ヒャクマン</t>
    </rPh>
    <phoneticPr fontId="3"/>
  </si>
  <si>
    <t>海外実務研修経費 ÷ 海外実務研修員人数　　　　　　　　　　　　　　</t>
    <rPh sb="0" eb="2">
      <t>カイガイ</t>
    </rPh>
    <rPh sb="2" eb="4">
      <t>ジツム</t>
    </rPh>
    <rPh sb="4" eb="6">
      <t>ケンシュウ</t>
    </rPh>
    <rPh sb="6" eb="8">
      <t>ケイヒ</t>
    </rPh>
    <rPh sb="11" eb="13">
      <t>カイガイ</t>
    </rPh>
    <rPh sb="13" eb="15">
      <t>ジツム</t>
    </rPh>
    <rPh sb="15" eb="18">
      <t>ケンシュウイン</t>
    </rPh>
    <rPh sb="18" eb="20">
      <t>ニンズウ</t>
    </rPh>
    <phoneticPr fontId="5"/>
  </si>
  <si>
    <t>当初見込み</t>
    <phoneticPr fontId="5"/>
  </si>
  <si>
    <t>―</t>
    <phoneticPr fontId="5"/>
  </si>
  <si>
    <t>平成25年度事業に実施された各種研修コースに参加した研修員のうち，以下の研修員を海外実務研修に派遣予定。
・「本コース」日本人研修員15名，アジア人研修員1名</t>
    <rPh sb="49" eb="51">
      <t>ヨテイ</t>
    </rPh>
    <phoneticPr fontId="3"/>
  </si>
  <si>
    <r>
      <t>2</t>
    </r>
    <r>
      <rPr>
        <sz val="11"/>
        <color theme="1"/>
        <rFont val="ＭＳ Ｐゴシック"/>
        <family val="2"/>
        <charset val="128"/>
        <scheme val="minor"/>
      </rPr>
      <t>5</t>
    </r>
    <r>
      <rPr>
        <sz val="11"/>
        <rFont val="ＭＳ Ｐゴシック"/>
        <family val="3"/>
        <charset val="128"/>
      </rPr>
      <t>年度見込</t>
    </r>
    <rPh sb="2" eb="4">
      <t>ネンド</t>
    </rPh>
    <phoneticPr fontId="5"/>
  </si>
  <si>
    <t>-</t>
    <phoneticPr fontId="3"/>
  </si>
  <si>
    <t>・平成23年度事業の「本コース」日本人修了生（15名）は，国際機関（5名），政府機関（2名）等において，平和構築に関連する職務に従事。
・平成24年度事業の「本コース」日本人研修員（14名）は，海外実務研修が終了するところであり，成果実績を示す段階にない。
・平成25年度事業の「本コース」（15名）は，現在海外実務研修を開始するところであり，成果実績を示す段階にない。</t>
    <phoneticPr fontId="3"/>
  </si>
  <si>
    <t xml:space="preserve">「本コース」及び「平和構築文民専門家訓練コース」における日本人及びアジア人研修員の派遣（海外実務研修）
平和構築人材育成事業の研修に参加する日本人及びアジア人研修員（一部）に対し，ＵＮＶの枠組みを活用して幅広い分野で世界各国に展開している国際機関等に派遣し，平和構築の現場で国際業務の実務経験を積ませることを通じ，将来の平和構築分野におけるキャリア形成の促進を図る。
</t>
    <rPh sb="1" eb="2">
      <t>ホン</t>
    </rPh>
    <rPh sb="6" eb="7">
      <t>オヨ</t>
    </rPh>
    <rPh sb="9" eb="11">
      <t>ヘイワ</t>
    </rPh>
    <rPh sb="11" eb="13">
      <t>コウチク</t>
    </rPh>
    <rPh sb="13" eb="15">
      <t>ブンミン</t>
    </rPh>
    <rPh sb="15" eb="18">
      <t>センモンカ</t>
    </rPh>
    <rPh sb="18" eb="20">
      <t>クンレン</t>
    </rPh>
    <rPh sb="28" eb="31">
      <t>ニホンジン</t>
    </rPh>
    <rPh sb="31" eb="32">
      <t>オヨ</t>
    </rPh>
    <rPh sb="36" eb="37">
      <t>ニン</t>
    </rPh>
    <rPh sb="37" eb="40">
      <t>ケンシュウイン</t>
    </rPh>
    <rPh sb="41" eb="43">
      <t>ハケン</t>
    </rPh>
    <rPh sb="44" eb="46">
      <t>カイガイ</t>
    </rPh>
    <rPh sb="46" eb="48">
      <t>ジツム</t>
    </rPh>
    <rPh sb="48" eb="50">
      <t>ケンシュウ</t>
    </rPh>
    <rPh sb="53" eb="55">
      <t>ヘイワ</t>
    </rPh>
    <rPh sb="55" eb="57">
      <t>コウチク</t>
    </rPh>
    <rPh sb="57" eb="59">
      <t>ジンザイ</t>
    </rPh>
    <rPh sb="59" eb="61">
      <t>イクセイ</t>
    </rPh>
    <rPh sb="61" eb="63">
      <t>ジギョウ</t>
    </rPh>
    <rPh sb="64" eb="66">
      <t>ケンシュウ</t>
    </rPh>
    <rPh sb="67" eb="69">
      <t>サンカ</t>
    </rPh>
    <rPh sb="71" eb="74">
      <t>ニホンジン</t>
    </rPh>
    <rPh sb="74" eb="75">
      <t>オヨ</t>
    </rPh>
    <rPh sb="79" eb="80">
      <t>ジン</t>
    </rPh>
    <rPh sb="80" eb="83">
      <t>ケンシュウイン</t>
    </rPh>
    <rPh sb="84" eb="86">
      <t>イチブ</t>
    </rPh>
    <rPh sb="88" eb="89">
      <t>タイ</t>
    </rPh>
    <rPh sb="95" eb="97">
      <t>ワクグ</t>
    </rPh>
    <rPh sb="99" eb="101">
      <t>カツヨウ</t>
    </rPh>
    <rPh sb="103" eb="105">
      <t>ハバヒロ</t>
    </rPh>
    <rPh sb="106" eb="108">
      <t>ブンヤ</t>
    </rPh>
    <rPh sb="109" eb="111">
      <t>セカイ</t>
    </rPh>
    <rPh sb="111" eb="113">
      <t>カッコク</t>
    </rPh>
    <rPh sb="114" eb="116">
      <t>テンカイ</t>
    </rPh>
    <rPh sb="120" eb="122">
      <t>コクサイ</t>
    </rPh>
    <rPh sb="122" eb="124">
      <t>キカン</t>
    </rPh>
    <rPh sb="124" eb="125">
      <t>トウ</t>
    </rPh>
    <rPh sb="126" eb="128">
      <t>ハケン</t>
    </rPh>
    <rPh sb="130" eb="132">
      <t>ヘイワ</t>
    </rPh>
    <rPh sb="132" eb="134">
      <t>コウチク</t>
    </rPh>
    <rPh sb="135" eb="137">
      <t>ゲンバ</t>
    </rPh>
    <rPh sb="138" eb="140">
      <t>コクサイ</t>
    </rPh>
    <rPh sb="140" eb="142">
      <t>ギョウム</t>
    </rPh>
    <rPh sb="143" eb="145">
      <t>ジツム</t>
    </rPh>
    <rPh sb="145" eb="147">
      <t>ケイケン</t>
    </rPh>
    <rPh sb="148" eb="149">
      <t>ツ</t>
    </rPh>
    <rPh sb="158" eb="160">
      <t>ショウライ</t>
    </rPh>
    <rPh sb="161" eb="163">
      <t>ヘイワ</t>
    </rPh>
    <rPh sb="163" eb="165">
      <t>コウチク</t>
    </rPh>
    <rPh sb="165" eb="167">
      <t>ブンヤ</t>
    </rPh>
    <rPh sb="175" eb="177">
      <t>ケイセイ</t>
    </rPh>
    <rPh sb="178" eb="180">
      <t>ソクシン</t>
    </rPh>
    <rPh sb="181" eb="182">
      <t>ハカ</t>
    </rPh>
    <phoneticPr fontId="5"/>
  </si>
  <si>
    <t>１　平和構築の現場で活躍出来る日本人及びその他のアジアの文民専門家の育成及び平和構築の現場で活躍する日本人のプレゼンスの強化を目的に「平和構築人材育成事業」を実施。
２　上記事業の海外実務研修として，平和構築の現場で活動する国際機関等へのボランティア派遣の実績があり，効果的な海外実務研修の実施が可能となる国連ボランティア計画（ＵＮＶ）の枠組みを活用。</t>
    <rPh sb="2" eb="4">
      <t>ヘイワ</t>
    </rPh>
    <rPh sb="4" eb="6">
      <t>コウチク</t>
    </rPh>
    <rPh sb="7" eb="9">
      <t>ゲンバ</t>
    </rPh>
    <rPh sb="10" eb="14">
      <t>カツヤクデキ</t>
    </rPh>
    <rPh sb="15" eb="18">
      <t>ニホンジン</t>
    </rPh>
    <rPh sb="18" eb="19">
      <t>オヨ</t>
    </rPh>
    <rPh sb="22" eb="23">
      <t>タ</t>
    </rPh>
    <rPh sb="28" eb="30">
      <t>ブンミン</t>
    </rPh>
    <rPh sb="30" eb="33">
      <t>センモンカ</t>
    </rPh>
    <rPh sb="34" eb="36">
      <t>イクセイ</t>
    </rPh>
    <rPh sb="36" eb="37">
      <t>オヨ</t>
    </rPh>
    <rPh sb="38" eb="40">
      <t>ヘイワ</t>
    </rPh>
    <rPh sb="40" eb="42">
      <t>コウチク</t>
    </rPh>
    <rPh sb="43" eb="45">
      <t>ゲンバ</t>
    </rPh>
    <rPh sb="46" eb="48">
      <t>カツヤク</t>
    </rPh>
    <rPh sb="50" eb="53">
      <t>ニホンジン</t>
    </rPh>
    <rPh sb="60" eb="62">
      <t>キョウカ</t>
    </rPh>
    <rPh sb="63" eb="65">
      <t>モクテキ</t>
    </rPh>
    <rPh sb="67" eb="69">
      <t>ヘイワ</t>
    </rPh>
    <rPh sb="69" eb="71">
      <t>コウチク</t>
    </rPh>
    <rPh sb="71" eb="73">
      <t>ジンザイ</t>
    </rPh>
    <rPh sb="73" eb="75">
      <t>イクセイ</t>
    </rPh>
    <rPh sb="75" eb="77">
      <t>ジギョウ</t>
    </rPh>
    <rPh sb="79" eb="81">
      <t>ジッシ</t>
    </rPh>
    <rPh sb="86" eb="88">
      <t>ジョウキ</t>
    </rPh>
    <rPh sb="88" eb="90">
      <t>ジギョウ</t>
    </rPh>
    <rPh sb="91" eb="93">
      <t>カイガイ</t>
    </rPh>
    <rPh sb="93" eb="95">
      <t>ジツム</t>
    </rPh>
    <rPh sb="95" eb="97">
      <t>ケンシュウ</t>
    </rPh>
    <rPh sb="101" eb="103">
      <t>ヘイワ</t>
    </rPh>
    <rPh sb="103" eb="105">
      <t>コウチク</t>
    </rPh>
    <rPh sb="106" eb="108">
      <t>ゲンバ</t>
    </rPh>
    <rPh sb="109" eb="111">
      <t>カツドウ</t>
    </rPh>
    <rPh sb="113" eb="115">
      <t>コクサイ</t>
    </rPh>
    <rPh sb="115" eb="117">
      <t>キカン</t>
    </rPh>
    <rPh sb="117" eb="118">
      <t>トウ</t>
    </rPh>
    <rPh sb="126" eb="128">
      <t>ハケン</t>
    </rPh>
    <rPh sb="129" eb="131">
      <t>ジッセキ</t>
    </rPh>
    <rPh sb="135" eb="138">
      <t>コウカテキ</t>
    </rPh>
    <rPh sb="139" eb="141">
      <t>カイガイ</t>
    </rPh>
    <rPh sb="141" eb="143">
      <t>ジツム</t>
    </rPh>
    <rPh sb="143" eb="145">
      <t>ケンシュウ</t>
    </rPh>
    <rPh sb="146" eb="148">
      <t>ジッシ</t>
    </rPh>
    <rPh sb="149" eb="151">
      <t>カノウ</t>
    </rPh>
    <rPh sb="154" eb="156">
      <t>コクレン</t>
    </rPh>
    <rPh sb="162" eb="164">
      <t>ケイカク</t>
    </rPh>
    <rPh sb="170" eb="172">
      <t>ワクグ</t>
    </rPh>
    <rPh sb="174" eb="176">
      <t>カツヨウ</t>
    </rPh>
    <phoneticPr fontId="5"/>
  </si>
  <si>
    <t>・第２５回国連総会決議第２６５９（ＸＸＶ）
・麻生外相による政策スピーチ「平和構築者の『寺子屋』をつくります」（平成18年8月29日）</t>
    <phoneticPr fontId="3"/>
  </si>
  <si>
    <t>基本目標Ⅶ：分担金・拠出金
Ⅶ－３　国際機関を通じた地球規模の諸問題に係る国際貢献</t>
    <rPh sb="0" eb="2">
      <t>キホン</t>
    </rPh>
    <rPh sb="2" eb="4">
      <t>モクヒョウ</t>
    </rPh>
    <rPh sb="6" eb="9">
      <t>ブンタンキン</t>
    </rPh>
    <rPh sb="10" eb="13">
      <t>キョシュツキン</t>
    </rPh>
    <rPh sb="18" eb="20">
      <t>コクサイ</t>
    </rPh>
    <rPh sb="20" eb="22">
      <t>キカン</t>
    </rPh>
    <rPh sb="23" eb="24">
      <t>ツウ</t>
    </rPh>
    <rPh sb="26" eb="28">
      <t>チキュウ</t>
    </rPh>
    <rPh sb="28" eb="30">
      <t>キボ</t>
    </rPh>
    <rPh sb="31" eb="34">
      <t>ショモンダイ</t>
    </rPh>
    <rPh sb="35" eb="36">
      <t>カカ</t>
    </rPh>
    <rPh sb="37" eb="39">
      <t>コクサイ</t>
    </rPh>
    <rPh sb="39" eb="41">
      <t>コウケン</t>
    </rPh>
    <phoneticPr fontId="5"/>
  </si>
  <si>
    <t>室長　今西　靖治</t>
    <rPh sb="0" eb="2">
      <t>シツチョウ</t>
    </rPh>
    <rPh sb="3" eb="5">
      <t>イマニシ</t>
    </rPh>
    <rPh sb="6" eb="8">
      <t>ヤスハル</t>
    </rPh>
    <phoneticPr fontId="5"/>
  </si>
  <si>
    <t>国際平和協力室</t>
    <rPh sb="0" eb="2">
      <t>コクサイ</t>
    </rPh>
    <rPh sb="2" eb="4">
      <t>ヘイワ</t>
    </rPh>
    <rPh sb="4" eb="6">
      <t>キョウリョク</t>
    </rPh>
    <rPh sb="6" eb="7">
      <t>シツ</t>
    </rPh>
    <phoneticPr fontId="5"/>
  </si>
  <si>
    <t>平成２１年度</t>
    <rPh sb="0" eb="2">
      <t>ヘイセイ</t>
    </rPh>
    <rPh sb="4" eb="5">
      <t>ネン</t>
    </rPh>
    <rPh sb="5" eb="6">
      <t>ド</t>
    </rPh>
    <phoneticPr fontId="5"/>
  </si>
  <si>
    <t>総合外交政策局</t>
    <rPh sb="0" eb="2">
      <t>ソウゴウ</t>
    </rPh>
    <rPh sb="2" eb="4">
      <t>ガイコウ</t>
    </rPh>
    <rPh sb="4" eb="6">
      <t>セイサク</t>
    </rPh>
    <rPh sb="6" eb="7">
      <t>キョク</t>
    </rPh>
    <phoneticPr fontId="5"/>
  </si>
  <si>
    <t>国際連合ボランティア計画（ＵＮＶ）
拠出金（平和構築人材育成事業）
（任意拠出金）</t>
    <rPh sb="0" eb="2">
      <t>コクサイ</t>
    </rPh>
    <rPh sb="2" eb="4">
      <t>レンゴウ</t>
    </rPh>
    <rPh sb="10" eb="12">
      <t>ケイカク</t>
    </rPh>
    <rPh sb="18" eb="21">
      <t>キョシュツキン</t>
    </rPh>
    <rPh sb="22" eb="24">
      <t>ヘイワ</t>
    </rPh>
    <rPh sb="24" eb="26">
      <t>コウチク</t>
    </rPh>
    <rPh sb="26" eb="28">
      <t>ジンザイ</t>
    </rPh>
    <rPh sb="28" eb="30">
      <t>イクセイ</t>
    </rPh>
    <rPh sb="30" eb="32">
      <t>ジギョウ</t>
    </rPh>
    <rPh sb="35" eb="37">
      <t>ニンイ</t>
    </rPh>
    <rPh sb="37" eb="40">
      <t>キョシュツキン</t>
    </rPh>
    <phoneticPr fontId="5"/>
  </si>
  <si>
    <t>落札率</t>
  </si>
  <si>
    <t>入札者数</t>
  </si>
  <si>
    <t>支　出　額
（百万円）</t>
    <phoneticPr fontId="5"/>
  </si>
  <si>
    <t>業　務　概　要</t>
    <phoneticPr fontId="5"/>
  </si>
  <si>
    <t>支　出　先</t>
    <phoneticPr fontId="5"/>
  </si>
  <si>
    <t>D.</t>
    <phoneticPr fontId="5"/>
  </si>
  <si>
    <t>C.</t>
    <phoneticPr fontId="5"/>
  </si>
  <si>
    <t>パレスチナ工業団地フリーゾーン庁（ＰＩＥＦＺＡ）内部管理能力開発計画</t>
    <rPh sb="5" eb="7">
      <t>コウギョウ</t>
    </rPh>
    <rPh sb="7" eb="9">
      <t>ダンチ</t>
    </rPh>
    <rPh sb="15" eb="16">
      <t>チョウ</t>
    </rPh>
    <rPh sb="24" eb="26">
      <t>ナイブ</t>
    </rPh>
    <rPh sb="26" eb="28">
      <t>カンリ</t>
    </rPh>
    <rPh sb="28" eb="30">
      <t>ノウリョク</t>
    </rPh>
    <rPh sb="30" eb="32">
      <t>カイハツ</t>
    </rPh>
    <rPh sb="32" eb="34">
      <t>ケイカク</t>
    </rPh>
    <phoneticPr fontId="5"/>
  </si>
  <si>
    <t>ＵＮＤＰ事務所（エルサレム）</t>
    <rPh sb="4" eb="7">
      <t>ジムショ</t>
    </rPh>
    <phoneticPr fontId="3"/>
  </si>
  <si>
    <t>B.</t>
    <phoneticPr fontId="5"/>
  </si>
  <si>
    <t>ジェリコ農産加工団地（JAIP)変電所建設計画の実施・監督</t>
    <rPh sb="24" eb="26">
      <t>ジッシ</t>
    </rPh>
    <rPh sb="27" eb="29">
      <t>カントク</t>
    </rPh>
    <phoneticPr fontId="5"/>
  </si>
  <si>
    <t>A.</t>
    <phoneticPr fontId="5"/>
  </si>
  <si>
    <t>支出先上位１０者リスト</t>
    <phoneticPr fontId="5"/>
  </si>
  <si>
    <t>金　額
(百万円）</t>
    <rPh sb="0" eb="1">
      <t>キン</t>
    </rPh>
    <rPh sb="2" eb="3">
      <t>ガク</t>
    </rPh>
    <rPh sb="5" eb="7">
      <t>ヒャクマン</t>
    </rPh>
    <rPh sb="7" eb="8">
      <t>エン</t>
    </rPh>
    <phoneticPr fontId="5"/>
  </si>
  <si>
    <t>使　途</t>
    <rPh sb="0" eb="1">
      <t>ツカ</t>
    </rPh>
    <rPh sb="2" eb="3">
      <t>ト</t>
    </rPh>
    <phoneticPr fontId="5"/>
  </si>
  <si>
    <t>H.</t>
    <phoneticPr fontId="5"/>
  </si>
  <si>
    <t>G.</t>
    <phoneticPr fontId="5"/>
  </si>
  <si>
    <t>C.</t>
    <phoneticPr fontId="5"/>
  </si>
  <si>
    <t>パレスチナ工業団地フリーゾーン庁（ＰＩＥＦＺＡ）内部管理能力開発計画</t>
    <rPh sb="5" eb="7">
      <t>コウギョウ</t>
    </rPh>
    <rPh sb="7" eb="9">
      <t>ダンチ</t>
    </rPh>
    <rPh sb="15" eb="16">
      <t>チョウ</t>
    </rPh>
    <rPh sb="24" eb="26">
      <t>ナイブ</t>
    </rPh>
    <rPh sb="26" eb="28">
      <t>カンリ</t>
    </rPh>
    <rPh sb="28" eb="30">
      <t>ノウリョク</t>
    </rPh>
    <rPh sb="30" eb="32">
      <t>カイハツ</t>
    </rPh>
    <rPh sb="32" eb="34">
      <t>ケイカク</t>
    </rPh>
    <phoneticPr fontId="3"/>
  </si>
  <si>
    <t>事業費</t>
    <rPh sb="0" eb="3">
      <t>ジギョウヒ</t>
    </rPh>
    <phoneticPr fontId="5"/>
  </si>
  <si>
    <t>F.</t>
    <phoneticPr fontId="5"/>
  </si>
  <si>
    <t>B.</t>
    <phoneticPr fontId="5"/>
  </si>
  <si>
    <t>ジェリコ農産加工団地（ＪＡＩＰ）変電所建設計画</t>
    <rPh sb="4" eb="6">
      <t>ノウサン</t>
    </rPh>
    <rPh sb="6" eb="8">
      <t>カコウ</t>
    </rPh>
    <rPh sb="8" eb="10">
      <t>ダンチ</t>
    </rPh>
    <rPh sb="16" eb="19">
      <t>ヘンデンショ</t>
    </rPh>
    <rPh sb="19" eb="21">
      <t>ケンセツ</t>
    </rPh>
    <rPh sb="21" eb="23">
      <t>ケイカク</t>
    </rPh>
    <phoneticPr fontId="3"/>
  </si>
  <si>
    <t>E.</t>
    <phoneticPr fontId="5"/>
  </si>
  <si>
    <t>A.</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</si>
  <si>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</si>
  <si>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※金額については、ブロック毎に百万円未満を四捨五入しているため、合計額が一致しておりません</t>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</si>
  <si>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</si>
  <si>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</si>
  <si>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引き続き，予算執行管理を厳格に行い，無駄な執行，大幅な繰り越し等の有無につきチェックしていく。</t>
    <rPh sb="0" eb="1">
      <t>ヒ</t>
    </rPh>
    <rPh sb="2" eb="3">
      <t>ツヅ</t>
    </rPh>
    <rPh sb="5" eb="7">
      <t>ヨサン</t>
    </rPh>
    <rPh sb="7" eb="9">
      <t>シッコウ</t>
    </rPh>
    <rPh sb="9" eb="11">
      <t>カンリ</t>
    </rPh>
    <rPh sb="12" eb="14">
      <t>ゲンカク</t>
    </rPh>
    <rPh sb="15" eb="16">
      <t>オコナ</t>
    </rPh>
    <rPh sb="18" eb="20">
      <t>ムダ</t>
    </rPh>
    <rPh sb="21" eb="23">
      <t>シッコウ</t>
    </rPh>
    <rPh sb="24" eb="26">
      <t>オオハバ</t>
    </rPh>
    <rPh sb="27" eb="28">
      <t>ク</t>
    </rPh>
    <rPh sb="29" eb="30">
      <t>コ</t>
    </rPh>
    <rPh sb="31" eb="32">
      <t>トウ</t>
    </rPh>
    <rPh sb="33" eb="35">
      <t>ウム</t>
    </rPh>
    <phoneticPr fontId="3"/>
  </si>
  <si>
    <t>UNDPエルサレム事務所より提出される新規案件のプロジェクト・ドキュメントについて，同じ予算でより多くの成果，もしくはより少ない予算で同等以上の成果を引き出せないか，案件内容を精査する。本件事業については，積算を引き続き適切に確認の上，プロジェクトを承認していく。</t>
    <phoneticPr fontId="3"/>
  </si>
  <si>
    <t>近年，日パ基金は上述「平和と繁栄の回廊」構想関連事業に活用されており，類似の実績をあげている。</t>
    <phoneticPr fontId="3"/>
  </si>
  <si>
    <t>資金はUNDP事務所管理の下，適切に執行されており，四半期毎に在イスラエル大使館に対して予算執行状況とともに実施状況を記した報告書が提出されている。</t>
    <phoneticPr fontId="3"/>
  </si>
  <si>
    <t>我が国はパレスチナの経済自立化支援の一環として，ジェリコ及びヨルダン警告の経済社会開発を目的とする「平和と繁栄の回廊」構想をパレスチナ，イスラエル，ヨルダンとの域内協力のもと進めている。平成24年度案件は同構想内の農産加工団地の運営に必要な事業であり，優先度は高い。</t>
    <phoneticPr fontId="3"/>
  </si>
  <si>
    <t>拠出金</t>
    <rPh sb="0" eb="3">
      <t>キョシュツキン</t>
    </rPh>
    <phoneticPr fontId="3"/>
  </si>
  <si>
    <t>７０／１</t>
    <phoneticPr fontId="3"/>
  </si>
  <si>
    <t>７９／１</t>
    <phoneticPr fontId="3"/>
  </si>
  <si>
    <t>９７／１</t>
    <phoneticPr fontId="3"/>
  </si>
  <si>
    <t>百万円</t>
    <rPh sb="0" eb="2">
      <t>ヒャクマン</t>
    </rPh>
    <rPh sb="2" eb="3">
      <t>エン</t>
    </rPh>
    <phoneticPr fontId="3"/>
  </si>
  <si>
    <t>予算額÷１事業）　　　　　　　　　　　　　　</t>
    <rPh sb="0" eb="3">
      <t>ヨサンガク</t>
    </rPh>
    <phoneticPr fontId="5"/>
  </si>
  <si>
    <t>実施事業数</t>
    <phoneticPr fontId="3"/>
  </si>
  <si>
    <t>パレスチナの民生安定と経済開発支援
パレスチナ自治区のＧＤＰ（注：本拠出金の目的であるパレスチナの「国作り」「人づくり」は具体的な成果指標を掲げることが難しいため、ＧＤＰを参考指標としている。）</t>
    <phoneticPr fontId="3"/>
  </si>
  <si>
    <t>本件基金では、ＵＮＤＰエルサレム事務所を通じ、パレスチナ自治政府とも協議を行い、先方のニーズを踏まえつつ、二国家解決を念頭に置いた、パレスチナの民政安定と、パレスチナの国造り、人づくりを支援するため、中・長期的な観点から、パレスチナの行政能力向上、経済開発、改革支援、双方の信頼醸成に資する案件を形成し、実施する。案件実施の際には、プロジェクト関連物資及び工事の調達・請負契約は現地パレスチナ人企業や労働者を積極的に活用しており、パレスチナ人の能力強化、パレスチナ経済にも裨益する援助形態を取っている。</t>
    <phoneticPr fontId="3"/>
  </si>
  <si>
    <t>「日本・パレスチナ開発基金」を通じて、中東和平実現の唯一の方途である、イスラエルと共存共栄するパレスチナ独立国家樹立に向けての「国作り」、「人づくり」努力を支援することで、パレスチナ人の和平プロセスへの支持と取組を維持・強化し、和平実現への適切な環境を醸成する。</t>
    <phoneticPr fontId="3"/>
  </si>
  <si>
    <t>第２０回国際連合総会決議２０２９（ＸＸ）</t>
    <rPh sb="0" eb="1">
      <t>ダイ</t>
    </rPh>
    <rPh sb="3" eb="4">
      <t>カイ</t>
    </rPh>
    <rPh sb="4" eb="6">
      <t>コクサイ</t>
    </rPh>
    <rPh sb="6" eb="8">
      <t>レンゴウ</t>
    </rPh>
    <rPh sb="8" eb="10">
      <t>ソウカイ</t>
    </rPh>
    <rPh sb="10" eb="12">
      <t>ケツギ</t>
    </rPh>
    <phoneticPr fontId="5"/>
  </si>
  <si>
    <t>外務省設置法第４条第３項外務省組織令第５９条第５項</t>
    <rPh sb="0" eb="3">
      <t>ガイムショウ</t>
    </rPh>
    <rPh sb="3" eb="6">
      <t>セッチホウ</t>
    </rPh>
    <rPh sb="6" eb="7">
      <t>ダイ</t>
    </rPh>
    <rPh sb="8" eb="9">
      <t>ジョウ</t>
    </rPh>
    <rPh sb="9" eb="10">
      <t>ダイ</t>
    </rPh>
    <rPh sb="11" eb="12">
      <t>コウ</t>
    </rPh>
    <rPh sb="12" eb="15">
      <t>ガイムショウ</t>
    </rPh>
    <rPh sb="15" eb="17">
      <t>ソシキ</t>
    </rPh>
    <rPh sb="17" eb="18">
      <t>レイ</t>
    </rPh>
    <rPh sb="18" eb="19">
      <t>ダイ</t>
    </rPh>
    <rPh sb="21" eb="22">
      <t>ジョウ</t>
    </rPh>
    <rPh sb="22" eb="23">
      <t>ダイ</t>
    </rPh>
    <rPh sb="24" eb="25">
      <t>コウ</t>
    </rPh>
    <phoneticPr fontId="5"/>
  </si>
  <si>
    <t>基本目標Ⅶ分担金・拠出金
Ⅶ－３　国際機関等を通じた地球規模の諸問題に係る国際貢献</t>
    <rPh sb="0" eb="2">
      <t>キホン</t>
    </rPh>
    <rPh sb="2" eb="4">
      <t>モクヒョウ</t>
    </rPh>
    <rPh sb="5" eb="8">
      <t>ブンタンキン</t>
    </rPh>
    <rPh sb="9" eb="12">
      <t>キョシュツキン</t>
    </rPh>
    <rPh sb="17" eb="19">
      <t>コクサイ</t>
    </rPh>
    <rPh sb="19" eb="21">
      <t>キカン</t>
    </rPh>
    <rPh sb="21" eb="22">
      <t>トウ</t>
    </rPh>
    <rPh sb="23" eb="24">
      <t>ツウ</t>
    </rPh>
    <rPh sb="26" eb="28">
      <t>チキュウ</t>
    </rPh>
    <rPh sb="28" eb="30">
      <t>キボ</t>
    </rPh>
    <rPh sb="31" eb="34">
      <t>ショモンダイ</t>
    </rPh>
    <rPh sb="35" eb="36">
      <t>カカ</t>
    </rPh>
    <rPh sb="37" eb="39">
      <t>コクサイ</t>
    </rPh>
    <rPh sb="39" eb="41">
      <t>コウケン</t>
    </rPh>
    <phoneticPr fontId="5"/>
  </si>
  <si>
    <t>課長　向　賢一郎</t>
    <rPh sb="0" eb="2">
      <t>カチョウ</t>
    </rPh>
    <rPh sb="3" eb="4">
      <t>ム</t>
    </rPh>
    <rPh sb="5" eb="8">
      <t>ケンイチロウ</t>
    </rPh>
    <phoneticPr fontId="5"/>
  </si>
  <si>
    <t>中東第一課</t>
    <rPh sb="0" eb="2">
      <t>チュウトウ</t>
    </rPh>
    <rPh sb="2" eb="5">
      <t>ダイイッカ</t>
    </rPh>
    <phoneticPr fontId="5"/>
  </si>
  <si>
    <t>昭和５３年度開始・未定</t>
    <rPh sb="0" eb="2">
      <t>ショウワ</t>
    </rPh>
    <rPh sb="4" eb="6">
      <t>ネンド</t>
    </rPh>
    <rPh sb="6" eb="8">
      <t>カイシ</t>
    </rPh>
    <rPh sb="9" eb="11">
      <t>ミテイ</t>
    </rPh>
    <phoneticPr fontId="5"/>
  </si>
  <si>
    <t>中東アフリカ局</t>
    <rPh sb="0" eb="2">
      <t>チュウトウ</t>
    </rPh>
    <rPh sb="6" eb="7">
      <t>キョク</t>
    </rPh>
    <phoneticPr fontId="5"/>
  </si>
  <si>
    <t>国際連合開発計画（ＵＮＤＰ）（日本・パレスチナ開発基金）（任意拠出金）</t>
    <rPh sb="0" eb="2">
      <t>コクサイ</t>
    </rPh>
    <rPh sb="2" eb="4">
      <t>レンゴウ</t>
    </rPh>
    <rPh sb="4" eb="6">
      <t>カイハツ</t>
    </rPh>
    <rPh sb="6" eb="8">
      <t>ケイカク</t>
    </rPh>
    <rPh sb="15" eb="17">
      <t>ニホン</t>
    </rPh>
    <rPh sb="23" eb="25">
      <t>カイハツ</t>
    </rPh>
    <rPh sb="25" eb="27">
      <t>キキン</t>
    </rPh>
    <rPh sb="29" eb="31">
      <t>ニンイ</t>
    </rPh>
    <rPh sb="31" eb="34">
      <t>キョシュツキン</t>
    </rPh>
    <phoneticPr fontId="5"/>
  </si>
  <si>
    <t>IETCは昨年秋に着任した新所長の下，日本政府，在阪関連組織（大阪市，関経連等），その他日本のステークホルダーとの連携を密にし，また毎月活動報告書を作成して結果をウェブサイト上で公開することを開始した。こうしたルートを活用してIETCとの一層の意思疎通を図り，効果的な事業の実施に努める。</t>
    <rPh sb="5" eb="7">
      <t>サクネン</t>
    </rPh>
    <rPh sb="7" eb="8">
      <t>アキ</t>
    </rPh>
    <rPh sb="9" eb="11">
      <t>チャクニン</t>
    </rPh>
    <rPh sb="13" eb="14">
      <t>シン</t>
    </rPh>
    <rPh sb="14" eb="16">
      <t>ショチョウ</t>
    </rPh>
    <rPh sb="17" eb="18">
      <t>モト</t>
    </rPh>
    <rPh sb="19" eb="21">
      <t>ニホン</t>
    </rPh>
    <rPh sb="21" eb="23">
      <t>セイフ</t>
    </rPh>
    <rPh sb="24" eb="26">
      <t>ザイハン</t>
    </rPh>
    <rPh sb="26" eb="28">
      <t>カンレン</t>
    </rPh>
    <rPh sb="28" eb="30">
      <t>ソシキ</t>
    </rPh>
    <rPh sb="31" eb="33">
      <t>オオサカ</t>
    </rPh>
    <rPh sb="33" eb="34">
      <t>シ</t>
    </rPh>
    <rPh sb="35" eb="38">
      <t>カンケイレン</t>
    </rPh>
    <rPh sb="38" eb="39">
      <t>トウ</t>
    </rPh>
    <rPh sb="43" eb="44">
      <t>タ</t>
    </rPh>
    <rPh sb="44" eb="46">
      <t>ニホン</t>
    </rPh>
    <rPh sb="57" eb="59">
      <t>レンケイ</t>
    </rPh>
    <rPh sb="60" eb="61">
      <t>ミツ</t>
    </rPh>
    <rPh sb="66" eb="68">
      <t>マイツキ</t>
    </rPh>
    <rPh sb="68" eb="70">
      <t>カツドウ</t>
    </rPh>
    <rPh sb="70" eb="73">
      <t>ホウコクショ</t>
    </rPh>
    <rPh sb="74" eb="76">
      <t>サクセイ</t>
    </rPh>
    <rPh sb="78" eb="80">
      <t>ケッカ</t>
    </rPh>
    <rPh sb="87" eb="88">
      <t>ジョウ</t>
    </rPh>
    <rPh sb="89" eb="91">
      <t>コウカイ</t>
    </rPh>
    <rPh sb="96" eb="98">
      <t>カイシ</t>
    </rPh>
    <rPh sb="109" eb="111">
      <t>カツヨウ</t>
    </rPh>
    <rPh sb="119" eb="121">
      <t>イッソウ</t>
    </rPh>
    <rPh sb="122" eb="124">
      <t>イシ</t>
    </rPh>
    <rPh sb="124" eb="126">
      <t>ソツウ</t>
    </rPh>
    <rPh sb="127" eb="128">
      <t>ハカ</t>
    </rPh>
    <rPh sb="130" eb="133">
      <t>コウカテキ</t>
    </rPh>
    <rPh sb="134" eb="136">
      <t>ジギョウ</t>
    </rPh>
    <rPh sb="137" eb="139">
      <t>ジッシ</t>
    </rPh>
    <rPh sb="140" eb="141">
      <t>ツト</t>
    </rPh>
    <phoneticPr fontId="3"/>
  </si>
  <si>
    <t>特段の問題はないが，引き続き効果的な事業の実施を求めていく。</t>
    <phoneticPr fontId="3"/>
  </si>
  <si>
    <t>環境省地球環境局国際連携課</t>
    <rPh sb="0" eb="3">
      <t>カンキョウショウ</t>
    </rPh>
    <rPh sb="3" eb="5">
      <t>チキュウ</t>
    </rPh>
    <rPh sb="5" eb="7">
      <t>カンキョウ</t>
    </rPh>
    <rPh sb="7" eb="8">
      <t>キョク</t>
    </rPh>
    <rPh sb="8" eb="10">
      <t>コクサイ</t>
    </rPh>
    <rPh sb="10" eb="12">
      <t>レンケイ</t>
    </rPh>
    <rPh sb="12" eb="13">
      <t>カ</t>
    </rPh>
    <phoneticPr fontId="5"/>
  </si>
  <si>
    <t>国際連合環境計画（ＵＮＥＰ）拠出金等</t>
    <rPh sb="0" eb="2">
      <t>コクサイ</t>
    </rPh>
    <rPh sb="2" eb="4">
      <t>レンゴウ</t>
    </rPh>
    <rPh sb="4" eb="6">
      <t>カンキョウ</t>
    </rPh>
    <rPh sb="6" eb="8">
      <t>ケイカク</t>
    </rPh>
    <rPh sb="14" eb="17">
      <t>キョシュツキン</t>
    </rPh>
    <rPh sb="17" eb="18">
      <t>ナド</t>
    </rPh>
    <phoneticPr fontId="5"/>
  </si>
  <si>
    <t>ＩＥＴＣの運営経費について，ホスト国として応分の支援を行うことが求められているところ，コア予算について外務省と環境省で折半する形をとっている。</t>
    <rPh sb="5" eb="7">
      <t>ウンエイ</t>
    </rPh>
    <rPh sb="7" eb="9">
      <t>ケイヒ</t>
    </rPh>
    <rPh sb="17" eb="18">
      <t>クニ</t>
    </rPh>
    <rPh sb="21" eb="23">
      <t>オウブン</t>
    </rPh>
    <rPh sb="24" eb="26">
      <t>シエン</t>
    </rPh>
    <rPh sb="27" eb="28">
      <t>オコナ</t>
    </rPh>
    <rPh sb="32" eb="33">
      <t>モト</t>
    </rPh>
    <rPh sb="45" eb="47">
      <t>ヨサン</t>
    </rPh>
    <rPh sb="51" eb="54">
      <t>ガイムショウ</t>
    </rPh>
    <rPh sb="55" eb="58">
      <t>カンキョウショウ</t>
    </rPh>
    <rPh sb="59" eb="61">
      <t>セッパン</t>
    </rPh>
    <rPh sb="63" eb="64">
      <t>カタチ</t>
    </rPh>
    <phoneticPr fontId="5"/>
  </si>
  <si>
    <t>ワークショップの開催等にあたっては，ＵＮＥＰ／ＩＥＴＣ事務所や過去の成果物を最大限活用し，効果的な事業の実施に努めている。</t>
    <rPh sb="8" eb="10">
      <t>カイサイ</t>
    </rPh>
    <rPh sb="10" eb="11">
      <t>ナド</t>
    </rPh>
    <rPh sb="27" eb="30">
      <t>ジムショ</t>
    </rPh>
    <rPh sb="31" eb="33">
      <t>カコ</t>
    </rPh>
    <rPh sb="34" eb="36">
      <t>セイカ</t>
    </rPh>
    <rPh sb="36" eb="37">
      <t>モノ</t>
    </rPh>
    <rPh sb="38" eb="41">
      <t>サイダイゲン</t>
    </rPh>
    <rPh sb="41" eb="43">
      <t>カツヨウ</t>
    </rPh>
    <rPh sb="45" eb="48">
      <t>コウカテキ</t>
    </rPh>
    <rPh sb="49" eb="51">
      <t>ジギョウ</t>
    </rPh>
    <rPh sb="52" eb="54">
      <t>ジッシ</t>
    </rPh>
    <rPh sb="55" eb="56">
      <t>ツト</t>
    </rPh>
    <phoneticPr fontId="5"/>
  </si>
  <si>
    <t>ＵＮＥＰ／ＩＥＴＣが深い専門性を有する廃棄物処理分野の取組の中でも，特に優先度の高い事業を実施している。</t>
    <rPh sb="10" eb="11">
      <t>フカ</t>
    </rPh>
    <rPh sb="12" eb="15">
      <t>センモンセイ</t>
    </rPh>
    <rPh sb="16" eb="17">
      <t>ユウ</t>
    </rPh>
    <rPh sb="19" eb="22">
      <t>ハイキブツ</t>
    </rPh>
    <rPh sb="22" eb="24">
      <t>ショリ</t>
    </rPh>
    <rPh sb="24" eb="26">
      <t>ブンヤ</t>
    </rPh>
    <rPh sb="27" eb="29">
      <t>トリクミ</t>
    </rPh>
    <rPh sb="30" eb="31">
      <t>ナカ</t>
    </rPh>
    <rPh sb="34" eb="35">
      <t>トク</t>
    </rPh>
    <rPh sb="36" eb="39">
      <t>ユウセンド</t>
    </rPh>
    <rPh sb="40" eb="41">
      <t>タカ</t>
    </rPh>
    <rPh sb="42" eb="44">
      <t>ジギョウ</t>
    </rPh>
    <rPh sb="45" eb="47">
      <t>ジッシ</t>
    </rPh>
    <phoneticPr fontId="5"/>
  </si>
  <si>
    <t>廃棄物の増加や多様化に伴い廃棄物の処理は益々重要となっている。我が国が有する廃棄物処理に関する技術を活用するとともに，各主体の活動の重複を排除し，効率を高めるために，ＵＮＥＰ／ＩＥＴＣの有する知見及びネットワークを活用することは有意義。</t>
    <rPh sb="0" eb="3">
      <t>ハイキブツ</t>
    </rPh>
    <rPh sb="4" eb="6">
      <t>ゾウカ</t>
    </rPh>
    <rPh sb="7" eb="10">
      <t>タヨウカ</t>
    </rPh>
    <rPh sb="11" eb="12">
      <t>トモナ</t>
    </rPh>
    <rPh sb="13" eb="16">
      <t>ハイキブツ</t>
    </rPh>
    <rPh sb="17" eb="19">
      <t>ショリ</t>
    </rPh>
    <rPh sb="20" eb="22">
      <t>マスマス</t>
    </rPh>
    <rPh sb="22" eb="24">
      <t>ジュウヨウ</t>
    </rPh>
    <rPh sb="31" eb="32">
      <t>ワ</t>
    </rPh>
    <rPh sb="33" eb="34">
      <t>クニ</t>
    </rPh>
    <rPh sb="35" eb="36">
      <t>ユウ</t>
    </rPh>
    <rPh sb="38" eb="41">
      <t>ハイキブツ</t>
    </rPh>
    <rPh sb="41" eb="43">
      <t>ショリ</t>
    </rPh>
    <rPh sb="44" eb="45">
      <t>カン</t>
    </rPh>
    <rPh sb="47" eb="49">
      <t>ギジュツ</t>
    </rPh>
    <rPh sb="50" eb="52">
      <t>カツヨウ</t>
    </rPh>
    <rPh sb="59" eb="60">
      <t>カク</t>
    </rPh>
    <rPh sb="60" eb="62">
      <t>シュタイ</t>
    </rPh>
    <rPh sb="63" eb="65">
      <t>カツドウ</t>
    </rPh>
    <rPh sb="66" eb="68">
      <t>チョウフク</t>
    </rPh>
    <rPh sb="69" eb="71">
      <t>ハイジョ</t>
    </rPh>
    <rPh sb="73" eb="75">
      <t>コウリツ</t>
    </rPh>
    <rPh sb="76" eb="77">
      <t>タカ</t>
    </rPh>
    <rPh sb="93" eb="94">
      <t>ユウ</t>
    </rPh>
    <rPh sb="96" eb="98">
      <t>チケン</t>
    </rPh>
    <rPh sb="98" eb="99">
      <t>オヨ</t>
    </rPh>
    <rPh sb="107" eb="109">
      <t>カツヨウ</t>
    </rPh>
    <rPh sb="114" eb="117">
      <t>ユウイギ</t>
    </rPh>
    <phoneticPr fontId="5"/>
  </si>
  <si>
    <t>国連環境計画（ＵＮＥＰ）国際環境技術センター拠出金</t>
    <rPh sb="0" eb="2">
      <t>コクレン</t>
    </rPh>
    <rPh sb="2" eb="4">
      <t>カンキョウ</t>
    </rPh>
    <rPh sb="4" eb="6">
      <t>ケイカク</t>
    </rPh>
    <rPh sb="12" eb="14">
      <t>コクサイ</t>
    </rPh>
    <rPh sb="14" eb="16">
      <t>カンキョウ</t>
    </rPh>
    <rPh sb="16" eb="18">
      <t>ギジュツ</t>
    </rPh>
    <rPh sb="22" eb="25">
      <t>キョシュツキン</t>
    </rPh>
    <phoneticPr fontId="10"/>
  </si>
  <si>
    <t>1,365,618/-</t>
    <phoneticPr fontId="3"/>
  </si>
  <si>
    <t>1,840,003/22</t>
    <phoneticPr fontId="3"/>
  </si>
  <si>
    <t>1,856,829/14</t>
    <phoneticPr fontId="3"/>
  </si>
  <si>
    <t>2,098,007/17</t>
    <phoneticPr fontId="3"/>
  </si>
  <si>
    <t>（IETCへの日本政府コア拠出金総額＋外務省プロジェクト予算）÷活動実績　　　　　　　　　　　　　　</t>
    <rPh sb="7" eb="9">
      <t>ニホン</t>
    </rPh>
    <rPh sb="9" eb="11">
      <t>セイフ</t>
    </rPh>
    <rPh sb="13" eb="16">
      <t>キョシュツキン</t>
    </rPh>
    <rPh sb="16" eb="18">
      <t>ソウガク</t>
    </rPh>
    <rPh sb="19" eb="22">
      <t>ガイムショウ</t>
    </rPh>
    <rPh sb="28" eb="30">
      <t>ヨサン</t>
    </rPh>
    <rPh sb="32" eb="34">
      <t>カツドウ</t>
    </rPh>
    <rPh sb="34" eb="36">
      <t>ジッセキ</t>
    </rPh>
    <phoneticPr fontId="5"/>
  </si>
  <si>
    <t>実施プロジェクト数</t>
    <rPh sb="0" eb="2">
      <t>ジッシ</t>
    </rPh>
    <rPh sb="8" eb="9">
      <t>スウ</t>
    </rPh>
    <phoneticPr fontId="3"/>
  </si>
  <si>
    <t>廃棄物管理等について，途上国に環境上適正な技術を移転するためのワークショップ等。</t>
    <rPh sb="0" eb="3">
      <t>ハイキブツ</t>
    </rPh>
    <rPh sb="3" eb="5">
      <t>カンリ</t>
    </rPh>
    <rPh sb="5" eb="6">
      <t>ナド</t>
    </rPh>
    <rPh sb="11" eb="14">
      <t>トジョウコク</t>
    </rPh>
    <rPh sb="15" eb="17">
      <t>カンキョウ</t>
    </rPh>
    <rPh sb="17" eb="18">
      <t>ウエ</t>
    </rPh>
    <rPh sb="18" eb="20">
      <t>テキセイ</t>
    </rPh>
    <rPh sb="21" eb="23">
      <t>ギジュツ</t>
    </rPh>
    <rPh sb="24" eb="26">
      <t>イテン</t>
    </rPh>
    <rPh sb="38" eb="39">
      <t>ナド</t>
    </rPh>
    <phoneticPr fontId="5"/>
  </si>
  <si>
    <t>廃棄物管理等について、途上国への環境上適正な技術の移転や途上国の能力構築を促進するためのワークショップのうち規模が最大だったものへの参加者数。（なお，会場収容人数の80％を目標値とした。）</t>
    <rPh sb="75" eb="77">
      <t>カイジョウ</t>
    </rPh>
    <rPh sb="77" eb="79">
      <t>シュウヨウ</t>
    </rPh>
    <rPh sb="79" eb="81">
      <t>ニンズウ</t>
    </rPh>
    <rPh sb="86" eb="89">
      <t>モクヒョウチ</t>
    </rPh>
    <phoneticPr fontId="3"/>
  </si>
  <si>
    <t>－</t>
    <phoneticPr fontId="3"/>
  </si>
  <si>
    <t>IETCは、主に廃棄物管理の分野を中心に、途上国等に対して環境上適正な技術を移転するための事業を実施している。また，廃棄物管理に関するグローバル・パートナーシップの事務局として，廃棄物処理に関与する関係機関間のネットワークの構築を行っている。なお，ＩＥＴＣに関する日本国政府とＵＮＥＰの間の協定では、ＩＥＴＣの運営経費についてホスト国である我が国が応分の支援を行う旨明記されている。</t>
    <rPh sb="6" eb="7">
      <t>オモ</t>
    </rPh>
    <rPh sb="8" eb="11">
      <t>ハイキブツ</t>
    </rPh>
    <rPh sb="11" eb="13">
      <t>カンリ</t>
    </rPh>
    <rPh sb="14" eb="16">
      <t>ブンヤ</t>
    </rPh>
    <rPh sb="17" eb="19">
      <t>チュウシン</t>
    </rPh>
    <rPh sb="132" eb="135">
      <t>ニホンコク</t>
    </rPh>
    <rPh sb="135" eb="137">
      <t>セイフ</t>
    </rPh>
    <rPh sb="143" eb="144">
      <t>アイダ</t>
    </rPh>
    <rPh sb="145" eb="147">
      <t>キョウテイ</t>
    </rPh>
    <rPh sb="155" eb="157">
      <t>ウンエイ</t>
    </rPh>
    <rPh sb="157" eb="159">
      <t>ケイヒ</t>
    </rPh>
    <rPh sb="166" eb="167">
      <t>コク</t>
    </rPh>
    <rPh sb="170" eb="171">
      <t>ワ</t>
    </rPh>
    <rPh sb="172" eb="173">
      <t>クニ</t>
    </rPh>
    <rPh sb="174" eb="176">
      <t>オウブン</t>
    </rPh>
    <rPh sb="177" eb="179">
      <t>シエン</t>
    </rPh>
    <rPh sb="180" eb="181">
      <t>オコナ</t>
    </rPh>
    <rPh sb="182" eb="183">
      <t>ムネ</t>
    </rPh>
    <rPh sb="183" eb="185">
      <t>メイキ</t>
    </rPh>
    <phoneticPr fontId="5"/>
  </si>
  <si>
    <t>国際環境技術センター（ＩＥＴＣ）のホスト国として求められている応分の支援を行うことにより、ＩＥＴＣ及びＵＮＥＰと緊密な協力関係を構築するとともに、ＩＥＴＣが我が国に位置する有利性を最大限活用し、その活動を通じて環境問題に関する我が国の経験と技術を効果的に途上国等と共有し、３Ｒイニシアティブ等、我が国が積極的に推進している環境分野の活動を具体的に実施する。</t>
    <rPh sb="0" eb="2">
      <t>コクサイ</t>
    </rPh>
    <rPh sb="2" eb="4">
      <t>カンキョウ</t>
    </rPh>
    <rPh sb="4" eb="6">
      <t>ギジュツ</t>
    </rPh>
    <rPh sb="20" eb="21">
      <t>コク</t>
    </rPh>
    <rPh sb="24" eb="25">
      <t>モト</t>
    </rPh>
    <rPh sb="31" eb="33">
      <t>オウブン</t>
    </rPh>
    <rPh sb="34" eb="36">
      <t>シエン</t>
    </rPh>
    <rPh sb="37" eb="38">
      <t>オコナ</t>
    </rPh>
    <rPh sb="49" eb="50">
      <t>オヨ</t>
    </rPh>
    <rPh sb="56" eb="58">
      <t>キンミツ</t>
    </rPh>
    <rPh sb="59" eb="61">
      <t>キョウリョク</t>
    </rPh>
    <rPh sb="61" eb="63">
      <t>カンケイ</t>
    </rPh>
    <rPh sb="64" eb="66">
      <t>コウチク</t>
    </rPh>
    <rPh sb="78" eb="79">
      <t>ワ</t>
    </rPh>
    <rPh sb="80" eb="81">
      <t>クニ</t>
    </rPh>
    <rPh sb="82" eb="84">
      <t>イチ</t>
    </rPh>
    <rPh sb="86" eb="89">
      <t>ユウリセイ</t>
    </rPh>
    <rPh sb="90" eb="93">
      <t>サイダイゲン</t>
    </rPh>
    <rPh sb="93" eb="95">
      <t>カツヨウ</t>
    </rPh>
    <rPh sb="99" eb="101">
      <t>カツドウ</t>
    </rPh>
    <rPh sb="102" eb="103">
      <t>ツウ</t>
    </rPh>
    <rPh sb="105" eb="107">
      <t>カンキョウ</t>
    </rPh>
    <rPh sb="107" eb="109">
      <t>モンダイ</t>
    </rPh>
    <rPh sb="110" eb="111">
      <t>カン</t>
    </rPh>
    <rPh sb="113" eb="114">
      <t>ワ</t>
    </rPh>
    <rPh sb="115" eb="116">
      <t>クニ</t>
    </rPh>
    <rPh sb="117" eb="119">
      <t>ケイケン</t>
    </rPh>
    <rPh sb="120" eb="122">
      <t>ギジュツ</t>
    </rPh>
    <rPh sb="123" eb="126">
      <t>コウカテキ</t>
    </rPh>
    <rPh sb="127" eb="130">
      <t>トジョウコク</t>
    </rPh>
    <rPh sb="130" eb="131">
      <t>トウ</t>
    </rPh>
    <rPh sb="132" eb="134">
      <t>キョウユウ</t>
    </rPh>
    <rPh sb="145" eb="146">
      <t>トウ</t>
    </rPh>
    <rPh sb="147" eb="148">
      <t>ワ</t>
    </rPh>
    <rPh sb="149" eb="150">
      <t>クニ</t>
    </rPh>
    <rPh sb="151" eb="154">
      <t>セッキョクテキ</t>
    </rPh>
    <rPh sb="155" eb="157">
      <t>スイシン</t>
    </rPh>
    <rPh sb="161" eb="163">
      <t>カンキョウ</t>
    </rPh>
    <rPh sb="163" eb="165">
      <t>ブンヤ</t>
    </rPh>
    <rPh sb="166" eb="168">
      <t>カツドウ</t>
    </rPh>
    <rPh sb="169" eb="172">
      <t>グタイテキ</t>
    </rPh>
    <rPh sb="173" eb="175">
      <t>ジッシ</t>
    </rPh>
    <phoneticPr fontId="5"/>
  </si>
  <si>
    <t>第１６回ＵＮＥＰ管理理事会決定（１６／３４）及び設置取極</t>
    <phoneticPr fontId="5"/>
  </si>
  <si>
    <t>関係する計画、通知等</t>
    <phoneticPr fontId="5"/>
  </si>
  <si>
    <t>平成３年度</t>
    <rPh sb="0" eb="2">
      <t>ヘイセイ</t>
    </rPh>
    <rPh sb="3" eb="4">
      <t>ネン</t>
    </rPh>
    <rPh sb="4" eb="5">
      <t>ド</t>
    </rPh>
    <phoneticPr fontId="10"/>
  </si>
  <si>
    <t>担当部局庁</t>
    <phoneticPr fontId="5"/>
  </si>
  <si>
    <t>国連環境計画（UNEP）国際環境技術センター
拠出金（任意拠出金）</t>
    <rPh sb="0" eb="2">
      <t>コクレン</t>
    </rPh>
    <rPh sb="2" eb="4">
      <t>カンキョウ</t>
    </rPh>
    <rPh sb="4" eb="6">
      <t>ケイカク</t>
    </rPh>
    <rPh sb="12" eb="14">
      <t>コクサイ</t>
    </rPh>
    <rPh sb="14" eb="16">
      <t>カンキョウ</t>
    </rPh>
    <rPh sb="16" eb="18">
      <t>ギジュツ</t>
    </rPh>
    <rPh sb="23" eb="26">
      <t>キョシュツキン</t>
    </rPh>
    <rPh sb="27" eb="29">
      <t>ニンイ</t>
    </rPh>
    <rPh sb="29" eb="32">
      <t>キョシュツキン</t>
    </rPh>
    <phoneticPr fontId="5"/>
  </si>
  <si>
    <t>TICADプロセス推進支援</t>
    <rPh sb="9" eb="11">
      <t>スイシン</t>
    </rPh>
    <rPh sb="11" eb="13">
      <t>シエン</t>
    </rPh>
    <phoneticPr fontId="3"/>
  </si>
  <si>
    <t>国連開発計画</t>
    <rPh sb="0" eb="2">
      <t>コクレン</t>
    </rPh>
    <rPh sb="2" eb="4">
      <t>カイハツ</t>
    </rPh>
    <rPh sb="4" eb="6">
      <t>ケイカク</t>
    </rPh>
    <phoneticPr fontId="3"/>
  </si>
  <si>
    <t>H.</t>
    <phoneticPr fontId="5"/>
  </si>
  <si>
    <t>D.</t>
    <phoneticPr fontId="5"/>
  </si>
  <si>
    <t>a</t>
    <phoneticPr fontId="5"/>
  </si>
  <si>
    <t>※金額については、ブロック毎に百万円未満を四捨五入しているため、合計額が一致しておりません</t>
    <phoneticPr fontId="5"/>
  </si>
  <si>
    <t>引き続き，予算の効率化や経費の削減が無いか確認するとともに，事業内容が真にTICADプロセスの推進の目的に合致するものであるか精査を行う。</t>
    <rPh sb="0" eb="1">
      <t>ヒ</t>
    </rPh>
    <rPh sb="2" eb="3">
      <t>ツヅ</t>
    </rPh>
    <rPh sb="5" eb="7">
      <t>ヨサン</t>
    </rPh>
    <rPh sb="8" eb="11">
      <t>コウリツカ</t>
    </rPh>
    <rPh sb="12" eb="14">
      <t>ケイヒ</t>
    </rPh>
    <rPh sb="15" eb="17">
      <t>サクゲン</t>
    </rPh>
    <rPh sb="18" eb="19">
      <t>ナ</t>
    </rPh>
    <rPh sb="21" eb="23">
      <t>カクニン</t>
    </rPh>
    <rPh sb="30" eb="32">
      <t>ジギョウ</t>
    </rPh>
    <rPh sb="32" eb="34">
      <t>ナイヨウ</t>
    </rPh>
    <rPh sb="35" eb="36">
      <t>シン</t>
    </rPh>
    <rPh sb="47" eb="49">
      <t>スイシン</t>
    </rPh>
    <rPh sb="50" eb="52">
      <t>モクテキ</t>
    </rPh>
    <rPh sb="53" eb="55">
      <t>ガッチ</t>
    </rPh>
    <rPh sb="63" eb="65">
      <t>セイサ</t>
    </rPh>
    <rPh sb="66" eb="67">
      <t>オコナ</t>
    </rPh>
    <phoneticPr fontId="3"/>
  </si>
  <si>
    <t>平成２３年度から，ＴＩＣＡＤプロセスのより具体的な推進に資する事業内容に対する拠出とすることを目的として，前年度までの「アジア・アフリカ協力基金拠出金」を改め，「ＴＩＣＡＤプロセス推進支援」として拠出することになった。併せて，平成２２年度をもってそれまで本拠出金にて雇用していたＵＮＤＰ・ＴＩＣＡＤ部３名のポストを廃止し、実施体制の抜本的な見直しを行った。これにより，本基金の適正な資金管理が強化され，ＴＩＣＡＤプロセス本体の進展や昨年６月のTICADⅤに開催に資する事業に対し効果的・効率的な支出がなされるようになるなった。</t>
    <phoneticPr fontId="3"/>
  </si>
  <si>
    <t>アフリカ諸国を網羅的にカバーしており、国際社会でアフリカ開発に関する主要な役割を担うＵＮＤＰと協力する意義は大きい。また，本件拠出金を活用して同機関が作成する広報資料等の成果物は広く活用されている。</t>
    <rPh sb="4" eb="6">
      <t>ショコク</t>
    </rPh>
    <rPh sb="7" eb="9">
      <t>モウラ</t>
    </rPh>
    <rPh sb="9" eb="10">
      <t>テキ</t>
    </rPh>
    <phoneticPr fontId="3"/>
  </si>
  <si>
    <t>資金の運用にあたってはUNDPの内規に則り厳正な管理がなされている。使途はTICADプロセス推進に資するものに限定している。</t>
    <rPh sb="34" eb="36">
      <t>シト</t>
    </rPh>
    <rPh sb="46" eb="48">
      <t>スイシン</t>
    </rPh>
    <rPh sb="49" eb="50">
      <t>シ</t>
    </rPh>
    <rPh sb="55" eb="57">
      <t>ゲンテイ</t>
    </rPh>
    <phoneticPr fontId="4"/>
  </si>
  <si>
    <t>我が国は、過去20年間にわたりTICADを通じて、アフリカ開発における国際的な議論を主導しながら，アフリカの質の高い成長に貢献してきている。UNDPはアフリカ全諸国にネットワーク及びアフリカ開発に関する知見を有し，同TICADプロセスを円滑に推進する上で同機関との協働は必須。</t>
    <rPh sb="54" eb="55">
      <t>シツ</t>
    </rPh>
    <rPh sb="56" eb="57">
      <t>タカ</t>
    </rPh>
    <rPh sb="58" eb="60">
      <t>セイチョウ</t>
    </rPh>
    <rPh sb="61" eb="63">
      <t>コウケン</t>
    </rPh>
    <rPh sb="89" eb="90">
      <t>オヨ</t>
    </rPh>
    <rPh sb="95" eb="97">
      <t>カイハツ</t>
    </rPh>
    <rPh sb="98" eb="99">
      <t>カン</t>
    </rPh>
    <rPh sb="101" eb="103">
      <t>チケン</t>
    </rPh>
    <rPh sb="104" eb="105">
      <t>ユウ</t>
    </rPh>
    <rPh sb="107" eb="108">
      <t>ドウ</t>
    </rPh>
    <phoneticPr fontId="4"/>
  </si>
  <si>
    <t>事業費</t>
    <rPh sb="0" eb="3">
      <t>ジギョウヒ</t>
    </rPh>
    <phoneticPr fontId="4"/>
  </si>
  <si>
    <t>92,264/3</t>
    <phoneticPr fontId="3"/>
  </si>
  <si>
    <t>52,031/4</t>
    <phoneticPr fontId="3"/>
  </si>
  <si>
    <t>170,316/3</t>
    <phoneticPr fontId="3"/>
  </si>
  <si>
    <t>千円/
事業</t>
    <rPh sb="0" eb="2">
      <t>センエン</t>
    </rPh>
    <rPh sb="4" eb="6">
      <t>ジギョウ</t>
    </rPh>
    <phoneticPr fontId="5"/>
  </si>
  <si>
    <t>34　（百万円／事業）　　　　　　　　　　　</t>
    <phoneticPr fontId="5"/>
  </si>
  <si>
    <t>(  １件以上  )</t>
  </si>
  <si>
    <t>(  1件以上)</t>
  </si>
  <si>
    <t>ＴＩＣＡＤプロセスの推進に資する事業を各年度につき１件以上実施する。</t>
    <phoneticPr fontId="3"/>
  </si>
  <si>
    <t>億米ドル</t>
    <rPh sb="0" eb="1">
      <t>オク</t>
    </rPh>
    <rPh sb="1" eb="2">
      <t>ベイ</t>
    </rPh>
    <phoneticPr fontId="4"/>
  </si>
  <si>
    <t>目標：貿易･投資分野を中心とするＴＩＣＡＤプロセスの推進
実績：TICADⅣ時公約である日本の対アフリカ直接投資残高（５か年平均）（目標値は２０１２年末時点で３４億ドル：参考指標）は達成済。なお，昨年６月のTICADⅤで採択された「横浜行動計画2013-2017」では，貿易・投資分野の取組として，（１）アフリカ全貿易量に占める域内貿易の割合の拡大，（２）アフリカにおけるビジネス環境の改善（３）アフリカの輸出量の増加等を掲げている。</t>
    <phoneticPr fontId="3"/>
  </si>
  <si>
    <t>-</t>
  </si>
  <si>
    <t>平成22年度までのＡＡ基金では，主にアジア・アフリカ協力の推進を目的とした各種プロジェクトの実施を通じ，TICADプロセスの推進を図ってきた。その後，「成長の加速化」（ＴＩＣＡＤⅣの重点項目）への取組として，アフリカ諸国及びアフリカ地域機関を対象に，ＴＩＣＡＤ共催者であるＵＮＤＰのノウハウやネットワークを活用し，二国間での協力を進めることが容易ではない貿易・投資・観光等の分野に焦点を絞ったプロジェクトやアフリカ地域機関の能力強化，TICAD Ⅴ関連事業等へ重点を移行。昨年6月に開催されたTICAD Ⅴ以降は，同会合で採択された「横浜行動計画2013-2017」に沿った取組として，特に対アフリカ民間投資促進に資する事業やフォローアップ関連活動等を実施している。</t>
    <rPh sb="165" eb="166">
      <t>スス</t>
    </rPh>
    <rPh sb="171" eb="173">
      <t>ヨウイ</t>
    </rPh>
    <rPh sb="224" eb="226">
      <t>カンレン</t>
    </rPh>
    <rPh sb="226" eb="228">
      <t>ジギョウ</t>
    </rPh>
    <rPh sb="228" eb="229">
      <t>トウ</t>
    </rPh>
    <rPh sb="230" eb="232">
      <t>ジュウテン</t>
    </rPh>
    <rPh sb="233" eb="235">
      <t>イコウ</t>
    </rPh>
    <rPh sb="239" eb="240">
      <t>ガツ</t>
    </rPh>
    <rPh sb="241" eb="243">
      <t>カイサイ</t>
    </rPh>
    <rPh sb="253" eb="255">
      <t>イコウ</t>
    </rPh>
    <rPh sb="257" eb="258">
      <t>ドウ</t>
    </rPh>
    <rPh sb="258" eb="260">
      <t>カイゴウ</t>
    </rPh>
    <rPh sb="261" eb="263">
      <t>サイタク</t>
    </rPh>
    <rPh sb="284" eb="285">
      <t>ソ</t>
    </rPh>
    <rPh sb="287" eb="288">
      <t>ト</t>
    </rPh>
    <rPh sb="288" eb="289">
      <t>ク</t>
    </rPh>
    <rPh sb="293" eb="294">
      <t>トク</t>
    </rPh>
    <rPh sb="295" eb="296">
      <t>タイ</t>
    </rPh>
    <rPh sb="300" eb="302">
      <t>ミンカン</t>
    </rPh>
    <rPh sb="302" eb="304">
      <t>トウシ</t>
    </rPh>
    <rPh sb="304" eb="306">
      <t>ソクシン</t>
    </rPh>
    <rPh sb="307" eb="308">
      <t>シ</t>
    </rPh>
    <rPh sb="320" eb="322">
      <t>カンレン</t>
    </rPh>
    <rPh sb="322" eb="324">
      <t>カツドウ</t>
    </rPh>
    <rPh sb="324" eb="325">
      <t>トウ</t>
    </rPh>
    <rPh sb="326" eb="328">
      <t>ジッシ</t>
    </rPh>
    <phoneticPr fontId="4"/>
  </si>
  <si>
    <t>平成22年度までは，我が国の対アフリカ外交の柱であるアフリカ開発会議（ＴＩＣＡＤ）プロセスが開始当初から重視してきたアジア・アフリカ協力の具体的推進を図る事業を実施。ＴＩＣＡＤプロセスの進展を受け，平成２３年度からは「ＴＩＣＡＤプロセス推進支援拠出金」に名称を改め，ＴＩＣADプロセスをマルチの取組として促進するとともに，ＴＩＣＡＤ行動計画に沿った具体的取組を推進し，ＴＩＣＡＤプロセスの効果的・効率的な運営及びアフリカ地域機関の能力強化と我が国との関係強化を図る。</t>
    <rPh sb="22" eb="23">
      <t>ハシラ</t>
    </rPh>
    <rPh sb="75" eb="76">
      <t>ハカ</t>
    </rPh>
    <rPh sb="77" eb="79">
      <t>ジギョウ</t>
    </rPh>
    <rPh sb="80" eb="82">
      <t>ジッシ</t>
    </rPh>
    <rPh sb="127" eb="129">
      <t>メイショウ</t>
    </rPh>
    <rPh sb="130" eb="131">
      <t>アラタ</t>
    </rPh>
    <rPh sb="171" eb="172">
      <t>ソ</t>
    </rPh>
    <rPh sb="204" eb="205">
      <t>オヨ</t>
    </rPh>
    <phoneticPr fontId="4"/>
  </si>
  <si>
    <t>第２０回国際連合総会決議２０２９</t>
  </si>
  <si>
    <t>Ⅶ－3　国際機関を通じた地球規模の諸問題に係る国際貢献</t>
  </si>
  <si>
    <t>一般会計</t>
  </si>
  <si>
    <t>課長　中川　周</t>
    <rPh sb="0" eb="2">
      <t>カチョウ</t>
    </rPh>
    <rPh sb="3" eb="5">
      <t>ナカガワ</t>
    </rPh>
    <rPh sb="6" eb="7">
      <t>シュウ</t>
    </rPh>
    <phoneticPr fontId="3"/>
  </si>
  <si>
    <t>アフリカ第２課</t>
    <phoneticPr fontId="5"/>
  </si>
  <si>
    <t>平成8年度開始。平成23年度より「アジア・アフリカ協力基金拠出金」(AA基金）から「国際連合開発計画拠出金（ＴＩＣＡＤプロセス推進支援）」に変更。</t>
  </si>
  <si>
    <t>中東アフリカ局</t>
    <phoneticPr fontId="5"/>
  </si>
  <si>
    <t>国際連合開発計画(UNDP)拠出金(TICADプロセス推進支援）（任意拠出金）</t>
    <phoneticPr fontId="3"/>
  </si>
  <si>
    <t>UNISDRとの意見交換等を通じて，事業のより効率的・効果的な実施に必要な提言を行っていく。</t>
    <rPh sb="8" eb="10">
      <t>イケン</t>
    </rPh>
    <rPh sb="10" eb="12">
      <t>コウカン</t>
    </rPh>
    <rPh sb="12" eb="13">
      <t>ナド</t>
    </rPh>
    <rPh sb="14" eb="15">
      <t>ツウ</t>
    </rPh>
    <rPh sb="18" eb="20">
      <t>ジギョウ</t>
    </rPh>
    <rPh sb="23" eb="26">
      <t>コウリツテキ</t>
    </rPh>
    <rPh sb="27" eb="30">
      <t>コウカテキ</t>
    </rPh>
    <rPh sb="31" eb="33">
      <t>ジッシ</t>
    </rPh>
    <rPh sb="34" eb="36">
      <t>ヒツヨウ</t>
    </rPh>
    <rPh sb="37" eb="39">
      <t>テイゲン</t>
    </rPh>
    <rPh sb="40" eb="41">
      <t>オコナ</t>
    </rPh>
    <phoneticPr fontId="5"/>
  </si>
  <si>
    <t>UNISDRは，防災に特化した唯一の国際機関である。国際的にも防災に関する関心は高まっており，同機関が開催する防災の国際会議である防災グローバルプラットフォームの参加者も増加している。防災は，先進国の中でも我が国が主導的な役割を担っている分野であり，同機関を通じて東日本大震災を始めとする我が国の被災の知見や教訓を世界と共有する意義は大きい。</t>
    <phoneticPr fontId="5"/>
  </si>
  <si>
    <t>　ＵＮＩＳＤＲは，2015年までの国際防災戦略として「兵庫行動枠組」を策定し，右戦略に照らした2年毎の事業計画を作成しており，適切な成果目標のもと達成度を着実に向上させている。</t>
    <phoneticPr fontId="5"/>
  </si>
  <si>
    <r>
      <t>　ＵＮＩＳＤＲは国際防災協力を推進する唯一の国際機関であり，支出先として妥当。その事業では，途上国をはじめとする多数の国において防災調整メカニズムの設置、</t>
    </r>
    <r>
      <rPr>
        <sz val="11"/>
        <color theme="1"/>
        <rFont val="ＭＳ Ｐゴシック"/>
        <family val="2"/>
        <charset val="128"/>
        <scheme val="minor"/>
      </rPr>
      <t>兵庫行動枠組の国内実施支援及び、国内実施報告書作成を支援しており，これは災害被害の軽減という目的に照らし真に必要な事業である。</t>
    </r>
    <rPh sb="77" eb="79">
      <t>ヒョウゴ</t>
    </rPh>
    <rPh sb="79" eb="81">
      <t>コウドウ</t>
    </rPh>
    <rPh sb="81" eb="83">
      <t>ワクグ</t>
    </rPh>
    <rPh sb="84" eb="86">
      <t>コクナイ</t>
    </rPh>
    <rPh sb="86" eb="88">
      <t>ジッシ</t>
    </rPh>
    <rPh sb="88" eb="90">
      <t>シエン</t>
    </rPh>
    <rPh sb="90" eb="91">
      <t>オヨ</t>
    </rPh>
    <rPh sb="93" eb="95">
      <t>コクナイ</t>
    </rPh>
    <rPh sb="95" eb="97">
      <t>ジッシ</t>
    </rPh>
    <rPh sb="97" eb="100">
      <t>ホウコクショ</t>
    </rPh>
    <rPh sb="100" eb="102">
      <t>サクセイ</t>
    </rPh>
    <phoneticPr fontId="5"/>
  </si>
  <si>
    <t>　防災分野の国際協力は，近年我が国をはじめ多数の国で大規模自然災害が多発する中，国民のニーズがあり，優先度が高い事業である。</t>
    <phoneticPr fontId="5"/>
  </si>
  <si>
    <t>国際連合国際防災戦略事務局
（UNISDR）拠出金</t>
    <rPh sb="0" eb="2">
      <t>コクサイ</t>
    </rPh>
    <rPh sb="2" eb="4">
      <t>レンゴウ</t>
    </rPh>
    <rPh sb="4" eb="6">
      <t>コクサイ</t>
    </rPh>
    <rPh sb="6" eb="8">
      <t>ボウサイ</t>
    </rPh>
    <rPh sb="8" eb="10">
      <t>センリャク</t>
    </rPh>
    <rPh sb="10" eb="13">
      <t>ジムキョク</t>
    </rPh>
    <rPh sb="22" eb="25">
      <t>キョシュツキン</t>
    </rPh>
    <phoneticPr fontId="5"/>
  </si>
  <si>
    <t>34.百万
÷
5ヵ国</t>
    <rPh sb="3" eb="5">
      <t>ヒャクマン</t>
    </rPh>
    <rPh sb="10" eb="11">
      <t>コク</t>
    </rPh>
    <phoneticPr fontId="5"/>
  </si>
  <si>
    <t>31百万
÷
2ヵ国</t>
    <rPh sb="2" eb="4">
      <t>ヒャクマン</t>
    </rPh>
    <rPh sb="9" eb="10">
      <t>コク</t>
    </rPh>
    <phoneticPr fontId="5"/>
  </si>
  <si>
    <t>25百万ドル
÷
8ヵ国</t>
    <rPh sb="2" eb="4">
      <t>ヒャクマン</t>
    </rPh>
    <rPh sb="11" eb="12">
      <t>コク</t>
    </rPh>
    <phoneticPr fontId="5"/>
  </si>
  <si>
    <t>UNISDR総事業費/前年から当該年にかけて防災調整メカニズムを設置した国数</t>
    <rPh sb="6" eb="7">
      <t>ソウ</t>
    </rPh>
    <rPh sb="7" eb="10">
      <t>ジギョウヒ</t>
    </rPh>
    <rPh sb="11" eb="13">
      <t>ゼンネン</t>
    </rPh>
    <rPh sb="15" eb="17">
      <t>トウガイ</t>
    </rPh>
    <rPh sb="17" eb="18">
      <t>トシ</t>
    </rPh>
    <rPh sb="22" eb="24">
      <t>ボウサイ</t>
    </rPh>
    <rPh sb="24" eb="26">
      <t>チョウセイ</t>
    </rPh>
    <rPh sb="32" eb="34">
      <t>セッチ</t>
    </rPh>
    <rPh sb="36" eb="37">
      <t>クニ</t>
    </rPh>
    <rPh sb="37" eb="38">
      <t>スウ</t>
    </rPh>
    <phoneticPr fontId="5"/>
  </si>
  <si>
    <t>6.8
（百万ドル/国）</t>
    <rPh sb="5" eb="7">
      <t>ヒャクマン</t>
    </rPh>
    <rPh sb="10" eb="11">
      <t>クニ</t>
    </rPh>
    <phoneticPr fontId="5"/>
  </si>
  <si>
    <t>15.5
（百万ドル/国）</t>
    <rPh sb="6" eb="8">
      <t>ヒャクマン</t>
    </rPh>
    <rPh sb="11" eb="12">
      <t>クニ</t>
    </rPh>
    <phoneticPr fontId="5"/>
  </si>
  <si>
    <t>3.1
（百万ドル/国）</t>
    <rPh sb="5" eb="7">
      <t>ヒャクマン</t>
    </rPh>
    <rPh sb="10" eb="11">
      <t>クニ</t>
    </rPh>
    <phoneticPr fontId="5"/>
  </si>
  <si>
    <t>米ドル</t>
    <rPh sb="0" eb="1">
      <t>ベイ</t>
    </rPh>
    <phoneticPr fontId="5"/>
  </si>
  <si>
    <r>
      <rPr>
        <sz val="11"/>
        <rFont val="ＭＳ Ｐゴシック"/>
        <family val="3"/>
        <charset val="128"/>
      </rPr>
      <t>UNISDR総事業費**百万ドル）÷（**ヵ国（前年の防災調整メカニズム設置国数－当該年の防災調整メカニズム設置国数））=（**百万ドル）</t>
    </r>
    <r>
      <rPr>
        <b/>
        <sz val="11"/>
        <rFont val="ＭＳ Ｐゴシック"/>
        <family val="3"/>
        <charset val="128"/>
      </rPr>
      <t>　　　　　　　　　　　　</t>
    </r>
    <rPh sb="6" eb="7">
      <t>ソウ</t>
    </rPh>
    <rPh sb="7" eb="10">
      <t>ジギョウヒ</t>
    </rPh>
    <rPh sb="12" eb="13">
      <t>ヒャク</t>
    </rPh>
    <rPh sb="13" eb="14">
      <t>マン</t>
    </rPh>
    <rPh sb="22" eb="23">
      <t>コク</t>
    </rPh>
    <rPh sb="24" eb="26">
      <t>ゼンネン</t>
    </rPh>
    <rPh sb="27" eb="29">
      <t>ボウサイ</t>
    </rPh>
    <rPh sb="29" eb="31">
      <t>チョウセイ</t>
    </rPh>
    <rPh sb="36" eb="38">
      <t>セッチ</t>
    </rPh>
    <rPh sb="38" eb="39">
      <t>コク</t>
    </rPh>
    <rPh sb="39" eb="40">
      <t>スウ</t>
    </rPh>
    <rPh sb="41" eb="43">
      <t>トウガイ</t>
    </rPh>
    <rPh sb="43" eb="44">
      <t>ネン</t>
    </rPh>
    <rPh sb="45" eb="47">
      <t>ボウサイ</t>
    </rPh>
    <rPh sb="47" eb="49">
      <t>チョウセイ</t>
    </rPh>
    <rPh sb="54" eb="56">
      <t>セッチ</t>
    </rPh>
    <rPh sb="56" eb="57">
      <t>クニ</t>
    </rPh>
    <rPh sb="57" eb="58">
      <t>スウ</t>
    </rPh>
    <rPh sb="64" eb="66">
      <t>ヒャクマン</t>
    </rPh>
    <phoneticPr fontId="5"/>
  </si>
  <si>
    <t>1500都市</t>
    <rPh sb="4" eb="6">
      <t>トシ</t>
    </rPh>
    <phoneticPr fontId="5"/>
  </si>
  <si>
    <t>800都市</t>
    <rPh sb="3" eb="5">
      <t>トシ</t>
    </rPh>
    <phoneticPr fontId="5"/>
  </si>
  <si>
    <t>③都市防災
キャンペーン
への参加都市数</t>
    <phoneticPr fontId="5"/>
  </si>
  <si>
    <t>①172ヵ国
②101ヵ国
③1640都市</t>
    <rPh sb="5" eb="6">
      <t>コク</t>
    </rPh>
    <rPh sb="12" eb="13">
      <t>コク</t>
    </rPh>
    <rPh sb="19" eb="21">
      <t>トシ</t>
    </rPh>
    <phoneticPr fontId="5"/>
  </si>
  <si>
    <t>①　- 
②　-
③1050都市</t>
    <rPh sb="14" eb="16">
      <t>トシ</t>
    </rPh>
    <phoneticPr fontId="5"/>
  </si>
  <si>
    <t>①168ヵ国
②113ヵ国
③718都市</t>
    <rPh sb="5" eb="6">
      <t>コク</t>
    </rPh>
    <rPh sb="12" eb="13">
      <t>コク</t>
    </rPh>
    <rPh sb="18" eb="20">
      <t>トシ</t>
    </rPh>
    <phoneticPr fontId="5"/>
  </si>
  <si>
    <t>①国
②国
③都市</t>
    <rPh sb="1" eb="2">
      <t>クニ</t>
    </rPh>
    <rPh sb="4" eb="5">
      <t>クニ</t>
    </rPh>
    <rPh sb="7" eb="9">
      <t>トシ</t>
    </rPh>
    <phoneticPr fontId="5"/>
  </si>
  <si>
    <r>
      <t>①防災グローバルプラットフォームへの参加国数</t>
    </r>
    <r>
      <rPr>
        <sz val="10"/>
        <rFont val="ＭＳ Ｐゴシック"/>
        <family val="3"/>
        <charset val="128"/>
      </rPr>
      <t>（隔年）</t>
    </r>
    <r>
      <rPr>
        <sz val="11"/>
        <rFont val="ＭＳ Ｐゴシック"/>
        <family val="3"/>
        <charset val="128"/>
      </rPr>
      <t xml:space="preserve">
②HFA国内実施進捗報告書の提出国数</t>
    </r>
    <r>
      <rPr>
        <sz val="10"/>
        <rFont val="ＭＳ Ｐゴシック"/>
        <family val="3"/>
        <charset val="128"/>
      </rPr>
      <t>（隔年）</t>
    </r>
    <r>
      <rPr>
        <sz val="11"/>
        <rFont val="ＭＳ Ｐゴシック"/>
        <family val="3"/>
        <charset val="128"/>
      </rPr>
      <t xml:space="preserve">
③都市防災キャンペーンへの参加都市数
（注）機関全体の指標及び実績</t>
    </r>
    <rPh sb="1" eb="3">
      <t>ボウサイ</t>
    </rPh>
    <rPh sb="18" eb="21">
      <t>サンカコク</t>
    </rPh>
    <rPh sb="21" eb="22">
      <t>スウ</t>
    </rPh>
    <rPh sb="31" eb="33">
      <t>コクナイ</t>
    </rPh>
    <rPh sb="33" eb="35">
      <t>ジッシ</t>
    </rPh>
    <rPh sb="35" eb="37">
      <t>シンチョク</t>
    </rPh>
    <rPh sb="37" eb="40">
      <t>ホウコクショ</t>
    </rPh>
    <rPh sb="41" eb="43">
      <t>テイシュツ</t>
    </rPh>
    <rPh sb="43" eb="44">
      <t>コク</t>
    </rPh>
    <rPh sb="44" eb="45">
      <t>スウ</t>
    </rPh>
    <rPh sb="63" eb="65">
      <t>サンカ</t>
    </rPh>
    <rPh sb="65" eb="67">
      <t>トシ</t>
    </rPh>
    <rPh sb="67" eb="68">
      <t>カズ</t>
    </rPh>
    <phoneticPr fontId="5"/>
  </si>
  <si>
    <t>国</t>
    <rPh sb="0" eb="1">
      <t>クニ</t>
    </rPh>
    <phoneticPr fontId="5"/>
  </si>
  <si>
    <t>兵庫行動枠組の推進
（国家レベルで防災調整メカニズムを設置した国数）
（注）機関全体の目標及び実績</t>
    <phoneticPr fontId="5"/>
  </si>
  <si>
    <t>UNISDRを通じて，主に途上国における災害被害の軽減を，以下の活動を通じて実施する。
1 兵庫行動枠組2005-2015のフォローアップ
2 各国政府，国際機関，地方自治体，防災センタ－，有識者等の協調・連携強化
3 防災に係わる知識・情報の共有
4 気候変動適応策としての防災対策強化</t>
    <phoneticPr fontId="5"/>
  </si>
  <si>
    <t>UNISDRは，唯一の防災に特化した国際機関であり，国際防災協力を推進している。具体的には，国連防災世界会議で採択されたグローバルな防災戦略である「兵庫行動枠組2005-2015」のフォローアップの中心的役割を担っている。兵庫行動枠組（HFA)は各国がその実施を要請されており、UNISDRはその実施を支援するとともに、進捗のモニタリング及び報告を行っている。我が国は，防災大国としての経験・知見を活かし，国際防災協力を積極的に進めていることから，同事務局の活動を支援している。</t>
    <rPh sb="111" eb="113">
      <t>ヒョウゴ</t>
    </rPh>
    <rPh sb="113" eb="115">
      <t>コウドウ</t>
    </rPh>
    <rPh sb="115" eb="117">
      <t>ワクグ</t>
    </rPh>
    <rPh sb="123" eb="125">
      <t>カッコク</t>
    </rPh>
    <rPh sb="128" eb="130">
      <t>ジッシ</t>
    </rPh>
    <rPh sb="131" eb="133">
      <t>ヨウセイ</t>
    </rPh>
    <rPh sb="151" eb="153">
      <t>シエン</t>
    </rPh>
    <rPh sb="160" eb="162">
      <t>シンチョク</t>
    </rPh>
    <rPh sb="169" eb="170">
      <t>オヨ</t>
    </rPh>
    <rPh sb="171" eb="173">
      <t>ホウコク</t>
    </rPh>
    <rPh sb="174" eb="175">
      <t>オコナ</t>
    </rPh>
    <phoneticPr fontId="5"/>
  </si>
  <si>
    <t>第54回国連総会決議(A/RES/54/219)
第54回国際連合総会決議54/219(2000年）
第56回国際連合総会決議56/195(2002年）</t>
    <phoneticPr fontId="5"/>
  </si>
  <si>
    <t>基本目標Ⅶ　分担金・拠出金　　　　　　　　　　　　　　　　　　　　　　
具体的施策Ⅶ－３ 国際機関を通じた地球規模の諸問題に係る国際貢献</t>
    <rPh sb="36" eb="39">
      <t>グタイテキ</t>
    </rPh>
    <rPh sb="39" eb="41">
      <t>シサク</t>
    </rPh>
    <phoneticPr fontId="5"/>
  </si>
  <si>
    <t>飯田　慎一</t>
    <rPh sb="0" eb="2">
      <t>イイダ</t>
    </rPh>
    <rPh sb="3" eb="5">
      <t>シンイチ</t>
    </rPh>
    <phoneticPr fontId="5"/>
  </si>
  <si>
    <t>平成１６年度開始</t>
    <phoneticPr fontId="5"/>
  </si>
  <si>
    <t>国際連合国際防災戦略事務局（UNISDR）拠出金
（任意拠出金）</t>
    <phoneticPr fontId="5"/>
  </si>
  <si>
    <t>在外公館との連携によりドナーとしてのビジビリティを高め，一層効果的に実施していく。</t>
    <rPh sb="0" eb="2">
      <t>ザイガイ</t>
    </rPh>
    <rPh sb="2" eb="4">
      <t>コウカン</t>
    </rPh>
    <rPh sb="6" eb="8">
      <t>レンケイ</t>
    </rPh>
    <rPh sb="25" eb="26">
      <t>タカ</t>
    </rPh>
    <rPh sb="28" eb="30">
      <t>イッソウ</t>
    </rPh>
    <rPh sb="30" eb="33">
      <t>コウカテキ</t>
    </rPh>
    <rPh sb="34" eb="36">
      <t>ジッシ</t>
    </rPh>
    <phoneticPr fontId="3"/>
  </si>
  <si>
    <t>・本信託基金で支援している，人材育成や政策立案ノウハウの支援といったいわゆるソフト支援自体，国連機関・援助機関の中でも特にユネスコに比較優位がある分野であり，費用対効果が高い。
・各プロジェクトの事業費のうち機材供与の比率には上限を設け，人材育成型事業の実施を確保している。
・事業成果の活用という観点からは裨益国側の関与・関心が重要。署名式等への現地日本大使館の出席やユネスコからの報告を通じて裨益国側の反応や謝意表明等をモニターしている。裨益国側がプロジェクト費用の一部を負担するなど顕著な関心が見られる例もあり。</t>
    <rPh sb="79" eb="81">
      <t>ヒヨウ</t>
    </rPh>
    <rPh sb="81" eb="82">
      <t>タイ</t>
    </rPh>
    <rPh sb="82" eb="84">
      <t>コウカ</t>
    </rPh>
    <rPh sb="85" eb="86">
      <t>タカ</t>
    </rPh>
    <phoneticPr fontId="3"/>
  </si>
  <si>
    <t>文部科学省</t>
    <rPh sb="0" eb="2">
      <t>モンブ</t>
    </rPh>
    <rPh sb="2" eb="5">
      <t>カガクショウ</t>
    </rPh>
    <phoneticPr fontId="5"/>
  </si>
  <si>
    <t>ユネスコ事業</t>
    <rPh sb="4" eb="6">
      <t>ジギョウ</t>
    </rPh>
    <phoneticPr fontId="5"/>
  </si>
  <si>
    <t xml:space="preserve">
・外務省の事業はMDGsへの貢献を目的とし，実施国の大半がアフリカ諸国となっている。文部科学省の事業においては，ユネスコ理念への貢献やアジア地域が重視されている。</t>
    <rPh sb="2" eb="5">
      <t>ガイムショウ</t>
    </rPh>
    <rPh sb="6" eb="8">
      <t>ジギョウ</t>
    </rPh>
    <rPh sb="15" eb="17">
      <t>コウケン</t>
    </rPh>
    <rPh sb="18" eb="20">
      <t>モクテキ</t>
    </rPh>
    <rPh sb="23" eb="25">
      <t>ジッシ</t>
    </rPh>
    <rPh sb="25" eb="26">
      <t>コク</t>
    </rPh>
    <rPh sb="27" eb="29">
      <t>タイハン</t>
    </rPh>
    <rPh sb="34" eb="36">
      <t>ショコク</t>
    </rPh>
    <rPh sb="43" eb="45">
      <t>モンブ</t>
    </rPh>
    <rPh sb="45" eb="48">
      <t>カガクショウ</t>
    </rPh>
    <rPh sb="49" eb="51">
      <t>ジギョウ</t>
    </rPh>
    <rPh sb="61" eb="63">
      <t>リネン</t>
    </rPh>
    <rPh sb="65" eb="67">
      <t>コウケン</t>
    </rPh>
    <rPh sb="71" eb="73">
      <t>チイキ</t>
    </rPh>
    <rPh sb="74" eb="76">
      <t>ジュウシ</t>
    </rPh>
    <phoneticPr fontId="5"/>
  </si>
  <si>
    <t xml:space="preserve">
・裨益国側から様々な形で我が国の貢献に対する謝意表明や評価がなされている。
・本信託基金で支援している，人材育成や政策立案ノウハウの支援といったいわゆるソフト支援自体，国連機関・援助機関の中でも特にユネスコが得意とする分野といえる。
</t>
    <rPh sb="53" eb="55">
      <t>ジンザイ</t>
    </rPh>
    <rPh sb="55" eb="57">
      <t>イクセイ</t>
    </rPh>
    <rPh sb="58" eb="60">
      <t>セイサク</t>
    </rPh>
    <rPh sb="60" eb="62">
      <t>リツアン</t>
    </rPh>
    <rPh sb="67" eb="69">
      <t>シエン</t>
    </rPh>
    <rPh sb="80" eb="82">
      <t>シエン</t>
    </rPh>
    <rPh sb="82" eb="84">
      <t>ジタイ</t>
    </rPh>
    <rPh sb="85" eb="87">
      <t>コクレン</t>
    </rPh>
    <rPh sb="87" eb="89">
      <t>キカン</t>
    </rPh>
    <rPh sb="90" eb="92">
      <t>エンジョ</t>
    </rPh>
    <rPh sb="92" eb="94">
      <t>キカン</t>
    </rPh>
    <rPh sb="95" eb="96">
      <t>ナカ</t>
    </rPh>
    <rPh sb="98" eb="99">
      <t>トク</t>
    </rPh>
    <rPh sb="105" eb="107">
      <t>トクイ</t>
    </rPh>
    <rPh sb="110" eb="112">
      <t>ブンヤ</t>
    </rPh>
    <phoneticPr fontId="5"/>
  </si>
  <si>
    <t xml:space="preserve">
・実施期間の延長や予算使途の修正等が必要となる場合には，ユネスコ側から背景説明やプロジェクトへの影響を文書で提出させ，事前に日本政府の承認を義務づけることで適正なプロジェクト管理を図っている。
・プロジェクトの実施に伴いユネスコが行う調達・入札業務は，国連システムの手続に則って行われている。
</t>
    <rPh sb="2" eb="4">
      <t>ジッシ</t>
    </rPh>
    <rPh sb="4" eb="6">
      <t>キカン</t>
    </rPh>
    <rPh sb="7" eb="9">
      <t>エンチョウ</t>
    </rPh>
    <rPh sb="10" eb="12">
      <t>ヨサン</t>
    </rPh>
    <rPh sb="12" eb="14">
      <t>シト</t>
    </rPh>
    <rPh sb="15" eb="17">
      <t>シュウセイ</t>
    </rPh>
    <rPh sb="17" eb="18">
      <t>トウ</t>
    </rPh>
    <rPh sb="19" eb="21">
      <t>ヒツヨウ</t>
    </rPh>
    <rPh sb="24" eb="26">
      <t>バアイ</t>
    </rPh>
    <rPh sb="33" eb="34">
      <t>ガワ</t>
    </rPh>
    <rPh sb="36" eb="38">
      <t>ハイケイ</t>
    </rPh>
    <rPh sb="38" eb="40">
      <t>セツメイ</t>
    </rPh>
    <rPh sb="49" eb="51">
      <t>エイキョウ</t>
    </rPh>
    <rPh sb="52" eb="54">
      <t>ブンショ</t>
    </rPh>
    <rPh sb="55" eb="57">
      <t>テイシュツ</t>
    </rPh>
    <rPh sb="71" eb="73">
      <t>ギム</t>
    </rPh>
    <rPh sb="79" eb="81">
      <t>テキセイ</t>
    </rPh>
    <rPh sb="88" eb="90">
      <t>カンリ</t>
    </rPh>
    <rPh sb="91" eb="92">
      <t>ハカ</t>
    </rPh>
    <rPh sb="106" eb="108">
      <t>ジッシ</t>
    </rPh>
    <rPh sb="109" eb="110">
      <t>トモナ</t>
    </rPh>
    <rPh sb="116" eb="117">
      <t>オコナ</t>
    </rPh>
    <rPh sb="123" eb="125">
      <t>ギョウム</t>
    </rPh>
    <phoneticPr fontId="5"/>
  </si>
  <si>
    <t xml:space="preserve">
・国連の専門機関であるユネスコを通じた途上国支援であり，国が実施すべき事業である。</t>
    <rPh sb="2" eb="4">
      <t>コクレン</t>
    </rPh>
    <rPh sb="5" eb="7">
      <t>センモン</t>
    </rPh>
    <rPh sb="7" eb="9">
      <t>キカン</t>
    </rPh>
    <rPh sb="17" eb="18">
      <t>ツウ</t>
    </rPh>
    <rPh sb="20" eb="23">
      <t>トジョウコク</t>
    </rPh>
    <rPh sb="23" eb="25">
      <t>シエン</t>
    </rPh>
    <rPh sb="29" eb="30">
      <t>クニ</t>
    </rPh>
    <rPh sb="31" eb="33">
      <t>ジッシ</t>
    </rPh>
    <rPh sb="36" eb="38">
      <t>ジギョウ</t>
    </rPh>
    <phoneticPr fontId="5"/>
  </si>
  <si>
    <t>39百万円÷3件</t>
    <rPh sb="2" eb="4">
      <t>ヒャクマン</t>
    </rPh>
    <rPh sb="4" eb="5">
      <t>エン</t>
    </rPh>
    <rPh sb="7" eb="8">
      <t>ケン</t>
    </rPh>
    <phoneticPr fontId="3"/>
  </si>
  <si>
    <t>51百万円÷5件</t>
    <rPh sb="2" eb="4">
      <t>ヒャクマン</t>
    </rPh>
    <rPh sb="4" eb="5">
      <t>エン</t>
    </rPh>
    <rPh sb="7" eb="8">
      <t>ケン</t>
    </rPh>
    <phoneticPr fontId="3"/>
  </si>
  <si>
    <t>54百万円÷7件</t>
    <rPh sb="2" eb="4">
      <t>ヒャクマン</t>
    </rPh>
    <rPh sb="4" eb="5">
      <t>エン</t>
    </rPh>
    <rPh sb="7" eb="8">
      <t>ケン</t>
    </rPh>
    <phoneticPr fontId="3"/>
  </si>
  <si>
    <t>91百万円÷10件</t>
    <rPh sb="2" eb="4">
      <t>ヒャクマン</t>
    </rPh>
    <rPh sb="4" eb="5">
      <t>エン</t>
    </rPh>
    <rPh sb="8" eb="9">
      <t>ケン</t>
    </rPh>
    <phoneticPr fontId="3"/>
  </si>
  <si>
    <t>拠出額/承認件数</t>
    <rPh sb="0" eb="2">
      <t>キョシュツ</t>
    </rPh>
    <rPh sb="2" eb="3">
      <t>ガク</t>
    </rPh>
    <rPh sb="4" eb="6">
      <t>ショウニン</t>
    </rPh>
    <rPh sb="6" eb="8">
      <t>ケンスウ</t>
    </rPh>
    <phoneticPr fontId="5"/>
  </si>
  <si>
    <t>各年度拠出額÷各年度承認案件数　　　　　　　　　　　　　　</t>
    <rPh sb="0" eb="3">
      <t>カクネンド</t>
    </rPh>
    <rPh sb="3" eb="6">
      <t>キョシュツガク</t>
    </rPh>
    <rPh sb="7" eb="10">
      <t>カクネンド</t>
    </rPh>
    <rPh sb="10" eb="12">
      <t>ショウニン</t>
    </rPh>
    <rPh sb="12" eb="14">
      <t>アンケン</t>
    </rPh>
    <rPh sb="14" eb="15">
      <t>スウ</t>
    </rPh>
    <phoneticPr fontId="5"/>
  </si>
  <si>
    <t>（13件）</t>
    <rPh sb="3" eb="4">
      <t>ケン</t>
    </rPh>
    <phoneticPr fontId="3"/>
  </si>
  <si>
    <t>（23件）</t>
    <rPh sb="3" eb="4">
      <t>ケン</t>
    </rPh>
    <phoneticPr fontId="5"/>
  </si>
  <si>
    <t>（35件）</t>
    <rPh sb="3" eb="4">
      <t>ケン</t>
    </rPh>
    <phoneticPr fontId="3"/>
  </si>
  <si>
    <t>（47件）</t>
    <rPh sb="3" eb="4">
      <t>ケン</t>
    </rPh>
    <phoneticPr fontId="3"/>
  </si>
  <si>
    <t>23件</t>
    <rPh sb="2" eb="3">
      <t>ケン</t>
    </rPh>
    <phoneticPr fontId="3"/>
  </si>
  <si>
    <t>35件</t>
    <rPh sb="2" eb="3">
      <t>ケン</t>
    </rPh>
    <phoneticPr fontId="3"/>
  </si>
  <si>
    <t>47件</t>
    <rPh sb="2" eb="3">
      <t>ケン</t>
    </rPh>
    <phoneticPr fontId="3"/>
  </si>
  <si>
    <t xml:space="preserve">
　該当年度に活動に進捗があったプロジェクト件数を指標とした（年次協議時のユネスコ側説明による）。</t>
    <rPh sb="2" eb="4">
      <t>ガイトウ</t>
    </rPh>
    <rPh sb="4" eb="6">
      <t>ネンド</t>
    </rPh>
    <rPh sb="7" eb="9">
      <t>カツドウ</t>
    </rPh>
    <rPh sb="10" eb="12">
      <t>シンチョク</t>
    </rPh>
    <rPh sb="22" eb="24">
      <t>ケンスウ</t>
    </rPh>
    <rPh sb="25" eb="27">
      <t>シヒョウ</t>
    </rPh>
    <rPh sb="31" eb="33">
      <t>ネンジ</t>
    </rPh>
    <rPh sb="33" eb="35">
      <t>キョウギ</t>
    </rPh>
    <rPh sb="35" eb="36">
      <t>ジ</t>
    </rPh>
    <rPh sb="41" eb="42">
      <t>ガワ</t>
    </rPh>
    <rPh sb="42" eb="44">
      <t>セツメイ</t>
    </rPh>
    <phoneticPr fontId="5"/>
  </si>
  <si>
    <t>3件</t>
    <rPh sb="1" eb="2">
      <t>ケン</t>
    </rPh>
    <phoneticPr fontId="3"/>
  </si>
  <si>
    <t>4件</t>
    <rPh sb="1" eb="2">
      <t>ケン</t>
    </rPh>
    <phoneticPr fontId="3"/>
  </si>
  <si>
    <t>9件</t>
    <rPh sb="1" eb="2">
      <t>ケン</t>
    </rPh>
    <phoneticPr fontId="3"/>
  </si>
  <si>
    <t>5件</t>
    <rPh sb="1" eb="2">
      <t>ケン</t>
    </rPh>
    <phoneticPr fontId="3"/>
  </si>
  <si>
    <t>7件</t>
    <rPh sb="1" eb="2">
      <t>ケン</t>
    </rPh>
    <phoneticPr fontId="3"/>
  </si>
  <si>
    <t>10件</t>
    <rPh sb="2" eb="3">
      <t>ケン</t>
    </rPh>
    <phoneticPr fontId="3"/>
  </si>
  <si>
    <t>　
　該当年度に我が国が承認した新規プロジェクト件数を指標とした。研修・ワークショップ参加予定者数を参考値として示す。</t>
    <rPh sb="3" eb="5">
      <t>ガイトウ</t>
    </rPh>
    <rPh sb="5" eb="7">
      <t>ネンド</t>
    </rPh>
    <rPh sb="8" eb="9">
      <t>ワ</t>
    </rPh>
    <rPh sb="10" eb="11">
      <t>クニ</t>
    </rPh>
    <rPh sb="12" eb="14">
      <t>ショウニン</t>
    </rPh>
    <rPh sb="16" eb="18">
      <t>シンキ</t>
    </rPh>
    <rPh sb="24" eb="26">
      <t>ケンスウ</t>
    </rPh>
    <rPh sb="27" eb="29">
      <t>シヒョウ</t>
    </rPh>
    <rPh sb="33" eb="35">
      <t>ケンシュウ</t>
    </rPh>
    <rPh sb="43" eb="45">
      <t>サンカ</t>
    </rPh>
    <rPh sb="45" eb="47">
      <t>ヨテイ</t>
    </rPh>
    <rPh sb="47" eb="48">
      <t>シャ</t>
    </rPh>
    <rPh sb="48" eb="49">
      <t>スウ</t>
    </rPh>
    <rPh sb="50" eb="53">
      <t>サンコウチ</t>
    </rPh>
    <rPh sb="56" eb="57">
      <t>シメ</t>
    </rPh>
    <phoneticPr fontId="5"/>
  </si>
  <si>
    <t xml:space="preserve">
　ユネスコに設置した信託基金を用いて途上国の人材育成プロジェクトを行う。プロジェクトの選択に際しては主にユネスコ側が案件提案を行い，当省との年次協議や提案書の検討を経て，日本側の目的（上述）及びユネスコ側の戦略的重点分野双方に合致する場合に事業を承認している。最近の主なプロジェクトの例は以下のとおり。
教育分野：「ラオス及びミャンマーにおけるジェンダーに配慮した柔軟な代替的学習プログラム，「チャドにおけるノンフォーマル教育の質の改善及び機会の拡大」
コミュニケーション・情報分野：「発展途上国における科学情報へのオープンアクセスのための能力形成」
</t>
    <rPh sb="7" eb="9">
      <t>セッチ</t>
    </rPh>
    <rPh sb="11" eb="13">
      <t>シンタク</t>
    </rPh>
    <rPh sb="13" eb="15">
      <t>キキン</t>
    </rPh>
    <rPh sb="16" eb="17">
      <t>モチ</t>
    </rPh>
    <rPh sb="19" eb="22">
      <t>トジョウコク</t>
    </rPh>
    <rPh sb="23" eb="25">
      <t>ジンザイ</t>
    </rPh>
    <rPh sb="25" eb="27">
      <t>イクセイ</t>
    </rPh>
    <rPh sb="34" eb="35">
      <t>オコナ</t>
    </rPh>
    <rPh sb="44" eb="46">
      <t>センタク</t>
    </rPh>
    <rPh sb="47" eb="48">
      <t>サイ</t>
    </rPh>
    <rPh sb="51" eb="52">
      <t>シュ</t>
    </rPh>
    <rPh sb="57" eb="58">
      <t>ガワ</t>
    </rPh>
    <rPh sb="59" eb="61">
      <t>アンケン</t>
    </rPh>
    <rPh sb="61" eb="63">
      <t>テイアン</t>
    </rPh>
    <rPh sb="64" eb="65">
      <t>オコナ</t>
    </rPh>
    <rPh sb="67" eb="69">
      <t>トウショウ</t>
    </rPh>
    <rPh sb="71" eb="73">
      <t>ネンジ</t>
    </rPh>
    <rPh sb="73" eb="75">
      <t>キョウギ</t>
    </rPh>
    <rPh sb="76" eb="79">
      <t>テイアンショ</t>
    </rPh>
    <rPh sb="80" eb="82">
      <t>ケントウ</t>
    </rPh>
    <rPh sb="83" eb="84">
      <t>ヘ</t>
    </rPh>
    <rPh sb="86" eb="88">
      <t>ニホン</t>
    </rPh>
    <rPh sb="88" eb="89">
      <t>ガワ</t>
    </rPh>
    <rPh sb="90" eb="92">
      <t>モクテキ</t>
    </rPh>
    <rPh sb="93" eb="95">
      <t>ジョウジュツ</t>
    </rPh>
    <rPh sb="96" eb="97">
      <t>オヨ</t>
    </rPh>
    <rPh sb="102" eb="103">
      <t>ガワ</t>
    </rPh>
    <rPh sb="104" eb="107">
      <t>センリャクテキ</t>
    </rPh>
    <rPh sb="107" eb="109">
      <t>ジュウテン</t>
    </rPh>
    <rPh sb="109" eb="111">
      <t>ブンヤ</t>
    </rPh>
    <rPh sb="111" eb="113">
      <t>ソウホウ</t>
    </rPh>
    <rPh sb="114" eb="116">
      <t>ガッチ</t>
    </rPh>
    <rPh sb="118" eb="120">
      <t>バアイ</t>
    </rPh>
    <rPh sb="121" eb="123">
      <t>ジギョウ</t>
    </rPh>
    <rPh sb="124" eb="126">
      <t>ショウニン</t>
    </rPh>
    <rPh sb="131" eb="133">
      <t>サイキン</t>
    </rPh>
    <rPh sb="134" eb="135">
      <t>オモ</t>
    </rPh>
    <rPh sb="143" eb="144">
      <t>レイ</t>
    </rPh>
    <rPh sb="145" eb="147">
      <t>イカ</t>
    </rPh>
    <rPh sb="153" eb="155">
      <t>キョウイク</t>
    </rPh>
    <rPh sb="155" eb="157">
      <t>ブンヤ</t>
    </rPh>
    <rPh sb="162" eb="163">
      <t>オヨ</t>
    </rPh>
    <rPh sb="179" eb="181">
      <t>ハイリョ</t>
    </rPh>
    <rPh sb="183" eb="185">
      <t>ジュウナン</t>
    </rPh>
    <rPh sb="186" eb="188">
      <t>ダイタイ</t>
    </rPh>
    <rPh sb="188" eb="189">
      <t>テキ</t>
    </rPh>
    <rPh sb="189" eb="191">
      <t>ガクシュウ</t>
    </rPh>
    <rPh sb="212" eb="214">
      <t>キョウイク</t>
    </rPh>
    <rPh sb="215" eb="216">
      <t>シツ</t>
    </rPh>
    <rPh sb="217" eb="219">
      <t>カイゼン</t>
    </rPh>
    <rPh sb="219" eb="220">
      <t>オヨ</t>
    </rPh>
    <rPh sb="221" eb="223">
      <t>キカイ</t>
    </rPh>
    <rPh sb="224" eb="226">
      <t>カクダイ</t>
    </rPh>
    <rPh sb="238" eb="240">
      <t>ジョウホウ</t>
    </rPh>
    <rPh sb="240" eb="242">
      <t>ブンヤ</t>
    </rPh>
    <rPh sb="244" eb="246">
      <t>ハッテン</t>
    </rPh>
    <rPh sb="246" eb="249">
      <t>トジョウコク</t>
    </rPh>
    <rPh sb="253" eb="255">
      <t>カガク</t>
    </rPh>
    <rPh sb="255" eb="257">
      <t>ジョウホウ</t>
    </rPh>
    <rPh sb="271" eb="273">
      <t>ノウリョク</t>
    </rPh>
    <rPh sb="273" eb="275">
      <t>ケイセイ</t>
    </rPh>
    <phoneticPr fontId="5"/>
  </si>
  <si>
    <t xml:space="preserve">
　ユネスコによる途上国の人材育成支援を通じ，国際的開発目標である国連ミレニアム開発目標（MDGs）や万人のための教育（EFA）の達成に貢献する。同時に，ユネスコが得意とする途上国へのソフト支援を支援することで，裨益国との関係強化にも活用する。</t>
    <rPh sb="9" eb="12">
      <t>トジョウコク</t>
    </rPh>
    <rPh sb="13" eb="15">
      <t>ジンザイ</t>
    </rPh>
    <rPh sb="15" eb="17">
      <t>イクセイ</t>
    </rPh>
    <rPh sb="17" eb="19">
      <t>シエン</t>
    </rPh>
    <rPh sb="20" eb="21">
      <t>ツウ</t>
    </rPh>
    <rPh sb="23" eb="26">
      <t>コクサイテキ</t>
    </rPh>
    <rPh sb="26" eb="28">
      <t>カイハツ</t>
    </rPh>
    <rPh sb="28" eb="30">
      <t>モクヒョウ</t>
    </rPh>
    <rPh sb="33" eb="35">
      <t>コクレン</t>
    </rPh>
    <rPh sb="40" eb="42">
      <t>カイハツ</t>
    </rPh>
    <rPh sb="42" eb="44">
      <t>モクヒョウ</t>
    </rPh>
    <rPh sb="51" eb="53">
      <t>バンニン</t>
    </rPh>
    <rPh sb="57" eb="59">
      <t>キョウイク</t>
    </rPh>
    <rPh sb="65" eb="67">
      <t>タッセイ</t>
    </rPh>
    <rPh sb="68" eb="70">
      <t>コウケン</t>
    </rPh>
    <rPh sb="73" eb="75">
      <t>ドウジ</t>
    </rPh>
    <rPh sb="82" eb="84">
      <t>トクイ</t>
    </rPh>
    <rPh sb="87" eb="90">
      <t>トジョウコク</t>
    </rPh>
    <rPh sb="95" eb="97">
      <t>シエン</t>
    </rPh>
    <rPh sb="98" eb="100">
      <t>シエン</t>
    </rPh>
    <rPh sb="106" eb="108">
      <t>ヒエキ</t>
    </rPh>
    <rPh sb="108" eb="109">
      <t>コク</t>
    </rPh>
    <rPh sb="111" eb="113">
      <t>カンケイ</t>
    </rPh>
    <rPh sb="113" eb="115">
      <t>キョウカ</t>
    </rPh>
    <rPh sb="117" eb="119">
      <t>カツヨウ</t>
    </rPh>
    <phoneticPr fontId="5"/>
  </si>
  <si>
    <t>ユネスコとの書簡交換、国連ミレニアム開発目標、「万人のための教育」ダカール行動枠組み</t>
    <rPh sb="6" eb="8">
      <t>ショカン</t>
    </rPh>
    <rPh sb="8" eb="10">
      <t>コウカン</t>
    </rPh>
    <rPh sb="11" eb="13">
      <t>コクレン</t>
    </rPh>
    <rPh sb="18" eb="20">
      <t>カイハツ</t>
    </rPh>
    <rPh sb="20" eb="22">
      <t>モクヒョウ</t>
    </rPh>
    <rPh sb="24" eb="26">
      <t>バンニン</t>
    </rPh>
    <rPh sb="30" eb="32">
      <t>キョウイク</t>
    </rPh>
    <rPh sb="37" eb="39">
      <t>コウドウ</t>
    </rPh>
    <rPh sb="39" eb="41">
      <t>ワクグ</t>
    </rPh>
    <phoneticPr fontId="5"/>
  </si>
  <si>
    <t>平成１２年度</t>
    <rPh sb="0" eb="2">
      <t>ヘイセイ</t>
    </rPh>
    <rPh sb="4" eb="6">
      <t>ネンド</t>
    </rPh>
    <phoneticPr fontId="5"/>
  </si>
  <si>
    <t>人的資源開発日本信託基金拠出金（任意拠出金）</t>
    <rPh sb="0" eb="2">
      <t>ジンテキ</t>
    </rPh>
    <rPh sb="2" eb="4">
      <t>シゲン</t>
    </rPh>
    <rPh sb="4" eb="6">
      <t>カイハツ</t>
    </rPh>
    <phoneticPr fontId="5"/>
  </si>
  <si>
    <t>分担金事業等APOの実施する他事業と連携を高め，効率的・効果的な予算執行を促していく。</t>
    <rPh sb="0" eb="3">
      <t>ブンタンキン</t>
    </rPh>
    <rPh sb="3" eb="5">
      <t>ジギョウ</t>
    </rPh>
    <rPh sb="5" eb="6">
      <t>トウ</t>
    </rPh>
    <rPh sb="10" eb="12">
      <t>ジッシ</t>
    </rPh>
    <rPh sb="14" eb="15">
      <t>タ</t>
    </rPh>
    <rPh sb="15" eb="17">
      <t>ジギョウ</t>
    </rPh>
    <rPh sb="18" eb="20">
      <t>レンケイ</t>
    </rPh>
    <rPh sb="21" eb="22">
      <t>タカ</t>
    </rPh>
    <rPh sb="24" eb="27">
      <t>コウリツテキ</t>
    </rPh>
    <rPh sb="28" eb="31">
      <t>コウカテキ</t>
    </rPh>
    <rPh sb="32" eb="34">
      <t>ヨサン</t>
    </rPh>
    <rPh sb="34" eb="36">
      <t>シッコウ</t>
    </rPh>
    <rPh sb="37" eb="38">
      <t>ウナガ</t>
    </rPh>
    <phoneticPr fontId="3"/>
  </si>
  <si>
    <t>実施状況のモニタリングや受益者からのヒヤリングを含む成果の報告等を通じ，拠出金の適正な活用を引き続き確保していく。</t>
    <rPh sb="12" eb="15">
      <t>ジュエキシャ</t>
    </rPh>
    <phoneticPr fontId="3"/>
  </si>
  <si>
    <t>経済産業省</t>
    <rPh sb="0" eb="2">
      <t>ケイザイ</t>
    </rPh>
    <rPh sb="2" eb="5">
      <t>サンギョウショウ</t>
    </rPh>
    <phoneticPr fontId="5"/>
  </si>
  <si>
    <t>アジア生産性向上事業</t>
    <phoneticPr fontId="5"/>
  </si>
  <si>
    <t>経産省事業は，我が国中小企業の海外展開等の促進のための事業を実施しているのに対し，本件拠出金による事業では未加盟国の加盟促進や域外での生産性運動の伝播といった外交的見地から重要な案件を支援する。</t>
    <rPh sb="70" eb="72">
      <t>ウンドウ</t>
    </rPh>
    <phoneticPr fontId="3"/>
  </si>
  <si>
    <t>ＡＰＯでは各国の生産性運動を牽引する第一人者である生産性本部やそのネットワークを活用してプロジェクトを実施している。プロジェクト報告書等はウェブサイトや冊子で加盟国関係者以外にも広く共有されている。</t>
    <rPh sb="5" eb="7">
      <t>カッコク</t>
    </rPh>
    <rPh sb="8" eb="11">
      <t>セイサンセイ</t>
    </rPh>
    <rPh sb="11" eb="13">
      <t>ウンドウ</t>
    </rPh>
    <rPh sb="14" eb="16">
      <t>ケンイン</t>
    </rPh>
    <rPh sb="18" eb="22">
      <t>ダイイチニンシャ</t>
    </rPh>
    <rPh sb="25" eb="28">
      <t>セイサンセイ</t>
    </rPh>
    <rPh sb="28" eb="30">
      <t>ホンブ</t>
    </rPh>
    <rPh sb="40" eb="42">
      <t>カツヨウ</t>
    </rPh>
    <rPh sb="51" eb="53">
      <t>ジッシ</t>
    </rPh>
    <rPh sb="64" eb="67">
      <t>ホウコクショ</t>
    </rPh>
    <rPh sb="67" eb="68">
      <t>トウ</t>
    </rPh>
    <rPh sb="76" eb="78">
      <t>サッシ</t>
    </rPh>
    <rPh sb="79" eb="82">
      <t>カメイコク</t>
    </rPh>
    <rPh sb="82" eb="85">
      <t>カンケイシャ</t>
    </rPh>
    <rPh sb="85" eb="87">
      <t>イガイ</t>
    </rPh>
    <rPh sb="89" eb="90">
      <t>ヒロ</t>
    </rPh>
    <rPh sb="91" eb="93">
      <t>キョウユウ</t>
    </rPh>
    <phoneticPr fontId="5"/>
  </si>
  <si>
    <t>研修参加者の参加費用については，削減努力をしており，事業あたりのコスト水準(見込み）はAPO実施する他事業と比較しても妥当な水準である。</t>
    <rPh sb="0" eb="2">
      <t>ケンシュウ</t>
    </rPh>
    <rPh sb="2" eb="5">
      <t>サンカシャ</t>
    </rPh>
    <rPh sb="6" eb="8">
      <t>サンカ</t>
    </rPh>
    <rPh sb="8" eb="10">
      <t>ヒヨウ</t>
    </rPh>
    <rPh sb="16" eb="18">
      <t>サクゲン</t>
    </rPh>
    <rPh sb="18" eb="20">
      <t>ドリョク</t>
    </rPh>
    <rPh sb="26" eb="28">
      <t>ジギョウ</t>
    </rPh>
    <rPh sb="35" eb="37">
      <t>スイジュン</t>
    </rPh>
    <rPh sb="38" eb="40">
      <t>ミコ</t>
    </rPh>
    <rPh sb="46" eb="48">
      <t>ジッシ</t>
    </rPh>
    <rPh sb="50" eb="51">
      <t>タ</t>
    </rPh>
    <rPh sb="51" eb="53">
      <t>ジギョウ</t>
    </rPh>
    <rPh sb="54" eb="56">
      <t>ヒカク</t>
    </rPh>
    <rPh sb="59" eb="61">
      <t>ダトウ</t>
    </rPh>
    <rPh sb="62" eb="64">
      <t>スイジュン</t>
    </rPh>
    <phoneticPr fontId="5"/>
  </si>
  <si>
    <t>△</t>
    <phoneticPr fontId="5"/>
  </si>
  <si>
    <t>本拠出金で実施する事業は我が国企業の関心も高く，中小企業のビジネス拡大にも資するもの。生産性活動の知見と加盟国のネットワークを有するＡＰＯが地方自治体や民間等とも連携して事業を実施している。</t>
    <rPh sb="0" eb="1">
      <t>ホン</t>
    </rPh>
    <rPh sb="1" eb="4">
      <t>キョシュツキン</t>
    </rPh>
    <rPh sb="43" eb="46">
      <t>セイサンセイ</t>
    </rPh>
    <rPh sb="46" eb="48">
      <t>カツドウ</t>
    </rPh>
    <rPh sb="49" eb="51">
      <t>チケン</t>
    </rPh>
    <rPh sb="52" eb="55">
      <t>カメイコク</t>
    </rPh>
    <rPh sb="63" eb="64">
      <t>ユウ</t>
    </rPh>
    <rPh sb="70" eb="72">
      <t>チホウ</t>
    </rPh>
    <rPh sb="72" eb="75">
      <t>ジチタイ</t>
    </rPh>
    <rPh sb="76" eb="79">
      <t>ミンカントウ</t>
    </rPh>
    <rPh sb="81" eb="83">
      <t>レンケイ</t>
    </rPh>
    <rPh sb="85" eb="87">
      <t>ジギョウ</t>
    </rPh>
    <rPh sb="88" eb="90">
      <t>ジッシ</t>
    </rPh>
    <phoneticPr fontId="5"/>
  </si>
  <si>
    <t>アジア生産性機構（APO）拠出金</t>
    <phoneticPr fontId="3"/>
  </si>
  <si>
    <t>33,373/3</t>
    <phoneticPr fontId="3"/>
  </si>
  <si>
    <t>52,972/4</t>
    <phoneticPr fontId="3"/>
  </si>
  <si>
    <t>51,934/4</t>
    <phoneticPr fontId="3"/>
  </si>
  <si>
    <t>該当なし</t>
    <rPh sb="0" eb="2">
      <t>ガイトウ</t>
    </rPh>
    <phoneticPr fontId="3"/>
  </si>
  <si>
    <t>拠出額/プロジェクト件数</t>
    <rPh sb="0" eb="2">
      <t>キョシュツ</t>
    </rPh>
    <rPh sb="2" eb="3">
      <t>ガク</t>
    </rPh>
    <rPh sb="10" eb="12">
      <t>ケンスウ</t>
    </rPh>
    <phoneticPr fontId="5"/>
  </si>
  <si>
    <t>千円</t>
    <rPh sb="0" eb="2">
      <t>センエン</t>
    </rPh>
    <phoneticPr fontId="3"/>
  </si>
  <si>
    <t>本件拠出金（52,972千円）÷プロジェクト件数(4件）＝13,243千円　
1プロジェクトあたりの経費　13,243千円　　　　　　　　　　　</t>
    <rPh sb="60" eb="62">
      <t>センエン</t>
    </rPh>
    <phoneticPr fontId="5"/>
  </si>
  <si>
    <t>拠出金による実施プロジェクト数</t>
    <phoneticPr fontId="3"/>
  </si>
  <si>
    <t>%</t>
    <phoneticPr fontId="3"/>
  </si>
  <si>
    <t>目標値
（　25年度）</t>
    <rPh sb="0" eb="3">
      <t>モクヒョウチ</t>
    </rPh>
    <rPh sb="8" eb="10">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</si>
  <si>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phoneticPr fontId="5"/>
  </si>
  <si>
    <t>　本件拠出金は，未加盟国のAPO加盟促進や域外への生産性運動の伝播といった我が国外交的見地から実施すべき事業を行うもの。</t>
    <rPh sb="8" eb="12">
      <t>ミカメイコク</t>
    </rPh>
    <rPh sb="16" eb="18">
      <t>カメイ</t>
    </rPh>
    <rPh sb="18" eb="20">
      <t>ソクシン</t>
    </rPh>
    <rPh sb="21" eb="23">
      <t>イキガイ</t>
    </rPh>
    <rPh sb="25" eb="28">
      <t>セイサンセイ</t>
    </rPh>
    <rPh sb="28" eb="30">
      <t>ウンドウ</t>
    </rPh>
    <rPh sb="31" eb="33">
      <t>デンパ</t>
    </rPh>
    <rPh sb="37" eb="38">
      <t>ワ</t>
    </rPh>
    <rPh sb="39" eb="40">
      <t>クニ</t>
    </rPh>
    <rPh sb="40" eb="43">
      <t>ガイコウテキ</t>
    </rPh>
    <rPh sb="43" eb="45">
      <t>ケンチ</t>
    </rPh>
    <rPh sb="47" eb="49">
      <t>ジッシ</t>
    </rPh>
    <rPh sb="52" eb="54">
      <t>ジギョウ</t>
    </rPh>
    <rPh sb="55" eb="56">
      <t>オコナ</t>
    </rPh>
    <phoneticPr fontId="5"/>
  </si>
  <si>
    <t xml:space="preserve"> APOは，アジア太平洋諸国の生産性向上を目的として1961年に設立された地域国際機関。我が国は，生産性向上運動の先進国として，加盟国・地域の発展のため，我が国で開発された生産性向上手法をAPOを通じて積極的に普及していくとともに，我が国企業支援の一環として，我が国企業の海外展開及びこれら企業の製品の輸出促進に資する事業を推進する。</t>
    <phoneticPr fontId="5"/>
  </si>
  <si>
    <t>アジア生産性機構規約第３３条後段</t>
    <phoneticPr fontId="5"/>
  </si>
  <si>
    <t>昭和３６年度開始</t>
    <phoneticPr fontId="5"/>
  </si>
  <si>
    <t>アジア生産性機構（APO）拠出金（任意拠出金）</t>
    <phoneticPr fontId="5"/>
  </si>
  <si>
    <t>UNVとの間で2014年3月に戦略対話を実施し，拠出金が減少している現状も踏まえ，優先すべき協力分野について協議を行い，拠出金のより効果的な活用を図っている。戦略対話は継続的に実施していく予定。</t>
    <rPh sb="11" eb="12">
      <t>ネン</t>
    </rPh>
    <rPh sb="13" eb="14">
      <t>ガツ</t>
    </rPh>
    <rPh sb="15" eb="17">
      <t>センリャク</t>
    </rPh>
    <rPh sb="17" eb="19">
      <t>タイワ</t>
    </rPh>
    <rPh sb="20" eb="22">
      <t>ジッシ</t>
    </rPh>
    <rPh sb="24" eb="27">
      <t>キョシュツキン</t>
    </rPh>
    <rPh sb="28" eb="30">
      <t>ゲンショウ</t>
    </rPh>
    <rPh sb="34" eb="36">
      <t>ゲンジョウ</t>
    </rPh>
    <rPh sb="37" eb="38">
      <t>フ</t>
    </rPh>
    <rPh sb="41" eb="43">
      <t>ユウセン</t>
    </rPh>
    <rPh sb="46" eb="48">
      <t>キョウリョク</t>
    </rPh>
    <rPh sb="48" eb="50">
      <t>ブンヤ</t>
    </rPh>
    <rPh sb="54" eb="56">
      <t>キョウギ</t>
    </rPh>
    <rPh sb="57" eb="58">
      <t>オコナ</t>
    </rPh>
    <rPh sb="60" eb="63">
      <t>キョシュツキン</t>
    </rPh>
    <rPh sb="66" eb="69">
      <t>コウカテキ</t>
    </rPh>
    <rPh sb="70" eb="72">
      <t>カツヨウ</t>
    </rPh>
    <rPh sb="73" eb="74">
      <t>ハカ</t>
    </rPh>
    <rPh sb="79" eb="81">
      <t>センリャク</t>
    </rPh>
    <rPh sb="81" eb="83">
      <t>タイワ</t>
    </rPh>
    <rPh sb="84" eb="87">
      <t>ケイゾクテキ</t>
    </rPh>
    <rPh sb="88" eb="90">
      <t>ジッシ</t>
    </rPh>
    <rPh sb="94" eb="96">
      <t>ヨテイ</t>
    </rPh>
    <phoneticPr fontId="3"/>
  </si>
  <si>
    <t>UNVとの間で，迅速な拠出金の執行・残余金の有効活動のため，運用の改善措置を２００９年に実施したほか，必要に応じて個別に申し入れをj実施。なお，日本の拠出金額はピーク時の１０分の１以下に落ち込んでおり，それに伴って邦人ボランティアの新規派遣数もピーク時より減少し，邦人ボランティアの派遣によって国際社会における我が国のプレゼンスを示す機会も損なわれているため，これ以上の削減は望ましくない。なお，事業実施については引き続き適切に把握するとともに，効果的かつ効率的なものとなるよう注視していく。</t>
    <rPh sb="51" eb="53">
      <t>ヒツヨウ</t>
    </rPh>
    <rPh sb="54" eb="55">
      <t>オウ</t>
    </rPh>
    <rPh sb="57" eb="59">
      <t>コベツ</t>
    </rPh>
    <rPh sb="60" eb="61">
      <t>モウ</t>
    </rPh>
    <rPh sb="62" eb="63">
      <t>イ</t>
    </rPh>
    <rPh sb="66" eb="68">
      <t>ジッシ</t>
    </rPh>
    <phoneticPr fontId="3"/>
  </si>
  <si>
    <t>JICA</t>
    <phoneticPr fontId="3"/>
  </si>
  <si>
    <t>青年海外協力隊経験者の派遣</t>
    <phoneticPr fontId="3"/>
  </si>
  <si>
    <t>国際平和協力室</t>
    <phoneticPr fontId="3"/>
  </si>
  <si>
    <t>平和構築人材育成事業</t>
    <phoneticPr fontId="3"/>
  </si>
  <si>
    <t>平和構築人材育成事業は，平和構築の現場で活躍できる日本人文民専門家の育成・派遣が目的であり，本件事業とは趣旨・目的が異なるものである。また，青年海外協力隊（JOCV)経験者のUNV派遣は，JICAにおいてJOCV経験者の国際協力の専門家としての活躍を支援するものであり，趣旨・目的が異なるものである。これらを統合して実施することは困難。</t>
    <phoneticPr fontId="3"/>
  </si>
  <si>
    <t>国連ボランティアにかかる経費は，現地生活費，渡航費，住居費等のみであり，国際社会において費用対効果が高いものであると評価されており，また，UNVから本件拠出に関する財務報告を定期的に受けている。</t>
    <phoneticPr fontId="3"/>
  </si>
  <si>
    <t>自らの技能を生かして国連機関での経験を積む希望を有する者は多く，将来の国際機関の邦人職員増強にも貢献しうるものであり，また，そのための派遣費用等を民間等に委ねることは困難。</t>
    <rPh sb="48" eb="50">
      <t>コウケン</t>
    </rPh>
    <phoneticPr fontId="3"/>
  </si>
  <si>
    <t>国際連合ボランティア計画拠出金（日本UNV協力事業）</t>
    <rPh sb="0" eb="2">
      <t>コクサイ</t>
    </rPh>
    <rPh sb="2" eb="4">
      <t>レンゴウ</t>
    </rPh>
    <rPh sb="10" eb="12">
      <t>ケイカク</t>
    </rPh>
    <rPh sb="12" eb="15">
      <t>キョシュツキン</t>
    </rPh>
    <rPh sb="16" eb="18">
      <t>ニホン</t>
    </rPh>
    <rPh sb="21" eb="23">
      <t>キョウリョク</t>
    </rPh>
    <rPh sb="23" eb="25">
      <t>ジギョウ</t>
    </rPh>
    <phoneticPr fontId="3"/>
  </si>
  <si>
    <t>327,570 / 6</t>
    <phoneticPr fontId="3"/>
  </si>
  <si>
    <t>684,820 / 13</t>
    <phoneticPr fontId="3"/>
  </si>
  <si>
    <t>954,996.92 / 18</t>
    <phoneticPr fontId="3"/>
  </si>
  <si>
    <t>１年間の邦人派遣経費の総計　÷　派遣件数
(注：見積もりベースで算出）
なお，地域別プロジェクトの規模はそれぞれ異なることから，単位あたりコストの算出は困難　　　　　　　　　　　　　　</t>
    <rPh sb="1" eb="3">
      <t>ネンカン</t>
    </rPh>
    <rPh sb="4" eb="6">
      <t>ホウジン</t>
    </rPh>
    <rPh sb="6" eb="8">
      <t>ハケン</t>
    </rPh>
    <rPh sb="8" eb="10">
      <t>ケイヒ</t>
    </rPh>
    <rPh sb="11" eb="13">
      <t>ソウケイ</t>
    </rPh>
    <rPh sb="16" eb="18">
      <t>ハケン</t>
    </rPh>
    <rPh sb="18" eb="20">
      <t>ケンスウ</t>
    </rPh>
    <rPh sb="22" eb="23">
      <t>チュウ</t>
    </rPh>
    <rPh sb="24" eb="26">
      <t>ミツ</t>
    </rPh>
    <rPh sb="32" eb="34">
      <t>サンシュツ</t>
    </rPh>
    <rPh sb="40" eb="43">
      <t>チイキベツ</t>
    </rPh>
    <rPh sb="50" eb="52">
      <t>キボ</t>
    </rPh>
    <rPh sb="57" eb="58">
      <t>コト</t>
    </rPh>
    <rPh sb="65" eb="67">
      <t>タンイ</t>
    </rPh>
    <rPh sb="74" eb="76">
      <t>サンシュツ</t>
    </rPh>
    <rPh sb="77" eb="79">
      <t>コンナン</t>
    </rPh>
    <phoneticPr fontId="5"/>
  </si>
  <si>
    <t>本件拠出金による邦人ボランティア派遣数。</t>
    <phoneticPr fontId="3"/>
  </si>
  <si>
    <t>確認中</t>
    <rPh sb="0" eb="3">
      <t>カクニンチュウ</t>
    </rPh>
    <phoneticPr fontId="3"/>
  </si>
  <si>
    <t>ボランティアリズムを広く普及することを目的としていることから，UNVを通じてボランティアを派遣した国の数(対１９５カ国の割合）</t>
    <phoneticPr fontId="3"/>
  </si>
  <si>
    <t>（１）法人派遣プロジェクト：途上国において，その国の政府又は国際機関等が実施する各種の開発・人道支援活動に対し，日本人の国連ボランティアを派遣。　　　　　　　　（２）地域別開発・人道援助等プロジェクト：途上国において，UNVが(日本を含む）世界各国からの国連ボランティアを動員し，主体的に取り組む開発・人道支援等のプロジェクト。　　　　　　　　　　　　　　　　　　　　　　　　　　　　　　　　　　　　　　　　　　　　　　　　　　　　　　　　　　　　　　　　　　　　　　　　　　　　　　　　　　　　　　　　　　　　　　　　　　　　　　　　　　　（上記のいずれにおいても，ボランティア派遣のための経費は現地生活費，住居費，渡航費等のみ）</t>
    <phoneticPr fontId="3"/>
  </si>
  <si>
    <t>若い世代が自発的に途上国の発展に貢献することを目的として設立されたUNVの活動を支援するとともに，日本人に国連ボランティアとして途上国の国連機関事務所等で勤務する機会を提供することを目的とする。</t>
    <rPh sb="70" eb="72">
      <t>キカン</t>
    </rPh>
    <phoneticPr fontId="3"/>
  </si>
  <si>
    <t>第２５回国連総会決議第２６５９（XXV）</t>
    <phoneticPr fontId="3"/>
  </si>
  <si>
    <t>基本目標Ⅶ　分担金・拠出金
具体的施策Ⅶー３ 国際機関等を通じた地球規模の諸問題にかかる国際貢献</t>
    <phoneticPr fontId="3"/>
  </si>
  <si>
    <t>地球規模課題総括課</t>
    <rPh sb="0" eb="2">
      <t>チキュウ</t>
    </rPh>
    <rPh sb="2" eb="4">
      <t>キボ</t>
    </rPh>
    <rPh sb="4" eb="6">
      <t>カダイ</t>
    </rPh>
    <rPh sb="6" eb="9">
      <t>ソウカツカ</t>
    </rPh>
    <phoneticPr fontId="3"/>
  </si>
  <si>
    <t>平成６年度開始</t>
    <rPh sb="0" eb="2">
      <t>ヘイセイ</t>
    </rPh>
    <rPh sb="3" eb="5">
      <t>ネンド</t>
    </rPh>
    <rPh sb="5" eb="7">
      <t>カイシ</t>
    </rPh>
    <phoneticPr fontId="3"/>
  </si>
  <si>
    <t>国連ボランティア計画拠出金（日本UNV協力事業）（任意拠出）</t>
    <rPh sb="0" eb="2">
      <t>コクレン</t>
    </rPh>
    <rPh sb="8" eb="10">
      <t>ケイカク</t>
    </rPh>
    <rPh sb="10" eb="13">
      <t>キョシュツキン</t>
    </rPh>
    <rPh sb="14" eb="16">
      <t>ニホン</t>
    </rPh>
    <rPh sb="19" eb="21">
      <t>キョウリョク</t>
    </rPh>
    <rPh sb="21" eb="23">
      <t>ジギョウ</t>
    </rPh>
    <rPh sb="25" eb="27">
      <t>ニンイ</t>
    </rPh>
    <rPh sb="27" eb="29">
      <t>キョシュツ</t>
    </rPh>
    <phoneticPr fontId="3"/>
  </si>
  <si>
    <t>事業審査の段階で実施体制について入念なチェックを行っているほか、裨益国の治安状況等にリスクがあると考えられる場合はユネスコ側から事業実施に影響が生じないことを確認している。</t>
    <rPh sb="0" eb="2">
      <t>ジギョウ</t>
    </rPh>
    <rPh sb="2" eb="4">
      <t>シンサ</t>
    </rPh>
    <rPh sb="5" eb="7">
      <t>ダンカイ</t>
    </rPh>
    <rPh sb="8" eb="10">
      <t>ジッシ</t>
    </rPh>
    <rPh sb="10" eb="12">
      <t>タイセイ</t>
    </rPh>
    <rPh sb="16" eb="18">
      <t>ニュウネン</t>
    </rPh>
    <rPh sb="24" eb="25">
      <t>オコナ</t>
    </rPh>
    <rPh sb="32" eb="34">
      <t>ヒエキ</t>
    </rPh>
    <rPh sb="34" eb="35">
      <t>コク</t>
    </rPh>
    <rPh sb="36" eb="38">
      <t>チアン</t>
    </rPh>
    <rPh sb="38" eb="40">
      <t>ジョウキョウ</t>
    </rPh>
    <rPh sb="40" eb="41">
      <t>トウ</t>
    </rPh>
    <rPh sb="49" eb="50">
      <t>カンガ</t>
    </rPh>
    <rPh sb="54" eb="56">
      <t>バアイ</t>
    </rPh>
    <rPh sb="61" eb="62">
      <t>ガワ</t>
    </rPh>
    <rPh sb="64" eb="66">
      <t>ジギョウ</t>
    </rPh>
    <rPh sb="66" eb="68">
      <t>ジッシ</t>
    </rPh>
    <rPh sb="69" eb="71">
      <t>エイキョウ</t>
    </rPh>
    <rPh sb="72" eb="73">
      <t>ショウ</t>
    </rPh>
    <rPh sb="79" eb="81">
      <t>カクニン</t>
    </rPh>
    <phoneticPr fontId="3"/>
  </si>
  <si>
    <t xml:space="preserve">
ユネスコ側の事業実施能力に特段問題はないが、裨益国側の事情（政変、治安の悪化等）によって事業が遅延する場合がある。
ユネスコ事務局は、遅延の原因、責任の所在、事業への影響、再発防止のための手当てについて当方に報告を行っており、状況は把握している。</t>
    <phoneticPr fontId="3"/>
  </si>
  <si>
    <t>外務省／外務報道官・広報文化組織</t>
    <rPh sb="0" eb="3">
      <t>ガイムショウ</t>
    </rPh>
    <rPh sb="4" eb="6">
      <t>ガイム</t>
    </rPh>
    <rPh sb="6" eb="9">
      <t>ホウドウカン</t>
    </rPh>
    <rPh sb="10" eb="12">
      <t>コウホウ</t>
    </rPh>
    <rPh sb="12" eb="14">
      <t>ブンカ</t>
    </rPh>
    <rPh sb="14" eb="16">
      <t>ソシキ</t>
    </rPh>
    <phoneticPr fontId="3"/>
  </si>
  <si>
    <t>文化遺産保存日本信託基金</t>
    <rPh sb="0" eb="4">
      <t>ブンカイサン</t>
    </rPh>
    <rPh sb="4" eb="6">
      <t>ホゾン</t>
    </rPh>
    <rPh sb="6" eb="8">
      <t>ニホン</t>
    </rPh>
    <rPh sb="8" eb="10">
      <t>シンタク</t>
    </rPh>
    <rPh sb="10" eb="12">
      <t>キキン</t>
    </rPh>
    <phoneticPr fontId="3"/>
  </si>
  <si>
    <t>左記の事業は、存続の危機に瀕した遺跡等、有形文化遺産の保存・修復等の支援を行うものであり、無形文化遺産（伝統的な音楽、舞踊、演劇、工芸技術など）の保護を行う本件事業との間では適切かつ明確な役割分担がなされている。</t>
    <rPh sb="91" eb="93">
      <t>メイカク</t>
    </rPh>
    <phoneticPr fontId="3"/>
  </si>
  <si>
    <r>
      <t>・ユネスコの調達・入札は、国連システムの手続に則って行われている。
・事業提案書は、事業担当部局又は事業担当地域事務所と途上国政府との協議を踏まえて作成され、ユネスコ内部（財務管理部）による活動支出のチェックが行われた上で、我が方の承認が求められている。
・ユネスコ事務局は、各事業をモニタリングし、また、毎年、本信託基金に</t>
    </r>
    <r>
      <rPr>
        <sz val="11"/>
        <color indexed="8"/>
        <rFont val="ＭＳ Ｐゴシック"/>
        <family val="3"/>
        <charset val="128"/>
      </rPr>
      <t>ついて我が国外務省によるレビューを行う会合を開催し、本信託基金の運用及び個々の事業の進捗について意見交換している。</t>
    </r>
    <rPh sb="6" eb="8">
      <t>チョウタツ</t>
    </rPh>
    <rPh sb="9" eb="11">
      <t>ニュウサツ</t>
    </rPh>
    <rPh sb="13" eb="15">
      <t>コクレン</t>
    </rPh>
    <rPh sb="20" eb="22">
      <t>テツヅ</t>
    </rPh>
    <rPh sb="23" eb="24">
      <t>ノット</t>
    </rPh>
    <rPh sb="26" eb="27">
      <t>オコナ</t>
    </rPh>
    <rPh sb="37" eb="40">
      <t>テイアンショ</t>
    </rPh>
    <rPh sb="42" eb="44">
      <t>ジギョウ</t>
    </rPh>
    <rPh sb="44" eb="46">
      <t>タントウ</t>
    </rPh>
    <rPh sb="46" eb="48">
      <t>ブキョク</t>
    </rPh>
    <rPh sb="48" eb="49">
      <t>マタ</t>
    </rPh>
    <rPh sb="50" eb="52">
      <t>ジギョウ</t>
    </rPh>
    <rPh sb="52" eb="54">
      <t>タントウ</t>
    </rPh>
    <rPh sb="54" eb="56">
      <t>チイキ</t>
    </rPh>
    <rPh sb="60" eb="62">
      <t>トジョウ</t>
    </rPh>
    <rPh sb="70" eb="71">
      <t>フ</t>
    </rPh>
    <rPh sb="97" eb="99">
      <t>シシュツ</t>
    </rPh>
    <rPh sb="119" eb="120">
      <t>モト</t>
    </rPh>
    <rPh sb="133" eb="136">
      <t>ジムキョク</t>
    </rPh>
    <rPh sb="138" eb="141">
      <t>カクジギョウ</t>
    </rPh>
    <rPh sb="153" eb="155">
      <t>マイトシ</t>
    </rPh>
    <rPh sb="156" eb="157">
      <t>ホン</t>
    </rPh>
    <rPh sb="157" eb="159">
      <t>シンタク</t>
    </rPh>
    <rPh sb="159" eb="161">
      <t>キキン</t>
    </rPh>
    <rPh sb="165" eb="166">
      <t>ワ</t>
    </rPh>
    <rPh sb="167" eb="168">
      <t>クニ</t>
    </rPh>
    <rPh sb="168" eb="171">
      <t>ガイムショウ</t>
    </rPh>
    <rPh sb="179" eb="180">
      <t>オコナ</t>
    </rPh>
    <rPh sb="181" eb="183">
      <t>カイゴウ</t>
    </rPh>
    <rPh sb="184" eb="186">
      <t>カイサイ</t>
    </rPh>
    <phoneticPr fontId="5"/>
  </si>
  <si>
    <r>
      <t>・我が国は他国に先駆けて国内の無形文化財保護に取り組んできた経験を有</t>
    </r>
    <r>
      <rPr>
        <sz val="10"/>
        <color indexed="8"/>
        <rFont val="ＭＳ Ｐゴシック"/>
        <family val="3"/>
        <charset val="128"/>
      </rPr>
      <t>し、無形文化遺産保護条約の作成も主導するなど、無形文化遺産保護の推進において主導的な地位にあり、日本の知見に基づく支援は国際的に求められている。
・国連の専門機関であるユネスコを通じた支援であり、国が実施すべき事業。</t>
    </r>
    <rPh sb="1" eb="2">
      <t>ワ</t>
    </rPh>
    <rPh sb="3" eb="4">
      <t>クニ</t>
    </rPh>
    <rPh sb="5" eb="7">
      <t>タコク</t>
    </rPh>
    <rPh sb="8" eb="10">
      <t>サキガ</t>
    </rPh>
    <rPh sb="12" eb="14">
      <t>コクナイ</t>
    </rPh>
    <rPh sb="15" eb="17">
      <t>ムケイ</t>
    </rPh>
    <rPh sb="17" eb="20">
      <t>ブンカザイ</t>
    </rPh>
    <rPh sb="20" eb="22">
      <t>ホゴ</t>
    </rPh>
    <rPh sb="23" eb="24">
      <t>ト</t>
    </rPh>
    <rPh sb="25" eb="26">
      <t>ク</t>
    </rPh>
    <rPh sb="30" eb="32">
      <t>ケイケン</t>
    </rPh>
    <rPh sb="33" eb="34">
      <t>ユウ</t>
    </rPh>
    <rPh sb="36" eb="38">
      <t>ムケイ</t>
    </rPh>
    <rPh sb="38" eb="42">
      <t>ブンカイサン</t>
    </rPh>
    <rPh sb="42" eb="44">
      <t>ホゴ</t>
    </rPh>
    <rPh sb="44" eb="46">
      <t>ジョウヤク</t>
    </rPh>
    <rPh sb="47" eb="49">
      <t>サクセイ</t>
    </rPh>
    <rPh sb="50" eb="52">
      <t>シュドウ</t>
    </rPh>
    <rPh sb="57" eb="59">
      <t>ムケイ</t>
    </rPh>
    <rPh sb="59" eb="61">
      <t>ブンカ</t>
    </rPh>
    <rPh sb="61" eb="63">
      <t>イサン</t>
    </rPh>
    <rPh sb="63" eb="65">
      <t>ホゴ</t>
    </rPh>
    <rPh sb="66" eb="68">
      <t>スイシン</t>
    </rPh>
    <rPh sb="72" eb="75">
      <t>シュドウテキ</t>
    </rPh>
    <rPh sb="76" eb="78">
      <t>チイ</t>
    </rPh>
    <rPh sb="82" eb="84">
      <t>ニホン</t>
    </rPh>
    <rPh sb="85" eb="87">
      <t>チケン</t>
    </rPh>
    <rPh sb="88" eb="90">
      <t>モトズ</t>
    </rPh>
    <rPh sb="91" eb="93">
      <t>シエン</t>
    </rPh>
    <rPh sb="94" eb="97">
      <t>コクサイテキ</t>
    </rPh>
    <rPh sb="98" eb="99">
      <t>モト</t>
    </rPh>
    <phoneticPr fontId="5"/>
  </si>
  <si>
    <t>29百万円
÷6件</t>
    <rPh sb="2" eb="4">
      <t>ヒャクマン</t>
    </rPh>
    <rPh sb="4" eb="5">
      <t>エン</t>
    </rPh>
    <rPh sb="8" eb="9">
      <t>ケン</t>
    </rPh>
    <phoneticPr fontId="3"/>
  </si>
  <si>
    <t>41百万円
÷5件</t>
    <rPh sb="2" eb="4">
      <t>ヒャクマン</t>
    </rPh>
    <rPh sb="4" eb="5">
      <t>エン</t>
    </rPh>
    <rPh sb="8" eb="9">
      <t>ケン</t>
    </rPh>
    <phoneticPr fontId="3"/>
  </si>
  <si>
    <t>43百万円
÷7件</t>
    <rPh sb="2" eb="4">
      <t>ヒャクマン</t>
    </rPh>
    <rPh sb="4" eb="5">
      <t>エン</t>
    </rPh>
    <rPh sb="8" eb="9">
      <t>ケン</t>
    </rPh>
    <phoneticPr fontId="3"/>
  </si>
  <si>
    <t>60百万円
÷12件</t>
    <rPh sb="2" eb="4">
      <t>ヒャクマン</t>
    </rPh>
    <rPh sb="4" eb="5">
      <t>エン</t>
    </rPh>
    <rPh sb="9" eb="10">
      <t>ケン</t>
    </rPh>
    <phoneticPr fontId="3"/>
  </si>
  <si>
    <t>拠出額/
実施案件数</t>
    <rPh sb="0" eb="3">
      <t>キョシュツガク</t>
    </rPh>
    <rPh sb="5" eb="8">
      <t>ジッシアン</t>
    </rPh>
    <rPh sb="8" eb="10">
      <t>ケンスウ</t>
    </rPh>
    <phoneticPr fontId="5"/>
  </si>
  <si>
    <t>4.8百万円</t>
    <rPh sb="3" eb="5">
      <t>ヒャクマン</t>
    </rPh>
    <rPh sb="5" eb="6">
      <t>エン</t>
    </rPh>
    <phoneticPr fontId="3"/>
  </si>
  <si>
    <t>8.2百万円</t>
    <rPh sb="3" eb="5">
      <t>ヒャクマン</t>
    </rPh>
    <rPh sb="5" eb="6">
      <t>エン</t>
    </rPh>
    <phoneticPr fontId="3"/>
  </si>
  <si>
    <t>6.1百万円</t>
    <rPh sb="3" eb="5">
      <t>ヒャクマン</t>
    </rPh>
    <rPh sb="5" eb="6">
      <t>エン</t>
    </rPh>
    <phoneticPr fontId="3"/>
  </si>
  <si>
    <t>5百万円</t>
    <rPh sb="1" eb="3">
      <t>ヒャクマン</t>
    </rPh>
    <rPh sb="3" eb="4">
      <t>エン</t>
    </rPh>
    <phoneticPr fontId="3"/>
  </si>
  <si>
    <t>　拠出額÷実施案件数</t>
    <rPh sb="1" eb="4">
      <t>キョシュツガク</t>
    </rPh>
    <rPh sb="5" eb="7">
      <t>ジッシ</t>
    </rPh>
    <rPh sb="7" eb="9">
      <t>アンケン</t>
    </rPh>
    <rPh sb="9" eb="10">
      <t>スウ</t>
    </rPh>
    <phoneticPr fontId="5"/>
  </si>
  <si>
    <t>各国において実施される無形文化遺産の保存・振興の支援のアウトプットを定量的に示すことは困難だが、参考となる指標として、該当年度に我が国が実施承認をおこなった事業の数は右のとおり。</t>
    <rPh sb="34" eb="37">
      <t>テイリョウテキ</t>
    </rPh>
    <rPh sb="38" eb="39">
      <t>シメ</t>
    </rPh>
    <rPh sb="43" eb="45">
      <t>コンナン</t>
    </rPh>
    <rPh sb="59" eb="61">
      <t>ガイトウ</t>
    </rPh>
    <rPh sb="61" eb="63">
      <t>ネンド</t>
    </rPh>
    <rPh sb="64" eb="65">
      <t>ワ</t>
    </rPh>
    <rPh sb="66" eb="67">
      <t>クニ</t>
    </rPh>
    <rPh sb="68" eb="70">
      <t>ジッシ</t>
    </rPh>
    <rPh sb="70" eb="72">
      <t>ショウニン</t>
    </rPh>
    <rPh sb="78" eb="80">
      <t>ジギョウ</t>
    </rPh>
    <rPh sb="81" eb="82">
      <t>カズ</t>
    </rPh>
    <rPh sb="83" eb="84">
      <t>ミギ</t>
    </rPh>
    <phoneticPr fontId="5"/>
  </si>
  <si>
    <t>各国において実施される無形文化遺産の保存・振興の支援のアウトカムを定量的に示すことは困難だが、参考となる指標として、承認された新規及び継続案件の内該当年度に活動に進捗があった事業（ユネスコ事務局からの進捗状況報告等に基づく）の数は右のとおり。
なお，当該実績については各年の事業実施件数に応じて変動するため，一定の目標値を設けることは困難。</t>
    <rPh sb="58" eb="60">
      <t>ショウニン</t>
    </rPh>
    <rPh sb="63" eb="65">
      <t>シンキ</t>
    </rPh>
    <rPh sb="65" eb="66">
      <t>オヨ</t>
    </rPh>
    <rPh sb="67" eb="69">
      <t>ケイゾク</t>
    </rPh>
    <rPh sb="69" eb="71">
      <t>アンケン</t>
    </rPh>
    <rPh sb="72" eb="73">
      <t>ウチ</t>
    </rPh>
    <rPh sb="73" eb="75">
      <t>ガイトウ</t>
    </rPh>
    <rPh sb="75" eb="77">
      <t>ネンド</t>
    </rPh>
    <rPh sb="78" eb="80">
      <t>カツドウ</t>
    </rPh>
    <rPh sb="81" eb="83">
      <t>シンチョク</t>
    </rPh>
    <rPh sb="87" eb="89">
      <t>ジギョウ</t>
    </rPh>
    <rPh sb="94" eb="97">
      <t>ジムキョク</t>
    </rPh>
    <rPh sb="100" eb="102">
      <t>シンチョク</t>
    </rPh>
    <rPh sb="102" eb="104">
      <t>ジョウキョウ</t>
    </rPh>
    <rPh sb="104" eb="106">
      <t>ホウコク</t>
    </rPh>
    <rPh sb="106" eb="107">
      <t>トウ</t>
    </rPh>
    <rPh sb="108" eb="109">
      <t>モト</t>
    </rPh>
    <rPh sb="113" eb="114">
      <t>カズ</t>
    </rPh>
    <rPh sb="115" eb="116">
      <t>ミギ</t>
    </rPh>
    <rPh sb="125" eb="127">
      <t>トウガイ</t>
    </rPh>
    <rPh sb="127" eb="129">
      <t>ジッセキ</t>
    </rPh>
    <rPh sb="134" eb="136">
      <t>カクネン</t>
    </rPh>
    <rPh sb="137" eb="139">
      <t>ジギョウ</t>
    </rPh>
    <rPh sb="139" eb="141">
      <t>ジッシ</t>
    </rPh>
    <rPh sb="141" eb="143">
      <t>ケンスウ</t>
    </rPh>
    <rPh sb="144" eb="145">
      <t>オウ</t>
    </rPh>
    <rPh sb="147" eb="149">
      <t>ヘンドウ</t>
    </rPh>
    <rPh sb="154" eb="156">
      <t>イッテイ</t>
    </rPh>
    <rPh sb="157" eb="160">
      <t>モクヒョウチ</t>
    </rPh>
    <rPh sb="161" eb="162">
      <t>モウ</t>
    </rPh>
    <rPh sb="167" eb="169">
      <t>コンナン</t>
    </rPh>
    <phoneticPr fontId="5"/>
  </si>
  <si>
    <t xml:space="preserve">
　ユネスコへの拠出金。ユネスコ事務局は日本政府と協議の上、本拠出金により、途上国を対象に、消滅の危機に瀕し緊急性が高いと判断される無形文化遺産の保存・振興事業や関連人材育成事業、さらに、２００６年に発効した無形文化遺産保護条約の実施促進のための事業を実施している。
具体的には、各地の個別の無形文化遺産の継承者等の育成や記録保存等の事業のほか、実施国の遺産目録作成や法整備支援のためのワークショップを通じた条約履行の支援事業などを実施。</t>
    <rPh sb="173" eb="176">
      <t>ジッシコク</t>
    </rPh>
    <rPh sb="177" eb="179">
      <t>イサン</t>
    </rPh>
    <rPh sb="179" eb="181">
      <t>モクロク</t>
    </rPh>
    <rPh sb="181" eb="183">
      <t>サクセイ</t>
    </rPh>
    <rPh sb="201" eb="202">
      <t>ツウ</t>
    </rPh>
    <rPh sb="206" eb="208">
      <t>リコウ</t>
    </rPh>
    <rPh sb="209" eb="211">
      <t>シエン</t>
    </rPh>
    <rPh sb="211" eb="213">
      <t>ジギョウ</t>
    </rPh>
    <rPh sb="216" eb="218">
      <t>ジッシ</t>
    </rPh>
    <phoneticPr fontId="5"/>
  </si>
  <si>
    <r>
      <t xml:space="preserve">
　世界各地の文化遺産に関する豊富な情報・ネットワークを有するユネスコを通じ、</t>
    </r>
    <r>
      <rPr>
        <sz val="11"/>
        <color indexed="8"/>
        <rFont val="ＭＳ Ｐゴシック"/>
        <family val="3"/>
        <charset val="128"/>
      </rPr>
      <t>当該国の国民にとってアイデンティティの根源であり、人類共通の文化遺産である無形文化遺産の保存・振興等の支援を行う。</t>
    </r>
    <rPh sb="58" eb="60">
      <t>コンゲン</t>
    </rPh>
    <rPh sb="76" eb="78">
      <t>ムケイ</t>
    </rPh>
    <rPh sb="78" eb="82">
      <t>ブンカイサン</t>
    </rPh>
    <rPh sb="86" eb="88">
      <t>シンコウ</t>
    </rPh>
    <phoneticPr fontId="5"/>
  </si>
  <si>
    <t>ユネスコとの書簡交換</t>
    <rPh sb="6" eb="8">
      <t>ショカン</t>
    </rPh>
    <rPh sb="8" eb="10">
      <t>コウカン</t>
    </rPh>
    <phoneticPr fontId="5"/>
  </si>
  <si>
    <t>無形文化遺産保護日本信託基金拠出金（任意拠出金）</t>
    <rPh sb="0" eb="2">
      <t>ムケイ</t>
    </rPh>
    <rPh sb="2" eb="4">
      <t>ブンカ</t>
    </rPh>
    <rPh sb="5" eb="6">
      <t>サン</t>
    </rPh>
    <rPh sb="6" eb="8">
      <t>ホゴ</t>
    </rPh>
    <rPh sb="8" eb="10">
      <t>ニホン</t>
    </rPh>
    <phoneticPr fontId="5"/>
  </si>
  <si>
    <t>27年度要求</t>
    <rPh sb="2" eb="4">
      <t>ネンド</t>
    </rPh>
    <rPh sb="4" eb="6">
      <t>ヨウキュウ</t>
    </rPh>
    <phoneticPr fontId="5"/>
  </si>
  <si>
    <t>26年度</t>
    <rPh sb="2" eb="4">
      <t>ネンド</t>
    </rPh>
    <phoneticPr fontId="5"/>
  </si>
  <si>
    <t>25年度</t>
    <rPh sb="2" eb="4">
      <t>ネンド</t>
    </rPh>
    <phoneticPr fontId="5"/>
  </si>
  <si>
    <t>24年度</t>
    <rPh sb="2" eb="4">
      <t>ネンド</t>
    </rPh>
    <phoneticPr fontId="5"/>
  </si>
  <si>
    <t>23年度</t>
    <rPh sb="2" eb="4">
      <t>ネンド</t>
    </rPh>
    <phoneticPr fontId="5"/>
  </si>
  <si>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</si>
  <si>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</si>
  <si>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</si>
  <si>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</si>
  <si>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</si>
  <si>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個別事業名</t>
    <rPh sb="0" eb="2">
      <t>コベツ</t>
    </rPh>
    <rPh sb="2" eb="4">
      <t>ジギョウ</t>
    </rPh>
    <rPh sb="4" eb="5">
      <t>メイ</t>
    </rPh>
    <phoneticPr fontId="5"/>
  </si>
  <si>
    <t>別紙</t>
    <rPh sb="0" eb="2">
      <t>ベッシ</t>
    </rPh>
    <phoneticPr fontId="5"/>
  </si>
  <si>
    <t>支　出　額
（百万円）</t>
    <phoneticPr fontId="5"/>
  </si>
  <si>
    <t>業　務　概　要</t>
    <phoneticPr fontId="5"/>
  </si>
  <si>
    <t>支　出　先</t>
    <phoneticPr fontId="5"/>
  </si>
  <si>
    <t>D.</t>
    <phoneticPr fontId="5"/>
  </si>
  <si>
    <t>C.</t>
    <phoneticPr fontId="5"/>
  </si>
  <si>
    <t>B.</t>
    <phoneticPr fontId="5"/>
  </si>
  <si>
    <t>A.</t>
    <phoneticPr fontId="5"/>
  </si>
  <si>
    <t>支出先上位１０者リスト</t>
    <phoneticPr fontId="5"/>
  </si>
  <si>
    <t>協力大学の留学生からの資金回収業務に係る費用</t>
    <rPh sb="0" eb="2">
      <t>キョウリョク</t>
    </rPh>
    <rPh sb="2" eb="4">
      <t>ダイガク</t>
    </rPh>
    <rPh sb="5" eb="8">
      <t>リュウガクセイ</t>
    </rPh>
    <rPh sb="11" eb="13">
      <t>シキン</t>
    </rPh>
    <rPh sb="13" eb="15">
      <t>カイシュウ</t>
    </rPh>
    <rPh sb="15" eb="17">
      <t>ギョウム</t>
    </rPh>
    <rPh sb="18" eb="19">
      <t>カカ</t>
    </rPh>
    <rPh sb="20" eb="22">
      <t>ヒヨウ</t>
    </rPh>
    <phoneticPr fontId="5"/>
  </si>
  <si>
    <t>業務委託費</t>
    <rPh sb="0" eb="2">
      <t>ギョウム</t>
    </rPh>
    <rPh sb="2" eb="4">
      <t>イタク</t>
    </rPh>
    <rPh sb="4" eb="5">
      <t>ヒ</t>
    </rPh>
    <phoneticPr fontId="5"/>
  </si>
  <si>
    <t>事務機器経費、出張費、通信費等</t>
    <rPh sb="0" eb="2">
      <t>ジム</t>
    </rPh>
    <rPh sb="2" eb="4">
      <t>キキ</t>
    </rPh>
    <rPh sb="4" eb="6">
      <t>ケイヒ</t>
    </rPh>
    <rPh sb="7" eb="9">
      <t>シュッチョウ</t>
    </rPh>
    <rPh sb="9" eb="10">
      <t>ヒ</t>
    </rPh>
    <rPh sb="11" eb="14">
      <t>ツウシンヒ</t>
    </rPh>
    <rPh sb="14" eb="15">
      <t>トウ</t>
    </rPh>
    <phoneticPr fontId="5"/>
  </si>
  <si>
    <t>嘱託職員2名分</t>
    <rPh sb="0" eb="2">
      <t>ショクタク</t>
    </rPh>
    <rPh sb="2" eb="4">
      <t>ショクイン</t>
    </rPh>
    <rPh sb="5" eb="6">
      <t>メイ</t>
    </rPh>
    <rPh sb="6" eb="7">
      <t>ブン</t>
    </rPh>
    <phoneticPr fontId="5"/>
  </si>
  <si>
    <t>人件費</t>
    <rPh sb="0" eb="3">
      <t>ジンケンヒ</t>
    </rPh>
    <phoneticPr fontId="5"/>
  </si>
  <si>
    <t>平成25年末で全額回収終了につき，事業廃止。</t>
    <rPh sb="0" eb="2">
      <t>ヘイセイ</t>
    </rPh>
    <rPh sb="4" eb="5">
      <t>ネン</t>
    </rPh>
    <rPh sb="5" eb="6">
      <t>マツ</t>
    </rPh>
    <rPh sb="7" eb="9">
      <t>ゼンガク</t>
    </rPh>
    <rPh sb="9" eb="11">
      <t>カイシュウ</t>
    </rPh>
    <rPh sb="11" eb="13">
      <t>シュウリョウ</t>
    </rPh>
    <rPh sb="17" eb="19">
      <t>ジギョウ</t>
    </rPh>
    <rPh sb="19" eb="21">
      <t>ハイシ</t>
    </rPh>
    <phoneticPr fontId="3"/>
  </si>
  <si>
    <t>本事業は，平成21年11月の事業仕分け，平成22年6月の行政事業レビューの対象となり，事務経費の規模等について指摘を受けた。その後，国連大学以外の受け皿機関等を検討したが，これ以上の経費削減に至らず廃止を決定。平成22年度後半からは継続貸与と貸与金の回収のみを実施。</t>
    <rPh sb="130" eb="132">
      <t>ジッシ</t>
    </rPh>
    <phoneticPr fontId="3"/>
  </si>
  <si>
    <t>新規貸与中止前の活動実績は，目標と照らして適切である。</t>
    <phoneticPr fontId="5"/>
  </si>
  <si>
    <t>本件事業による資金は有償で貸与され，裨益する留学生により適切に負担されていた。</t>
    <phoneticPr fontId="5"/>
  </si>
  <si>
    <t>新規貸与は行わず資金回収業務のみを実施（平成25年で業務終了）。</t>
    <rPh sb="20" eb="22">
      <t>ヘイセイ</t>
    </rPh>
    <rPh sb="24" eb="25">
      <t>ネン</t>
    </rPh>
    <rPh sb="26" eb="28">
      <t>ギョウム</t>
    </rPh>
    <rPh sb="28" eb="30">
      <t>シュウリョウ</t>
    </rPh>
    <phoneticPr fontId="5"/>
  </si>
  <si>
    <t>国際連合大学拠出金</t>
    <phoneticPr fontId="3"/>
  </si>
  <si>
    <t>事業終了</t>
    <rPh sb="0" eb="2">
      <t>ジギョウ</t>
    </rPh>
    <rPh sb="2" eb="4">
      <t>シュウリョウ</t>
    </rPh>
    <phoneticPr fontId="3"/>
  </si>
  <si>
    <t>2,440,376/599</t>
    <phoneticPr fontId="3"/>
  </si>
  <si>
    <t>2,765,970/2164</t>
    <phoneticPr fontId="3"/>
  </si>
  <si>
    <t>7,812,684/4319</t>
    <phoneticPr fontId="3"/>
  </si>
  <si>
    <t>運営費/貸与学生数</t>
    <rPh sb="0" eb="3">
      <t>ウンエイヒ</t>
    </rPh>
    <rPh sb="4" eb="6">
      <t>タイヨ</t>
    </rPh>
    <rPh sb="6" eb="9">
      <t>ガクセイスウ</t>
    </rPh>
    <phoneticPr fontId="5"/>
  </si>
  <si>
    <t>運営費　2,440,376円÷599名（貸与学生延数）=4,074円
貸与学生一人あたりの運営経費　約4000円</t>
    <rPh sb="24" eb="25">
      <t>ノベ</t>
    </rPh>
    <rPh sb="39" eb="41">
      <t>ヒトリ</t>
    </rPh>
    <rPh sb="50" eb="51">
      <t>ヤク</t>
    </rPh>
    <rPh sb="55" eb="56">
      <t>エン</t>
    </rPh>
    <phoneticPr fontId="5"/>
  </si>
  <si>
    <t>新規貸与なし</t>
    <rPh sb="0" eb="2">
      <t>シンキ</t>
    </rPh>
    <rPh sb="2" eb="4">
      <t>タイヨ</t>
    </rPh>
    <phoneticPr fontId="3"/>
  </si>
  <si>
    <t>新規貸与なし</t>
    <rPh sb="0" eb="2">
      <t>シンキ</t>
    </rPh>
    <rPh sb="2" eb="4">
      <t>タイヨ</t>
    </rPh>
    <phoneticPr fontId="5"/>
  </si>
  <si>
    <t>校</t>
    <rPh sb="0" eb="1">
      <t>コウ</t>
    </rPh>
    <phoneticPr fontId="3"/>
  </si>
  <si>
    <t>当初見込み</t>
    <phoneticPr fontId="5"/>
  </si>
  <si>
    <t>―</t>
    <phoneticPr fontId="5"/>
  </si>
  <si>
    <t>新規協力大学数
なお，事業廃止が決定したことから，22年度後半以降新規貸与を終了し，回収業務に専念している（25年度で回収完了，すべての業務終了）。</t>
    <rPh sb="69" eb="71">
      <t>ギョウム</t>
    </rPh>
    <rPh sb="71" eb="73">
      <t>シュウリョウ</t>
    </rPh>
    <phoneticPr fontId="3"/>
  </si>
  <si>
    <t>（21年度）</t>
    <rPh sb="3" eb="5">
      <t>ネンド</t>
    </rPh>
    <phoneticPr fontId="5"/>
  </si>
  <si>
    <t>年間250名の新規学生を目標としていたが，22年度後半からは新規学生への貸与を中止。
※2011年5月末時点で，41大学の1,250人の留学生に奨学金を供与し，貸与総額は31,301万円。</t>
    <phoneticPr fontId="3"/>
  </si>
  <si>
    <t>（22 年度）</t>
    <rPh sb="4" eb="6">
      <t>ネンド</t>
    </rPh>
    <phoneticPr fontId="5"/>
  </si>
  <si>
    <t>開発途上国出身の私費留学生の日本における学業遂行を支援するため，希望する留学生に対する資金貸与に係る経費を負担するもの（供与資金の原資は国際協力機構が出資，本拠出金では事業実施に必要な事務経費等を支援）。</t>
    <phoneticPr fontId="5"/>
  </si>
  <si>
    <t>本事業は，開発途上国出身の私費留学生が入学・進学等に必要な資金を調達できずに我が国における学業遂行を断念する事態に陥ることを防止し，円滑な滞日留学生活を可能とすることで，途上国の人材育成、知日家・親日家の拡大に貢献することを目的とする。</t>
    <phoneticPr fontId="5"/>
  </si>
  <si>
    <t>外務省・国連大学間の書簡交換</t>
    <phoneticPr fontId="5"/>
  </si>
  <si>
    <t>外務省設置法第4条第3項及び第25項</t>
    <phoneticPr fontId="5"/>
  </si>
  <si>
    <t>課長　宮下　匡之</t>
    <rPh sb="3" eb="5">
      <t>ミヤシタ</t>
    </rPh>
    <rPh sb="6" eb="7">
      <t>タダシ</t>
    </rPh>
    <rPh sb="7" eb="8">
      <t>ユキ</t>
    </rPh>
    <phoneticPr fontId="5"/>
  </si>
  <si>
    <t>平成13年度開始
・平成25年度終了（予定）</t>
    <phoneticPr fontId="5"/>
  </si>
  <si>
    <t>国際連合大学拠出金（私費留学生育英資金貸与事業拠出金）（任意拠出金）</t>
    <phoneticPr fontId="5"/>
  </si>
  <si>
    <t>各年度における具体的な拠出案件の選定及び拠出額の決定においては，その年度における国際社会のニーズなどを十分考慮し，我が国の拠出の効果が大きくなるように引き続き努める。</t>
    <rPh sb="75" eb="76">
      <t>ヒ</t>
    </rPh>
    <rPh sb="77" eb="78">
      <t>ツヅ</t>
    </rPh>
    <rPh sb="79" eb="80">
      <t>ツト</t>
    </rPh>
    <phoneticPr fontId="3"/>
  </si>
  <si>
    <t>事業は効率的・効果的に実施されている。</t>
    <rPh sb="0" eb="2">
      <t>ジギョウ</t>
    </rPh>
    <rPh sb="3" eb="6">
      <t>コウリツテキ</t>
    </rPh>
    <rPh sb="7" eb="10">
      <t>コウカテキ</t>
    </rPh>
    <rPh sb="11" eb="13">
      <t>ジッシ</t>
    </rPh>
    <phoneticPr fontId="3"/>
  </si>
  <si>
    <t>途上国による条約遵守・実施を促進するためには、例えば我が国が直接各途上国に対し、会合参加費用を提供したり、能力形成事業を実施することも可能であるが、各途上国の実情を把握している各関係条約事務局や国際機関に委ねた方が効率的である。</t>
    <rPh sb="0" eb="3">
      <t>トジョウコク</t>
    </rPh>
    <rPh sb="6" eb="8">
      <t>ジョウヤク</t>
    </rPh>
    <rPh sb="8" eb="10">
      <t>ジュンシュ</t>
    </rPh>
    <rPh sb="11" eb="13">
      <t>ジッシ</t>
    </rPh>
    <rPh sb="14" eb="16">
      <t>ソクシン</t>
    </rPh>
    <rPh sb="23" eb="24">
      <t>タト</t>
    </rPh>
    <rPh sb="26" eb="27">
      <t>ワ</t>
    </rPh>
    <rPh sb="28" eb="29">
      <t>クニ</t>
    </rPh>
    <rPh sb="30" eb="32">
      <t>チョクセツ</t>
    </rPh>
    <rPh sb="32" eb="33">
      <t>カク</t>
    </rPh>
    <rPh sb="33" eb="36">
      <t>トジョウコク</t>
    </rPh>
    <rPh sb="37" eb="38">
      <t>タイ</t>
    </rPh>
    <rPh sb="40" eb="42">
      <t>カイゴウ</t>
    </rPh>
    <rPh sb="42" eb="44">
      <t>サンカ</t>
    </rPh>
    <rPh sb="44" eb="46">
      <t>ヒヨウ</t>
    </rPh>
    <rPh sb="47" eb="49">
      <t>テイキョウ</t>
    </rPh>
    <rPh sb="53" eb="55">
      <t>ノウリョク</t>
    </rPh>
    <rPh sb="55" eb="57">
      <t>ケイセイ</t>
    </rPh>
    <rPh sb="57" eb="59">
      <t>ジギョウ</t>
    </rPh>
    <rPh sb="60" eb="62">
      <t>ジッシ</t>
    </rPh>
    <rPh sb="67" eb="69">
      <t>カノウ</t>
    </rPh>
    <rPh sb="74" eb="75">
      <t>カク</t>
    </rPh>
    <rPh sb="75" eb="78">
      <t>トジョウコク</t>
    </rPh>
    <rPh sb="79" eb="81">
      <t>ジツジョウ</t>
    </rPh>
    <rPh sb="82" eb="84">
      <t>ハアク</t>
    </rPh>
    <rPh sb="88" eb="89">
      <t>カク</t>
    </rPh>
    <rPh sb="89" eb="91">
      <t>カンケイ</t>
    </rPh>
    <rPh sb="91" eb="93">
      <t>ジョウヤク</t>
    </rPh>
    <rPh sb="93" eb="96">
      <t>ジムキョク</t>
    </rPh>
    <rPh sb="97" eb="99">
      <t>コクサイ</t>
    </rPh>
    <rPh sb="99" eb="101">
      <t>キカン</t>
    </rPh>
    <rPh sb="102" eb="103">
      <t>ユダ</t>
    </rPh>
    <rPh sb="105" eb="106">
      <t>ホウ</t>
    </rPh>
    <rPh sb="107" eb="110">
      <t>コウリツテキ</t>
    </rPh>
    <phoneticPr fontId="5"/>
  </si>
  <si>
    <t>支援する個別具体的な事業実施費や会議開催費を決定するに当たり、個別の事業計画や会議の概要を精査し支援の必要性と支援額の妥当性を検討し決定している。</t>
    <rPh sb="0" eb="2">
      <t>シエン</t>
    </rPh>
    <rPh sb="4" eb="6">
      <t>コベツ</t>
    </rPh>
    <rPh sb="6" eb="9">
      <t>グタイテキ</t>
    </rPh>
    <rPh sb="10" eb="12">
      <t>ジギョウ</t>
    </rPh>
    <rPh sb="12" eb="14">
      <t>ジッシ</t>
    </rPh>
    <rPh sb="14" eb="15">
      <t>ヒ</t>
    </rPh>
    <rPh sb="16" eb="18">
      <t>カイギ</t>
    </rPh>
    <rPh sb="18" eb="21">
      <t>カイサイヒ</t>
    </rPh>
    <rPh sb="22" eb="24">
      <t>ケッテイ</t>
    </rPh>
    <rPh sb="27" eb="28">
      <t>ア</t>
    </rPh>
    <rPh sb="31" eb="33">
      <t>コベツ</t>
    </rPh>
    <rPh sb="34" eb="36">
      <t>ジギョウ</t>
    </rPh>
    <rPh sb="36" eb="38">
      <t>ケイカク</t>
    </rPh>
    <rPh sb="39" eb="41">
      <t>カイギ</t>
    </rPh>
    <rPh sb="42" eb="44">
      <t>ガイヨウ</t>
    </rPh>
    <rPh sb="45" eb="47">
      <t>セイサ</t>
    </rPh>
    <rPh sb="48" eb="50">
      <t>シエン</t>
    </rPh>
    <rPh sb="51" eb="54">
      <t>ヒツヨウセイ</t>
    </rPh>
    <rPh sb="55" eb="58">
      <t>シエンガク</t>
    </rPh>
    <rPh sb="59" eb="62">
      <t>ダトウセイ</t>
    </rPh>
    <rPh sb="63" eb="65">
      <t>ケントウ</t>
    </rPh>
    <rPh sb="66" eb="68">
      <t>ケッテイ</t>
    </rPh>
    <phoneticPr fontId="5"/>
  </si>
  <si>
    <t>途上国に環境条約の遵守・実施を求めていくこと又は途上国の条約遵守・実施能力を高めていくことは，地方自治体や民間が実施することは困難であり、国として実施すべき事業である。</t>
    <rPh sb="0" eb="3">
      <t>トジョウコク</t>
    </rPh>
    <rPh sb="4" eb="6">
      <t>カンキョウ</t>
    </rPh>
    <rPh sb="6" eb="8">
      <t>ジョウヤク</t>
    </rPh>
    <rPh sb="9" eb="11">
      <t>ジュンシュ</t>
    </rPh>
    <rPh sb="12" eb="14">
      <t>ジッシ</t>
    </rPh>
    <rPh sb="15" eb="16">
      <t>モト</t>
    </rPh>
    <rPh sb="22" eb="23">
      <t>マタ</t>
    </rPh>
    <rPh sb="24" eb="27">
      <t>トジョウコク</t>
    </rPh>
    <rPh sb="28" eb="30">
      <t>ジョウヤク</t>
    </rPh>
    <rPh sb="30" eb="32">
      <t>ジュンシュ</t>
    </rPh>
    <rPh sb="33" eb="35">
      <t>ジッシ</t>
    </rPh>
    <rPh sb="35" eb="37">
      <t>ノウリョク</t>
    </rPh>
    <rPh sb="38" eb="39">
      <t>タカ</t>
    </rPh>
    <rPh sb="47" eb="49">
      <t>チホウ</t>
    </rPh>
    <rPh sb="49" eb="52">
      <t>ジチタイ</t>
    </rPh>
    <rPh sb="53" eb="55">
      <t>ミンカン</t>
    </rPh>
    <rPh sb="56" eb="58">
      <t>ジッシ</t>
    </rPh>
    <rPh sb="63" eb="65">
      <t>コンナン</t>
    </rPh>
    <rPh sb="69" eb="70">
      <t>クニ</t>
    </rPh>
    <rPh sb="73" eb="75">
      <t>ジッシ</t>
    </rPh>
    <rPh sb="78" eb="80">
      <t>ジギョウ</t>
    </rPh>
    <phoneticPr fontId="5"/>
  </si>
  <si>
    <t>ハイレベル政治フォーラム</t>
    <rPh sb="5" eb="7">
      <t>セイジ</t>
    </rPh>
    <phoneticPr fontId="10"/>
  </si>
  <si>
    <t>17/6</t>
    <phoneticPr fontId="3"/>
  </si>
  <si>
    <t>26/9</t>
    <phoneticPr fontId="3"/>
  </si>
  <si>
    <t>29/8</t>
    <phoneticPr fontId="3"/>
  </si>
  <si>
    <t>30/7</t>
    <phoneticPr fontId="3"/>
  </si>
  <si>
    <t>執行額/事業数</t>
    <rPh sb="0" eb="2">
      <t>シッコウ</t>
    </rPh>
    <rPh sb="2" eb="3">
      <t>ガク</t>
    </rPh>
    <rPh sb="4" eb="7">
      <t>ジギョウスウ</t>
    </rPh>
    <phoneticPr fontId="5"/>
  </si>
  <si>
    <t>執行額÷事業数　　　　　　　　　　　　　</t>
    <rPh sb="6" eb="7">
      <t>スウ</t>
    </rPh>
    <phoneticPr fontId="5"/>
  </si>
  <si>
    <t>事業数</t>
    <rPh sb="0" eb="3">
      <t>ジギョウスウ</t>
    </rPh>
    <phoneticPr fontId="3"/>
  </si>
  <si>
    <t>本件拠出金を用いて、各種環境条約の会合開催支援、環境条約の遵守・実施のための能力構築、環境条約事務局や国際機関等による条約の遵守・実施促進のためのプロジェクト等を行っている。</t>
    <rPh sb="0" eb="2">
      <t>ホンケン</t>
    </rPh>
    <rPh sb="2" eb="5">
      <t>キョシュツキン</t>
    </rPh>
    <rPh sb="6" eb="7">
      <t>モチ</t>
    </rPh>
    <rPh sb="10" eb="12">
      <t>カクシュ</t>
    </rPh>
    <rPh sb="12" eb="14">
      <t>カンキョウ</t>
    </rPh>
    <rPh sb="14" eb="16">
      <t>ジョウヤク</t>
    </rPh>
    <rPh sb="17" eb="19">
      <t>カイゴウ</t>
    </rPh>
    <rPh sb="24" eb="26">
      <t>カンキョウ</t>
    </rPh>
    <rPh sb="38" eb="40">
      <t>ノウリョク</t>
    </rPh>
    <rPh sb="40" eb="42">
      <t>コウチク</t>
    </rPh>
    <rPh sb="51" eb="53">
      <t>コクサイ</t>
    </rPh>
    <rPh sb="53" eb="55">
      <t>キカン</t>
    </rPh>
    <rPh sb="55" eb="56">
      <t>トウ</t>
    </rPh>
    <phoneticPr fontId="5"/>
  </si>
  <si>
    <t>環境条約の下での開発途上国による条約実施を促進する事業や、国際機関が実施する開発途上国の能力向上に資する事業等を支援したことにより、開発途上国による各種環境条約の実施促進に貢献した。</t>
    <phoneticPr fontId="3"/>
  </si>
  <si>
    <t>多数国間環境条約の遵守及び実施を促進するためには、すべての締約国の参加による締約国会議や関連会合の開催が不可欠であるところ、我が国は、開発途上国の代表の出席を財政的に支援するほか、条約の遵守及び実施の促進のための会合の開催経費を負担することにより、締約国会議や関連会合の開催を支援する。また、条約事務局や国際機関は、開発途上国による条約の遵守及び実施を促進するため、能力形成のためのセミナーの開催や個別プロジェクトの実施を行っているところ、我が国は、これらについても財政的に支援する。</t>
    <phoneticPr fontId="5"/>
  </si>
  <si>
    <t>多数国間環境条約の事務局等への拠出により、締約国会議や関連会合の開催の支援や、条約事務局や国際機関による能力形成セミナー等の開催その他の個別プロジェクトの実施の支援を行い、多数国間環境条約の遵守及び実施を促進する。</t>
    <rPh sb="0" eb="2">
      <t>タスウ</t>
    </rPh>
    <rPh sb="2" eb="3">
      <t>コク</t>
    </rPh>
    <rPh sb="3" eb="4">
      <t>アイダ</t>
    </rPh>
    <rPh sb="4" eb="6">
      <t>カンキョウ</t>
    </rPh>
    <rPh sb="6" eb="8">
      <t>ジョウヤク</t>
    </rPh>
    <rPh sb="9" eb="12">
      <t>ジムキョク</t>
    </rPh>
    <rPh sb="12" eb="13">
      <t>トウ</t>
    </rPh>
    <rPh sb="15" eb="17">
      <t>キョシュツ</t>
    </rPh>
    <rPh sb="21" eb="23">
      <t>テイヤク</t>
    </rPh>
    <rPh sb="23" eb="24">
      <t>コク</t>
    </rPh>
    <rPh sb="24" eb="26">
      <t>カイギ</t>
    </rPh>
    <rPh sb="27" eb="29">
      <t>カンレン</t>
    </rPh>
    <rPh sb="29" eb="31">
      <t>カイゴウ</t>
    </rPh>
    <rPh sb="32" eb="34">
      <t>カイサイ</t>
    </rPh>
    <rPh sb="35" eb="37">
      <t>シエン</t>
    </rPh>
    <rPh sb="39" eb="41">
      <t>ジョウヤク</t>
    </rPh>
    <rPh sb="41" eb="44">
      <t>ジムキョク</t>
    </rPh>
    <rPh sb="45" eb="47">
      <t>コクサイ</t>
    </rPh>
    <rPh sb="47" eb="49">
      <t>キカン</t>
    </rPh>
    <rPh sb="52" eb="54">
      <t>ノウリョク</t>
    </rPh>
    <rPh sb="54" eb="56">
      <t>ケイセイ</t>
    </rPh>
    <rPh sb="60" eb="61">
      <t>トウ</t>
    </rPh>
    <rPh sb="62" eb="64">
      <t>カイサイ</t>
    </rPh>
    <rPh sb="66" eb="67">
      <t>ホカ</t>
    </rPh>
    <rPh sb="68" eb="70">
      <t>コベツ</t>
    </rPh>
    <rPh sb="77" eb="79">
      <t>ジッシ</t>
    </rPh>
    <rPh sb="80" eb="82">
      <t>シエン</t>
    </rPh>
    <rPh sb="83" eb="84">
      <t>オコナ</t>
    </rPh>
    <rPh sb="86" eb="89">
      <t>タスウコク</t>
    </rPh>
    <rPh sb="89" eb="90">
      <t>アイダ</t>
    </rPh>
    <rPh sb="90" eb="92">
      <t>カンキョウ</t>
    </rPh>
    <rPh sb="92" eb="94">
      <t>ジョウヤク</t>
    </rPh>
    <rPh sb="95" eb="97">
      <t>ジュンシュ</t>
    </rPh>
    <rPh sb="97" eb="98">
      <t>オヨ</t>
    </rPh>
    <rPh sb="99" eb="101">
      <t>ジッシ</t>
    </rPh>
    <rPh sb="102" eb="104">
      <t>ソクシン</t>
    </rPh>
    <phoneticPr fontId="5"/>
  </si>
  <si>
    <t>第４７回国際連合総会決議４７／１９１（１９９２年）</t>
    <phoneticPr fontId="5"/>
  </si>
  <si>
    <t>平成１３年度</t>
    <rPh sb="0" eb="2">
      <t>ヘイセイ</t>
    </rPh>
    <rPh sb="4" eb="6">
      <t>ネンド</t>
    </rPh>
    <phoneticPr fontId="10"/>
  </si>
  <si>
    <t>ハイレベル政治フォーラム拠出金（旧・持続可能な開発委員会拠出金)（任意拠出金）</t>
    <rPh sb="5" eb="7">
      <t>セイジ</t>
    </rPh>
    <rPh sb="12" eb="15">
      <t>キョシュツキン</t>
    </rPh>
    <rPh sb="16" eb="17">
      <t>キュウ</t>
    </rPh>
    <rPh sb="18" eb="20">
      <t>ジゾク</t>
    </rPh>
    <rPh sb="20" eb="22">
      <t>カノウ</t>
    </rPh>
    <rPh sb="23" eb="25">
      <t>カイハツ</t>
    </rPh>
    <rPh sb="25" eb="28">
      <t>イインカイ</t>
    </rPh>
    <rPh sb="28" eb="31">
      <t>キョシュツキン</t>
    </rPh>
    <rPh sb="33" eb="35">
      <t>ニンイ</t>
    </rPh>
    <rPh sb="35" eb="38">
      <t>キョシュツキン</t>
    </rPh>
    <phoneticPr fontId="5"/>
  </si>
  <si>
    <t xml:space="preserve">
・IOM駐日事務所ホームページ（人身取引対策に関する説明）　http://www.iomjapan.org/act/trafficking.cfm
・内閣官房（人身取引対策に関する関係省庁連絡会議）　http://www.cas.go.jp/jp/seisaku/jinshin/index.html
・外務省（人身取引対策に関する外務省の取組等に関する説明）　http://www.mofa.go.jp/mofaj/gaiko/jinshin/
</t>
    <phoneticPr fontId="5"/>
  </si>
  <si>
    <t>事業の効率性・有効性につき引き続き改善を求めるとともに，人身取引被害者の確実な保護と社会復帰をサポートをする環境を整えていく。</t>
    <rPh sb="0" eb="2">
      <t>ジギョウ</t>
    </rPh>
    <rPh sb="3" eb="6">
      <t>コウリツセイ</t>
    </rPh>
    <rPh sb="7" eb="10">
      <t>ユウコウセイ</t>
    </rPh>
    <rPh sb="13" eb="14">
      <t>ヒ</t>
    </rPh>
    <rPh sb="15" eb="16">
      <t>ツヅ</t>
    </rPh>
    <rPh sb="17" eb="19">
      <t>カイゼン</t>
    </rPh>
    <rPh sb="20" eb="21">
      <t>モト</t>
    </rPh>
    <rPh sb="28" eb="30">
      <t>ジンシン</t>
    </rPh>
    <rPh sb="30" eb="32">
      <t>トリヒキ</t>
    </rPh>
    <rPh sb="32" eb="35">
      <t>ヒガイシャ</t>
    </rPh>
    <rPh sb="36" eb="38">
      <t>カクジツ</t>
    </rPh>
    <rPh sb="39" eb="41">
      <t>ホゴ</t>
    </rPh>
    <rPh sb="42" eb="44">
      <t>シャカイ</t>
    </rPh>
    <rPh sb="44" eb="46">
      <t>フッキ</t>
    </rPh>
    <rPh sb="54" eb="56">
      <t>カンキョウ</t>
    </rPh>
    <rPh sb="57" eb="58">
      <t>トトノ</t>
    </rPh>
    <phoneticPr fontId="3"/>
  </si>
  <si>
    <t>理事会・総会等の場を通じて，引き続き効率的な事業の実施を求めていく。</t>
    <phoneticPr fontId="3"/>
  </si>
  <si>
    <t>本件拠出は，現時点では，政府として同事業を実施するための唯一の財源となっていることから，我が国の人身取引対策に係る施策の一翼を担っている活動であるとともに，国際的な人身取引対策の枠組みへの協力にも寄与している。</t>
    <phoneticPr fontId="5"/>
  </si>
  <si>
    <t>支出した資金使途や案件の進捗状況については，ＩＯＭから提出される報告書をはじめ，理事会・総会等の加盟国が参加する会議，駐日事務所，我が方大使館や代表部を通じた定期的連絡等により把握している。</t>
    <rPh sb="27" eb="29">
      <t>テイシュツ</t>
    </rPh>
    <phoneticPr fontId="5"/>
  </si>
  <si>
    <t>本事業は，政府の「人身取引対策行動計画２００９」に明記された施策であり，現時点では，本件拠出が同事業を実施するための唯一の財源となっていることから，我が国としての政策的重要性が高い事業である。</t>
    <phoneticPr fontId="5"/>
  </si>
  <si>
    <t>280,320(A)
÷12(B)</t>
    <phoneticPr fontId="3"/>
  </si>
  <si>
    <t>285,022(A)
÷9(B)</t>
    <phoneticPr fontId="3"/>
  </si>
  <si>
    <t>288,152(A)
÷35(B)</t>
    <phoneticPr fontId="3"/>
  </si>
  <si>
    <t>各年度の事業費(A)（米ドル）÷
各年度に保護した人身取引被害者数(B)（人）　　　　　　　</t>
    <rPh sb="0" eb="3">
      <t>カクネンド</t>
    </rPh>
    <rPh sb="11" eb="12">
      <t>ベイ</t>
    </rPh>
    <rPh sb="17" eb="20">
      <t>カクネンド</t>
    </rPh>
    <rPh sb="37" eb="38">
      <t>ヒト</t>
    </rPh>
    <phoneticPr fontId="5"/>
  </si>
  <si>
    <t>① 12
②　6</t>
    <phoneticPr fontId="3"/>
  </si>
  <si>
    <t>① 9
② 7</t>
    <phoneticPr fontId="5"/>
  </si>
  <si>
    <t>① 35
② 22</t>
    <phoneticPr fontId="5"/>
  </si>
  <si>
    <t>人</t>
    <rPh sb="0" eb="1">
      <t>ヒト</t>
    </rPh>
    <phoneticPr fontId="5"/>
  </si>
  <si>
    <t>① 帰国支援を受けた被害者数　　　　
　　　② 帰国先で社会統合支援を受けた人数</t>
    <phoneticPr fontId="3"/>
  </si>
  <si>
    <t>人身取引被害者の保護の実現
（保護した人数）</t>
    <phoneticPr fontId="3"/>
  </si>
  <si>
    <t>●「人身取引対策行動計画２００９」に従い，ＩＯＭを通じ，国内で保護された被害者のカウンセリング費用，帰国のための航空券代，帰国後の社会復帰支援費用（職業訓練・医療費等）などを手当てする。
●また，人の密輸・人身取引及び関連の国境を越える犯罪に対処するアジア・太平洋地域における枠組みであるバリ・プロセスに対する支援の一環として，ＩＯＭが維持管理する同プロセスのウェブサイトの管理費用を手当てすることにより，同地域において人身取引に関する情報交換を促進し，人身取引の防止に役立てる。</t>
    <rPh sb="192" eb="194">
      <t>テア</t>
    </rPh>
    <phoneticPr fontId="5"/>
  </si>
  <si>
    <t>犯罪対策閣僚会議が決定した「人身取引対策行動計画２００９」に明記された事業として，我が国で保護された外国人人身取引被害者の出身国への帰国支援及び帰国後の社会復帰支援を行うとともに，国際的な人身取引対策の枠組みに協力する。</t>
    <phoneticPr fontId="5"/>
  </si>
  <si>
    <t>ＩＯＭ憲章第２５条
人身取引対策行動計画２００９</t>
    <phoneticPr fontId="5"/>
  </si>
  <si>
    <t>基本目標Ⅶ 分担金・拠出金　具体的施策Ⅶ-3
国際機関を通じた地球規模の諸課題に係る国際貢献</t>
    <rPh sb="23" eb="25">
      <t>コクサイ</t>
    </rPh>
    <rPh sb="25" eb="27">
      <t>キカン</t>
    </rPh>
    <rPh sb="28" eb="29">
      <t>ツウ</t>
    </rPh>
    <rPh sb="31" eb="33">
      <t>チキュウ</t>
    </rPh>
    <rPh sb="33" eb="35">
      <t>キボ</t>
    </rPh>
    <rPh sb="36" eb="39">
      <t>ショカダイ</t>
    </rPh>
    <rPh sb="40" eb="41">
      <t>カカ</t>
    </rPh>
    <rPh sb="42" eb="44">
      <t>コクサイ</t>
    </rPh>
    <rPh sb="44" eb="46">
      <t>コウケン</t>
    </rPh>
    <phoneticPr fontId="5"/>
  </si>
  <si>
    <t>室長　川上　文博</t>
    <rPh sb="0" eb="2">
      <t>シツチョウ</t>
    </rPh>
    <rPh sb="3" eb="5">
      <t>カワカミ</t>
    </rPh>
    <rPh sb="6" eb="8">
      <t>フミヒロ</t>
    </rPh>
    <phoneticPr fontId="5"/>
  </si>
  <si>
    <t>国際安全・治安対策協力室</t>
    <rPh sb="0" eb="2">
      <t>コクサイ</t>
    </rPh>
    <rPh sb="2" eb="4">
      <t>アンゼン</t>
    </rPh>
    <rPh sb="5" eb="7">
      <t>チアン</t>
    </rPh>
    <rPh sb="7" eb="9">
      <t>タイサク</t>
    </rPh>
    <rPh sb="9" eb="11">
      <t>キョウリョク</t>
    </rPh>
    <rPh sb="11" eb="12">
      <t>シツ</t>
    </rPh>
    <phoneticPr fontId="5"/>
  </si>
  <si>
    <t>平成６年度開始，終了（予定）なし</t>
    <rPh sb="0" eb="2">
      <t>ヘイセイ</t>
    </rPh>
    <rPh sb="3" eb="5">
      <t>ネンド</t>
    </rPh>
    <rPh sb="5" eb="7">
      <t>カイシ</t>
    </rPh>
    <rPh sb="8" eb="10">
      <t>シュウリョウ</t>
    </rPh>
    <rPh sb="11" eb="13">
      <t>ヨテイ</t>
    </rPh>
    <phoneticPr fontId="5"/>
  </si>
  <si>
    <t>総合外交政策局</t>
    <rPh sb="0" eb="2">
      <t>ソウゴウ</t>
    </rPh>
    <rPh sb="2" eb="4">
      <t>ガイコウ</t>
    </rPh>
    <rPh sb="4" eb="7">
      <t>セイサクキョク</t>
    </rPh>
    <phoneticPr fontId="5"/>
  </si>
  <si>
    <t>国際移住機関(IOM)拠出金（人身取引被害者の帰国支援事業）
（任意拠出金）</t>
    <phoneticPr fontId="5"/>
  </si>
  <si>
    <t>本件拠出金による協力を通じ，我が国の開発政策に親和性の強い議題への国際的関心が高まった。特に，強靱性（レジリエンス）は，我が国が議長国を努めた2014年ＯＥＣＤ閣僚理事会のテーマと合致し，また，防災面における国際協力を重視する我が国の方針にも沿う取組。今後とも，DACにおける議論において我が国の考えを発信すべく，より一層，協力案件の絞り込み，精緻化に努める。</t>
    <rPh sb="0" eb="2">
      <t>ホンケン</t>
    </rPh>
    <rPh sb="2" eb="5">
      <t>キョシュツキン</t>
    </rPh>
    <rPh sb="8" eb="10">
      <t>キョウリョク</t>
    </rPh>
    <rPh sb="11" eb="12">
      <t>ツウ</t>
    </rPh>
    <rPh sb="14" eb="15">
      <t>ワ</t>
    </rPh>
    <rPh sb="16" eb="17">
      <t>クニ</t>
    </rPh>
    <rPh sb="18" eb="20">
      <t>カイハツ</t>
    </rPh>
    <rPh sb="20" eb="22">
      <t>セイサク</t>
    </rPh>
    <rPh sb="23" eb="26">
      <t>シンワセイ</t>
    </rPh>
    <rPh sb="27" eb="28">
      <t>ツヨ</t>
    </rPh>
    <rPh sb="29" eb="31">
      <t>ギダイ</t>
    </rPh>
    <rPh sb="33" eb="36">
      <t>コクサイテキ</t>
    </rPh>
    <rPh sb="36" eb="38">
      <t>カンシン</t>
    </rPh>
    <rPh sb="39" eb="40">
      <t>タカ</t>
    </rPh>
    <rPh sb="44" eb="45">
      <t>トク</t>
    </rPh>
    <rPh sb="47" eb="49">
      <t>キョウジン</t>
    </rPh>
    <rPh sb="49" eb="50">
      <t>セイ</t>
    </rPh>
    <rPh sb="60" eb="61">
      <t>ワ</t>
    </rPh>
    <rPh sb="62" eb="63">
      <t>クニ</t>
    </rPh>
    <rPh sb="64" eb="67">
      <t>ギチョウコク</t>
    </rPh>
    <rPh sb="68" eb="69">
      <t>ツト</t>
    </rPh>
    <rPh sb="75" eb="76">
      <t>ネン</t>
    </rPh>
    <rPh sb="80" eb="82">
      <t>カクリョウ</t>
    </rPh>
    <rPh sb="82" eb="85">
      <t>リジカイ</t>
    </rPh>
    <rPh sb="90" eb="92">
      <t>ガッチ</t>
    </rPh>
    <rPh sb="97" eb="100">
      <t>ボウサイメン</t>
    </rPh>
    <rPh sb="104" eb="106">
      <t>コクサイ</t>
    </rPh>
    <rPh sb="106" eb="108">
      <t>キョウリョク</t>
    </rPh>
    <rPh sb="109" eb="111">
      <t>ジュウシ</t>
    </rPh>
    <rPh sb="113" eb="114">
      <t>ワ</t>
    </rPh>
    <rPh sb="115" eb="116">
      <t>クニ</t>
    </rPh>
    <rPh sb="117" eb="119">
      <t>ホウシン</t>
    </rPh>
    <rPh sb="121" eb="122">
      <t>ソ</t>
    </rPh>
    <rPh sb="123" eb="125">
      <t>トリクミ</t>
    </rPh>
    <rPh sb="126" eb="128">
      <t>コンゴ</t>
    </rPh>
    <rPh sb="138" eb="140">
      <t>ギロン</t>
    </rPh>
    <rPh sb="144" eb="145">
      <t>ワ</t>
    </rPh>
    <rPh sb="146" eb="147">
      <t>クニ</t>
    </rPh>
    <rPh sb="148" eb="149">
      <t>カンガ</t>
    </rPh>
    <rPh sb="151" eb="153">
      <t>ハッシン</t>
    </rPh>
    <rPh sb="159" eb="161">
      <t>イッソウ</t>
    </rPh>
    <rPh sb="162" eb="164">
      <t>キョウリョク</t>
    </rPh>
    <rPh sb="164" eb="166">
      <t>アンケン</t>
    </rPh>
    <rPh sb="167" eb="168">
      <t>シボ</t>
    </rPh>
    <rPh sb="169" eb="170">
      <t>コ</t>
    </rPh>
    <phoneticPr fontId="3"/>
  </si>
  <si>
    <t>今後も，より効果的に我が国の考え方をDACでの議論に反映出来るように，拠出に際してはDAC事務局とも緊密に協議していく。</t>
    <rPh sb="0" eb="2">
      <t>コンゴ</t>
    </rPh>
    <rPh sb="6" eb="9">
      <t>コウカテキ</t>
    </rPh>
    <rPh sb="10" eb="11">
      <t>ワ</t>
    </rPh>
    <rPh sb="12" eb="13">
      <t>クニ</t>
    </rPh>
    <rPh sb="14" eb="15">
      <t>カンガ</t>
    </rPh>
    <rPh sb="16" eb="17">
      <t>カタ</t>
    </rPh>
    <rPh sb="23" eb="25">
      <t>ギロン</t>
    </rPh>
    <rPh sb="26" eb="28">
      <t>ハンエイ</t>
    </rPh>
    <rPh sb="28" eb="30">
      <t>デキ</t>
    </rPh>
    <rPh sb="35" eb="37">
      <t>キョシュツ</t>
    </rPh>
    <rPh sb="38" eb="39">
      <t>サイ</t>
    </rPh>
    <rPh sb="45" eb="48">
      <t>ジムキョク</t>
    </rPh>
    <rPh sb="50" eb="52">
      <t>キンミツ</t>
    </rPh>
    <rPh sb="53" eb="55">
      <t>キョウギ</t>
    </rPh>
    <phoneticPr fontId="3"/>
  </si>
  <si>
    <t>途上国に対する効果的な活動を促進するため，着実に活動を実施している</t>
    <rPh sb="0" eb="3">
      <t>トジョウコク</t>
    </rPh>
    <rPh sb="4" eb="5">
      <t>タイ</t>
    </rPh>
    <rPh sb="7" eb="10">
      <t>コウカテキ</t>
    </rPh>
    <rPh sb="11" eb="13">
      <t>カツドウ</t>
    </rPh>
    <rPh sb="14" eb="16">
      <t>ソクシン</t>
    </rPh>
    <rPh sb="21" eb="23">
      <t>チャクジツ</t>
    </rPh>
    <rPh sb="24" eb="26">
      <t>カツドウ</t>
    </rPh>
    <rPh sb="27" eb="29">
      <t>ジッシ</t>
    </rPh>
    <phoneticPr fontId="3"/>
  </si>
  <si>
    <t>加盟国が合意した活動計画に基づく活動を実施するために，加盟国として拠出</t>
    <rPh sb="0" eb="3">
      <t>カメイコク</t>
    </rPh>
    <rPh sb="4" eb="6">
      <t>ゴウイ</t>
    </rPh>
    <rPh sb="8" eb="10">
      <t>カツドウ</t>
    </rPh>
    <rPh sb="10" eb="12">
      <t>ケイカク</t>
    </rPh>
    <rPh sb="13" eb="14">
      <t>モト</t>
    </rPh>
    <rPh sb="16" eb="18">
      <t>カツドウ</t>
    </rPh>
    <rPh sb="19" eb="21">
      <t>ジッシ</t>
    </rPh>
    <rPh sb="27" eb="30">
      <t>カメイコク</t>
    </rPh>
    <rPh sb="33" eb="35">
      <t>キョシュツ</t>
    </rPh>
    <phoneticPr fontId="3"/>
  </si>
  <si>
    <t>国際機関（OECD開発援助委員会（DAC））に対する拠出金であり，国が行うべきもの</t>
    <rPh sb="0" eb="2">
      <t>コクサイ</t>
    </rPh>
    <rPh sb="2" eb="4">
      <t>キカン</t>
    </rPh>
    <rPh sb="9" eb="11">
      <t>カイハツ</t>
    </rPh>
    <rPh sb="11" eb="13">
      <t>エンジョ</t>
    </rPh>
    <rPh sb="13" eb="16">
      <t>イインカイ</t>
    </rPh>
    <rPh sb="23" eb="24">
      <t>タイ</t>
    </rPh>
    <rPh sb="26" eb="29">
      <t>キョシュツキン</t>
    </rPh>
    <rPh sb="33" eb="34">
      <t>クニ</t>
    </rPh>
    <rPh sb="35" eb="36">
      <t>オコナ</t>
    </rPh>
    <phoneticPr fontId="3"/>
  </si>
  <si>
    <t>経済協力開発機構（OECD）・開発関連拠出金</t>
    <rPh sb="0" eb="2">
      <t>ケイザイ</t>
    </rPh>
    <rPh sb="2" eb="4">
      <t>キョウリョク</t>
    </rPh>
    <rPh sb="4" eb="6">
      <t>カイハツ</t>
    </rPh>
    <rPh sb="6" eb="8">
      <t>キコウ</t>
    </rPh>
    <rPh sb="15" eb="17">
      <t>カイハツ</t>
    </rPh>
    <rPh sb="17" eb="19">
      <t>カンレン</t>
    </rPh>
    <rPh sb="19" eb="22">
      <t>キョシュツキン</t>
    </rPh>
    <phoneticPr fontId="3"/>
  </si>
  <si>
    <t>１２，８４０千円／
３件</t>
    <rPh sb="6" eb="8">
      <t>センエン</t>
    </rPh>
    <rPh sb="11" eb="12">
      <t>ケン</t>
    </rPh>
    <phoneticPr fontId="3"/>
  </si>
  <si>
    <t>１２，８４０千円／
４件</t>
    <rPh sb="6" eb="8">
      <t>センエン</t>
    </rPh>
    <rPh sb="11" eb="12">
      <t>ケン</t>
    </rPh>
    <phoneticPr fontId="3"/>
  </si>
  <si>
    <t>１３，４４０千円／３件</t>
    <rPh sb="6" eb="8">
      <t>センエン</t>
    </rPh>
    <rPh sb="10" eb="11">
      <t>ケン</t>
    </rPh>
    <phoneticPr fontId="3"/>
  </si>
  <si>
    <t>１４，４００千円／３件</t>
    <rPh sb="6" eb="8">
      <t>センエン</t>
    </rPh>
    <rPh sb="10" eb="11">
      <t>ケン</t>
    </rPh>
    <phoneticPr fontId="3"/>
  </si>
  <si>
    <t>４，２８０千円</t>
    <rPh sb="5" eb="6">
      <t>セン</t>
    </rPh>
    <rPh sb="6" eb="7">
      <t>エン</t>
    </rPh>
    <phoneticPr fontId="3"/>
  </si>
  <si>
    <t>３，２１０千円</t>
    <rPh sb="5" eb="7">
      <t>センエン</t>
    </rPh>
    <phoneticPr fontId="3"/>
  </si>
  <si>
    <t>４，４８０千円</t>
    <rPh sb="5" eb="6">
      <t>セン</t>
    </rPh>
    <rPh sb="6" eb="7">
      <t>エン</t>
    </rPh>
    <phoneticPr fontId="3"/>
  </si>
  <si>
    <t>４，８００千円</t>
    <rPh sb="5" eb="6">
      <t>セン</t>
    </rPh>
    <rPh sb="6" eb="7">
      <t>エン</t>
    </rPh>
    <phoneticPr fontId="3"/>
  </si>
  <si>
    <t>執行額÷プロジェクト数
　　　　　　　　　　　　</t>
    <rPh sb="0" eb="2">
      <t>シッコウ</t>
    </rPh>
    <rPh sb="2" eb="3">
      <t>ガク</t>
    </rPh>
    <rPh sb="10" eb="11">
      <t>スウ</t>
    </rPh>
    <phoneticPr fontId="5"/>
  </si>
  <si>
    <t>プロジェクト数</t>
    <rPh sb="6" eb="7">
      <t>スウ</t>
    </rPh>
    <phoneticPr fontId="3"/>
  </si>
  <si>
    <t>プロジェクト　４件</t>
    <rPh sb="8" eb="9">
      <t>ケン</t>
    </rPh>
    <phoneticPr fontId="3"/>
  </si>
  <si>
    <t>成果目標：援助審査，グローバルパートナーシップ・メキシコハイレベル会合支援，民間セクター（ＰＰＰ・インフラ投資），リスクと強靱性の実施
成果実績：上記４件のプロジェクトの実施
（注：各年度毎に成果目標が変更となるので，比較は困難）</t>
    <rPh sb="0" eb="2">
      <t>セイカ</t>
    </rPh>
    <rPh sb="2" eb="4">
      <t>モクヒョウ</t>
    </rPh>
    <rPh sb="5" eb="7">
      <t>エンジョ</t>
    </rPh>
    <rPh sb="7" eb="9">
      <t>シンサ</t>
    </rPh>
    <rPh sb="33" eb="35">
      <t>カイゴウ</t>
    </rPh>
    <rPh sb="35" eb="37">
      <t>シエン</t>
    </rPh>
    <rPh sb="38" eb="40">
      <t>ミンカン</t>
    </rPh>
    <rPh sb="53" eb="55">
      <t>トウシ</t>
    </rPh>
    <rPh sb="61" eb="63">
      <t>キョウジン</t>
    </rPh>
    <rPh sb="63" eb="64">
      <t>セイ</t>
    </rPh>
    <rPh sb="65" eb="67">
      <t>ジッシ</t>
    </rPh>
    <rPh sb="68" eb="70">
      <t>セイカ</t>
    </rPh>
    <rPh sb="70" eb="72">
      <t>ジッセキ</t>
    </rPh>
    <rPh sb="73" eb="75">
      <t>ジョウキ</t>
    </rPh>
    <rPh sb="76" eb="77">
      <t>ケン</t>
    </rPh>
    <rPh sb="85" eb="87">
      <t>ジッシ</t>
    </rPh>
    <rPh sb="89" eb="90">
      <t>チュウ</t>
    </rPh>
    <rPh sb="91" eb="94">
      <t>カクネンド</t>
    </rPh>
    <rPh sb="94" eb="95">
      <t>ゴト</t>
    </rPh>
    <rPh sb="96" eb="98">
      <t>セイカ</t>
    </rPh>
    <rPh sb="98" eb="100">
      <t>モクヒョウ</t>
    </rPh>
    <rPh sb="101" eb="103">
      <t>ヘンコウ</t>
    </rPh>
    <rPh sb="109" eb="111">
      <t>ヒカク</t>
    </rPh>
    <rPh sb="112" eb="114">
      <t>コンナン</t>
    </rPh>
    <phoneticPr fontId="3"/>
  </si>
  <si>
    <t>目標値
（２６年度）</t>
    <rPh sb="0" eb="3">
      <t>モクヒョウチ</t>
    </rPh>
    <rPh sb="7" eb="9">
      <t>ネンド</t>
    </rPh>
    <phoneticPr fontId="5"/>
  </si>
  <si>
    <t>　我が国は，１９９５年以来，毎年DACに拠出することにより，援助効果向上他，我が国の優先分野ないし比較優位を踏まえた活動に積極的に関与している。２５年度拠出金は，①援助審査，②グローバルパートナーシップ・メキシコハイレベル会合への支援，③民間セクター（ＰＰＰ，インフラ投資），④リスクと強靱性，に活用されている。</t>
    <rPh sb="1" eb="2">
      <t>ワ</t>
    </rPh>
    <rPh sb="3" eb="4">
      <t>クニ</t>
    </rPh>
    <rPh sb="10" eb="13">
      <t>ネンイライ</t>
    </rPh>
    <rPh sb="14" eb="16">
      <t>マイトシ</t>
    </rPh>
    <rPh sb="20" eb="22">
      <t>キョシュツ</t>
    </rPh>
    <rPh sb="30" eb="32">
      <t>エンジョ</t>
    </rPh>
    <rPh sb="32" eb="34">
      <t>コウカ</t>
    </rPh>
    <rPh sb="34" eb="36">
      <t>コウジョウ</t>
    </rPh>
    <rPh sb="36" eb="37">
      <t>ホカ</t>
    </rPh>
    <rPh sb="38" eb="39">
      <t>ワ</t>
    </rPh>
    <rPh sb="40" eb="41">
      <t>クニ</t>
    </rPh>
    <rPh sb="42" eb="44">
      <t>ユウセン</t>
    </rPh>
    <rPh sb="44" eb="46">
      <t>ブンヤ</t>
    </rPh>
    <rPh sb="49" eb="51">
      <t>ヒカク</t>
    </rPh>
    <rPh sb="51" eb="53">
      <t>ユウイ</t>
    </rPh>
    <rPh sb="54" eb="55">
      <t>フ</t>
    </rPh>
    <rPh sb="58" eb="60">
      <t>カツドウ</t>
    </rPh>
    <rPh sb="61" eb="64">
      <t>セッキョクテキ</t>
    </rPh>
    <rPh sb="65" eb="67">
      <t>カンヨ</t>
    </rPh>
    <rPh sb="74" eb="76">
      <t>ネンド</t>
    </rPh>
    <rPh sb="76" eb="79">
      <t>キョシュツキン</t>
    </rPh>
    <rPh sb="82" eb="84">
      <t>エンジョ</t>
    </rPh>
    <rPh sb="84" eb="86">
      <t>シンサ</t>
    </rPh>
    <rPh sb="111" eb="113">
      <t>カイゴウ</t>
    </rPh>
    <rPh sb="115" eb="117">
      <t>シエン</t>
    </rPh>
    <rPh sb="119" eb="121">
      <t>ミンカン</t>
    </rPh>
    <rPh sb="134" eb="136">
      <t>トウシ</t>
    </rPh>
    <rPh sb="143" eb="145">
      <t>キョウジン</t>
    </rPh>
    <rPh sb="145" eb="146">
      <t>セイ</t>
    </rPh>
    <rPh sb="148" eb="150">
      <t>カツヨウ</t>
    </rPh>
    <phoneticPr fontId="3"/>
  </si>
  <si>
    <t>　経済協力開発機構・開発援助委員会（OECD・DAC）は，OECDにおいて援助政策を議論し，援助の実施方法等に関する国際的な潮流を決める重要なフォーラム。加盟国の大部分は，援助の実施方法について我が国とは考え方が異なる欧州ドナーであり，議論に我が国の主張を反映させるためには，DACの活動に積極的に参画することにより，援助潮流の形成に関与する必要がある。</t>
    <rPh sb="1" eb="3">
      <t>ケイザイ</t>
    </rPh>
    <rPh sb="3" eb="5">
      <t>キョウリョク</t>
    </rPh>
    <rPh sb="5" eb="7">
      <t>カイハツ</t>
    </rPh>
    <rPh sb="7" eb="9">
      <t>キコウ</t>
    </rPh>
    <rPh sb="10" eb="12">
      <t>カイハツ</t>
    </rPh>
    <rPh sb="12" eb="14">
      <t>エンジョ</t>
    </rPh>
    <rPh sb="14" eb="17">
      <t>イインカイ</t>
    </rPh>
    <rPh sb="37" eb="39">
      <t>エンジョ</t>
    </rPh>
    <rPh sb="39" eb="41">
      <t>セイサク</t>
    </rPh>
    <rPh sb="42" eb="44">
      <t>ギロン</t>
    </rPh>
    <rPh sb="46" eb="48">
      <t>エンジョ</t>
    </rPh>
    <rPh sb="49" eb="51">
      <t>ジッシ</t>
    </rPh>
    <rPh sb="51" eb="53">
      <t>ホウホウ</t>
    </rPh>
    <rPh sb="53" eb="54">
      <t>トウ</t>
    </rPh>
    <rPh sb="55" eb="56">
      <t>カン</t>
    </rPh>
    <rPh sb="58" eb="61">
      <t>コクサイテキ</t>
    </rPh>
    <rPh sb="62" eb="64">
      <t>チョウリュウ</t>
    </rPh>
    <rPh sb="65" eb="66">
      <t>キ</t>
    </rPh>
    <rPh sb="68" eb="70">
      <t>ジュウヨウ</t>
    </rPh>
    <rPh sb="77" eb="80">
      <t>カメイコク</t>
    </rPh>
    <rPh sb="81" eb="84">
      <t>ダイブブン</t>
    </rPh>
    <rPh sb="86" eb="88">
      <t>エンジョ</t>
    </rPh>
    <rPh sb="89" eb="91">
      <t>ジッシ</t>
    </rPh>
    <rPh sb="91" eb="93">
      <t>ホウホウ</t>
    </rPh>
    <rPh sb="97" eb="98">
      <t>ワ</t>
    </rPh>
    <rPh sb="99" eb="100">
      <t>クニ</t>
    </rPh>
    <rPh sb="102" eb="103">
      <t>カンガ</t>
    </rPh>
    <rPh sb="104" eb="105">
      <t>カタ</t>
    </rPh>
    <rPh sb="106" eb="107">
      <t>コト</t>
    </rPh>
    <rPh sb="109" eb="111">
      <t>オウシュウ</t>
    </rPh>
    <rPh sb="118" eb="120">
      <t>ギロン</t>
    </rPh>
    <rPh sb="121" eb="122">
      <t>ワ</t>
    </rPh>
    <rPh sb="123" eb="124">
      <t>クニ</t>
    </rPh>
    <rPh sb="125" eb="127">
      <t>シュチョウ</t>
    </rPh>
    <rPh sb="128" eb="130">
      <t>ハンエイ</t>
    </rPh>
    <rPh sb="142" eb="144">
      <t>カツドウ</t>
    </rPh>
    <rPh sb="145" eb="148">
      <t>セッキョクテキ</t>
    </rPh>
    <rPh sb="149" eb="151">
      <t>サンカク</t>
    </rPh>
    <rPh sb="159" eb="161">
      <t>エンジョ</t>
    </rPh>
    <rPh sb="161" eb="163">
      <t>チョウリュウ</t>
    </rPh>
    <rPh sb="164" eb="166">
      <t>ケイセイ</t>
    </rPh>
    <rPh sb="167" eb="169">
      <t>カンヨ</t>
    </rPh>
    <rPh sb="171" eb="173">
      <t>ヒツヨウ</t>
    </rPh>
    <phoneticPr fontId="3"/>
  </si>
  <si>
    <t>DAC事務局からの要請</t>
    <rPh sb="3" eb="6">
      <t>ジムキョク</t>
    </rPh>
    <rPh sb="9" eb="11">
      <t>ヨウセイ</t>
    </rPh>
    <phoneticPr fontId="3"/>
  </si>
  <si>
    <t>Ⅶ－３：国際機関を通じた地球規模の諸問題に係る
国際貢献</t>
    <rPh sb="4" eb="6">
      <t>コクサイ</t>
    </rPh>
    <rPh sb="6" eb="8">
      <t>キカン</t>
    </rPh>
    <rPh sb="9" eb="10">
      <t>ツウ</t>
    </rPh>
    <rPh sb="12" eb="14">
      <t>チキュウ</t>
    </rPh>
    <rPh sb="14" eb="16">
      <t>キボ</t>
    </rPh>
    <rPh sb="17" eb="20">
      <t>ショモンダイ</t>
    </rPh>
    <rPh sb="21" eb="22">
      <t>カカ</t>
    </rPh>
    <rPh sb="24" eb="26">
      <t>コクサイ</t>
    </rPh>
    <rPh sb="26" eb="28">
      <t>コウケン</t>
    </rPh>
    <phoneticPr fontId="3"/>
  </si>
  <si>
    <t>室長　長徳　英晶</t>
    <rPh sb="0" eb="2">
      <t>シツチョウ</t>
    </rPh>
    <rPh sb="3" eb="5">
      <t>チョウトク</t>
    </rPh>
    <rPh sb="6" eb="8">
      <t>ヒデアキ</t>
    </rPh>
    <phoneticPr fontId="3"/>
  </si>
  <si>
    <t>開発協力企画室</t>
    <rPh sb="0" eb="2">
      <t>カイハツ</t>
    </rPh>
    <rPh sb="2" eb="4">
      <t>キョウリョク</t>
    </rPh>
    <rPh sb="4" eb="7">
      <t>キカクシツ</t>
    </rPh>
    <phoneticPr fontId="3"/>
  </si>
  <si>
    <t>経済協力開発機構（ＯＥＣＤ）・開発関連拠出金
（任意拠出金）</t>
    <rPh sb="0" eb="2">
      <t>ケイザイ</t>
    </rPh>
    <rPh sb="2" eb="4">
      <t>キョウリョク</t>
    </rPh>
    <rPh sb="4" eb="6">
      <t>カイハツ</t>
    </rPh>
    <rPh sb="6" eb="8">
      <t>キコウ</t>
    </rPh>
    <rPh sb="15" eb="17">
      <t>カイハツ</t>
    </rPh>
    <rPh sb="17" eb="19">
      <t>カンレン</t>
    </rPh>
    <rPh sb="19" eb="22">
      <t>キョシュツキン</t>
    </rPh>
    <rPh sb="24" eb="26">
      <t>ニンイ</t>
    </rPh>
    <rPh sb="26" eb="29">
      <t>キョシュツキン</t>
    </rPh>
    <phoneticPr fontId="3"/>
  </si>
  <si>
    <t>我が国が進めている人工衛星を活用したＡＳＥＡＮ防災ネットワーク構築等の東南アジア地域の気候変動・防災対策支援の一環として活用すべく、引き続きリモートセンシング・地理情報システム（ＲＳ－ＧＩＳ）専攻学生に特化した奨学金支援を実施していくこととしている。</t>
    <rPh sb="96" eb="98">
      <t>センコウ</t>
    </rPh>
    <rPh sb="101" eb="103">
      <t>トッカ</t>
    </rPh>
    <phoneticPr fontId="3"/>
  </si>
  <si>
    <t>任意拠出金について，上記奨学金とともに行っていた「ジェンダーと開発」学科運営支援を2012年に終了し，2012度以降は支援対象者をリモートセンシング・地理情報システム（ＲＳ－ＧＩＳ）を専攻する学生に限定した奨学金による支援を実施している。</t>
    <rPh sb="0" eb="2">
      <t>ニンイ</t>
    </rPh>
    <rPh sb="2" eb="5">
      <t>キョシュツキン</t>
    </rPh>
    <rPh sb="10" eb="12">
      <t>ジョウキ</t>
    </rPh>
    <rPh sb="12" eb="15">
      <t>ショウガクキン</t>
    </rPh>
    <rPh sb="19" eb="20">
      <t>オコナ</t>
    </rPh>
    <rPh sb="31" eb="33">
      <t>カイハツ</t>
    </rPh>
    <rPh sb="34" eb="36">
      <t>ガッカ</t>
    </rPh>
    <rPh sb="36" eb="38">
      <t>ウンエイ</t>
    </rPh>
    <rPh sb="38" eb="40">
      <t>シエン</t>
    </rPh>
    <rPh sb="47" eb="49">
      <t>シュウリョウ</t>
    </rPh>
    <rPh sb="103" eb="106">
      <t>ショウガクキン</t>
    </rPh>
    <rPh sb="109" eb="111">
      <t>シエン</t>
    </rPh>
    <phoneticPr fontId="3"/>
  </si>
  <si>
    <t>人工衛星を用いたリモートセンシング技術を活用しうる技術者の育成については、これまで我が国が拠出金等により支援を行ってきたAITを活用することが有効であるとともに、AITは当該分野において地域トップレベルの実力を有し、東大やJAXAと連携したプロジェクト等を実施しており、ＡＩＴの活用が最も効率的である。</t>
    <phoneticPr fontId="3"/>
  </si>
  <si>
    <t>奨学金の受給者は、リモートセンシング（ＲＳ－ＧＩＳ）学科に限定されているとともに、ＡＩＴの職員より成績優秀者の中から選定されており妥当である。また、単位あたりのコストはＡＩＴより示されている標準コストに基づく支出となっており、授業費、生活費等の真に必要なものに限定されている。</t>
    <phoneticPr fontId="3"/>
  </si>
  <si>
    <t>我が国は、日・ＡＳＥＡＮ外相会議等の場において、ＡＳＥＡＮ各国に対し、人工衛星からのリモートセンシンシング技術を活用したＡＳＥＡＮ防災ネットワーク構想による協力を発表しており、当該協力の技術者育成のための事業は国が実施すべき事業である。</t>
    <phoneticPr fontId="3"/>
  </si>
  <si>
    <t>国際開発教育・研究機関拠出金</t>
    <phoneticPr fontId="3"/>
  </si>
  <si>
    <t>（581,520＋318,480）/5年</t>
    <rPh sb="19" eb="20">
      <t>ネン</t>
    </rPh>
    <phoneticPr fontId="3"/>
  </si>
  <si>
    <t>約180,000ドル（人／年）　　</t>
    <rPh sb="13" eb="14">
      <t>ネン</t>
    </rPh>
    <phoneticPr fontId="3"/>
  </si>
  <si>
    <t xml:space="preserve">博士課程3年間の奨学金１人あたり約1,938,400バーツ（約581,520ドル）
修士課程2年間の奨学金1人あたり約1,061,600バーツ（約318,480ドル）
※1バーツ＝0.3ドル
</t>
    <rPh sb="0" eb="2">
      <t>ハクシ</t>
    </rPh>
    <rPh sb="2" eb="4">
      <t>カテイ</t>
    </rPh>
    <rPh sb="5" eb="7">
      <t>ネンカン</t>
    </rPh>
    <rPh sb="8" eb="11">
      <t>ショウガクキン</t>
    </rPh>
    <rPh sb="12" eb="13">
      <t>ニン</t>
    </rPh>
    <rPh sb="16" eb="17">
      <t>ヤク</t>
    </rPh>
    <rPh sb="30" eb="31">
      <t>ヤク</t>
    </rPh>
    <rPh sb="42" eb="44">
      <t>シュウシ</t>
    </rPh>
    <rPh sb="44" eb="46">
      <t>カテイ</t>
    </rPh>
    <rPh sb="47" eb="49">
      <t>ネンカン</t>
    </rPh>
    <rPh sb="50" eb="53">
      <t>ショウガクキン</t>
    </rPh>
    <rPh sb="54" eb="55">
      <t>ニン</t>
    </rPh>
    <rPh sb="58" eb="59">
      <t>ヤク</t>
    </rPh>
    <rPh sb="72" eb="73">
      <t>ヤク</t>
    </rPh>
    <phoneticPr fontId="5"/>
  </si>
  <si>
    <t>未定</t>
    <rPh sb="0" eb="2">
      <t>ミテイ</t>
    </rPh>
    <phoneticPr fontId="3"/>
  </si>
  <si>
    <t>-</t>
    <phoneticPr fontId="3"/>
  </si>
  <si>
    <t>奨学金授与人数
（予算は翌年度の入学生奨学金に充てられるため25年度以降の実績は未定）</t>
    <rPh sb="9" eb="11">
      <t>ヨサン</t>
    </rPh>
    <rPh sb="12" eb="15">
      <t>ヨクネンド</t>
    </rPh>
    <rPh sb="16" eb="19">
      <t>ニュウガクセイ</t>
    </rPh>
    <rPh sb="19" eb="22">
      <t>ショウガクキン</t>
    </rPh>
    <rPh sb="23" eb="24">
      <t>ア</t>
    </rPh>
    <rPh sb="32" eb="34">
      <t>ネンド</t>
    </rPh>
    <rPh sb="34" eb="36">
      <t>イコウ</t>
    </rPh>
    <rPh sb="37" eb="39">
      <t>ジッセキ</t>
    </rPh>
    <rPh sb="40" eb="42">
      <t>ミテイ</t>
    </rPh>
    <phoneticPr fontId="3"/>
  </si>
  <si>
    <t>過去3年間の
卒業生数平均</t>
    <rPh sb="0" eb="2">
      <t>カコ</t>
    </rPh>
    <rPh sb="11" eb="13">
      <t>ヘイキン</t>
    </rPh>
    <phoneticPr fontId="3"/>
  </si>
  <si>
    <t>アジア地域の工学系人材の育成
AIT卒業生の数（参考指標）</t>
    <phoneticPr fontId="3"/>
  </si>
  <si>
    <t>奨学金：リモートセンシング・地理情報（ＲＳ－ＧＩＳ）を専攻する学生（博士・修士）に対して奨学金を付与する。</t>
    <rPh sb="0" eb="3">
      <t>ショウガクキン</t>
    </rPh>
    <rPh sb="14" eb="16">
      <t>チリ</t>
    </rPh>
    <rPh sb="16" eb="18">
      <t>ジョウホウ</t>
    </rPh>
    <rPh sb="27" eb="29">
      <t>センコウ</t>
    </rPh>
    <rPh sb="31" eb="33">
      <t>ガクセイ</t>
    </rPh>
    <rPh sb="34" eb="36">
      <t>ハカセ</t>
    </rPh>
    <rPh sb="37" eb="39">
      <t>シュウシ</t>
    </rPh>
    <rPh sb="41" eb="42">
      <t>タイ</t>
    </rPh>
    <rPh sb="44" eb="47">
      <t>ショウガクキン</t>
    </rPh>
    <rPh sb="48" eb="50">
      <t>フヨ</t>
    </rPh>
    <phoneticPr fontId="5"/>
  </si>
  <si>
    <t>●東南アジア地域において、知名度が高く､高い教育レベルを有し、日本との豊富な連携実績のあるＡＩＴを支援することとにより、同地域の国々の工学系人材の育成を支援する。
●特に、近年重要性を増している、リモートセンシングを活用した東南アジア地域の気候変動・防災対策の分野では、東京大学やJAXAとの連携も進めておりアジア地域でトップレベルの学科（修士・博士課程）と研究センターを擁することから、同分野を中心とした支援を実施する。</t>
    <rPh sb="1" eb="3">
      <t>トウナン</t>
    </rPh>
    <rPh sb="6" eb="8">
      <t>チイキ</t>
    </rPh>
    <rPh sb="13" eb="16">
      <t>チメイド</t>
    </rPh>
    <rPh sb="17" eb="18">
      <t>タカ</t>
    </rPh>
    <rPh sb="20" eb="21">
      <t>タカ</t>
    </rPh>
    <rPh sb="22" eb="24">
      <t>キョウイク</t>
    </rPh>
    <rPh sb="28" eb="29">
      <t>ユウ</t>
    </rPh>
    <rPh sb="31" eb="33">
      <t>ニホン</t>
    </rPh>
    <rPh sb="35" eb="37">
      <t>ホウフ</t>
    </rPh>
    <rPh sb="38" eb="40">
      <t>レンケイ</t>
    </rPh>
    <rPh sb="40" eb="42">
      <t>ジッセキ</t>
    </rPh>
    <rPh sb="49" eb="51">
      <t>シエン</t>
    </rPh>
    <rPh sb="60" eb="61">
      <t>ドウ</t>
    </rPh>
    <rPh sb="61" eb="63">
      <t>チイキ</t>
    </rPh>
    <rPh sb="64" eb="66">
      <t>クニグニ</t>
    </rPh>
    <rPh sb="67" eb="70">
      <t>コウガクケイ</t>
    </rPh>
    <rPh sb="70" eb="72">
      <t>ジンザイ</t>
    </rPh>
    <rPh sb="73" eb="75">
      <t>イクセイ</t>
    </rPh>
    <rPh sb="76" eb="78">
      <t>シエン</t>
    </rPh>
    <rPh sb="83" eb="84">
      <t>トク</t>
    </rPh>
    <rPh sb="86" eb="88">
      <t>キンネン</t>
    </rPh>
    <rPh sb="88" eb="91">
      <t>ジュウヨウセイ</t>
    </rPh>
    <rPh sb="92" eb="93">
      <t>マ</t>
    </rPh>
    <rPh sb="108" eb="110">
      <t>カツヨウ</t>
    </rPh>
    <rPh sb="112" eb="114">
      <t>トウナン</t>
    </rPh>
    <rPh sb="117" eb="119">
      <t>チイキ</t>
    </rPh>
    <rPh sb="120" eb="122">
      <t>キコウ</t>
    </rPh>
    <rPh sb="122" eb="124">
      <t>ヘンドウ</t>
    </rPh>
    <rPh sb="125" eb="127">
      <t>ボウサイ</t>
    </rPh>
    <rPh sb="127" eb="129">
      <t>タイサク</t>
    </rPh>
    <rPh sb="130" eb="132">
      <t>ブンヤ</t>
    </rPh>
    <rPh sb="135" eb="137">
      <t>トウキョウ</t>
    </rPh>
    <rPh sb="137" eb="139">
      <t>ダイガク</t>
    </rPh>
    <rPh sb="146" eb="148">
      <t>レンケイ</t>
    </rPh>
    <rPh sb="149" eb="150">
      <t>スス</t>
    </rPh>
    <rPh sb="157" eb="159">
      <t>チイキ</t>
    </rPh>
    <rPh sb="167" eb="169">
      <t>ガッカ</t>
    </rPh>
    <rPh sb="170" eb="172">
      <t>シュウシ</t>
    </rPh>
    <rPh sb="173" eb="175">
      <t>ハカセ</t>
    </rPh>
    <rPh sb="175" eb="177">
      <t>カテイ</t>
    </rPh>
    <rPh sb="179" eb="181">
      <t>ケンキュウ</t>
    </rPh>
    <rPh sb="186" eb="187">
      <t>ヨウ</t>
    </rPh>
    <rPh sb="194" eb="197">
      <t>ドウブンヤ</t>
    </rPh>
    <rPh sb="198" eb="200">
      <t>チュウシン</t>
    </rPh>
    <rPh sb="203" eb="205">
      <t>シエン</t>
    </rPh>
    <rPh sb="206" eb="208">
      <t>ジッシ</t>
    </rPh>
    <phoneticPr fontId="5"/>
  </si>
  <si>
    <t>アジア工科大学院（ＡＩＴ）学長からの要請</t>
    <rPh sb="3" eb="5">
      <t>コウカ</t>
    </rPh>
    <rPh sb="5" eb="8">
      <t>ダイガクイン</t>
    </rPh>
    <rPh sb="13" eb="15">
      <t>ガクチョウ</t>
    </rPh>
    <rPh sb="18" eb="20">
      <t>ヨウセイ</t>
    </rPh>
    <phoneticPr fontId="5"/>
  </si>
  <si>
    <t>Ⅶ－３　国際機関を通じた地球規模の
諸問題にかかる国際貢献</t>
    <rPh sb="4" eb="6">
      <t>コクサイ</t>
    </rPh>
    <rPh sb="6" eb="8">
      <t>キカン</t>
    </rPh>
    <rPh sb="9" eb="10">
      <t>ツウ</t>
    </rPh>
    <rPh sb="12" eb="14">
      <t>チキュウ</t>
    </rPh>
    <rPh sb="14" eb="16">
      <t>キボ</t>
    </rPh>
    <rPh sb="18" eb="21">
      <t>ショモンダイ</t>
    </rPh>
    <rPh sb="25" eb="27">
      <t>コクサイ</t>
    </rPh>
    <rPh sb="27" eb="29">
      <t>コウケン</t>
    </rPh>
    <phoneticPr fontId="5"/>
  </si>
  <si>
    <t>課長　宮下匡之</t>
    <rPh sb="0" eb="2">
      <t>カチョウ</t>
    </rPh>
    <rPh sb="3" eb="5">
      <t>ミヤシタ</t>
    </rPh>
    <rPh sb="5" eb="7">
      <t>タダユキ</t>
    </rPh>
    <phoneticPr fontId="5"/>
  </si>
  <si>
    <t>国別開発協力第一課</t>
    <rPh sb="0" eb="2">
      <t>クニベツ</t>
    </rPh>
    <rPh sb="2" eb="4">
      <t>カイハツ</t>
    </rPh>
    <rPh sb="4" eb="6">
      <t>キョウリョク</t>
    </rPh>
    <rPh sb="6" eb="9">
      <t>ダイイチカ</t>
    </rPh>
    <phoneticPr fontId="5"/>
  </si>
  <si>
    <t>昭和45年度開始</t>
    <rPh sb="0" eb="2">
      <t>ショウワ</t>
    </rPh>
    <rPh sb="4" eb="6">
      <t>ネンド</t>
    </rPh>
    <rPh sb="6" eb="8">
      <t>カイシ</t>
    </rPh>
    <phoneticPr fontId="5"/>
  </si>
  <si>
    <t>国際開発教育・研究機関拠出金〈任意拠出金）</t>
    <rPh sb="0" eb="2">
      <t>コクサイ</t>
    </rPh>
    <rPh sb="2" eb="4">
      <t>カイハツ</t>
    </rPh>
    <rPh sb="4" eb="6">
      <t>キョウイク</t>
    </rPh>
    <rPh sb="7" eb="9">
      <t>ケンキュウ</t>
    </rPh>
    <rPh sb="9" eb="11">
      <t>キカン</t>
    </rPh>
    <rPh sb="11" eb="14">
      <t>キョシュツキン</t>
    </rPh>
    <rPh sb="15" eb="17">
      <t>ニンイ</t>
    </rPh>
    <rPh sb="17" eb="20">
      <t>キョシュツキン</t>
    </rPh>
    <phoneticPr fontId="5"/>
  </si>
  <si>
    <t>JECFの支援対象として障害者関係事業等に拠出しているが，事業の効果について随時見直しを行うことにより，効果的な拠出を行う。</t>
    <rPh sb="12" eb="15">
      <t>ショウガイシャ</t>
    </rPh>
    <rPh sb="15" eb="17">
      <t>カンケイ</t>
    </rPh>
    <rPh sb="17" eb="19">
      <t>ジギョウ</t>
    </rPh>
    <rPh sb="19" eb="20">
      <t>トウ</t>
    </rPh>
    <rPh sb="21" eb="23">
      <t>キョシュツ</t>
    </rPh>
    <rPh sb="29" eb="31">
      <t>ジギョウ</t>
    </rPh>
    <rPh sb="32" eb="34">
      <t>コウカ</t>
    </rPh>
    <rPh sb="44" eb="45">
      <t>オコナ</t>
    </rPh>
    <rPh sb="52" eb="55">
      <t>コウカテキ</t>
    </rPh>
    <rPh sb="56" eb="58">
      <t>キョシュツ</t>
    </rPh>
    <rPh sb="59" eb="60">
      <t>オコナ</t>
    </rPh>
    <phoneticPr fontId="3"/>
  </si>
  <si>
    <t>JECFの支援対象となる各事業の実施に先立ち、ESCAP事務局より事業提案書の提出を受け、その内容・使途を把握した上で実施を承認するとともに、事業完了後は、実施報告書を受領。また、JECFに対する拠出金は、随時見直しを行うことにより対象案件について効果が期待されるものに厳しく絞込みを行っている。</t>
    <phoneticPr fontId="3"/>
  </si>
  <si>
    <t>活動実績及び成果目標ともに見込みに見合ったものとなっている。</t>
    <phoneticPr fontId="5"/>
  </si>
  <si>
    <t>当該国際機関は人件費を始めとするコストの削減等に努めている。</t>
    <rPh sb="24" eb="25">
      <t>ツト</t>
    </rPh>
    <phoneticPr fontId="5"/>
  </si>
  <si>
    <t>日本はESCAP加盟国であり、当該拠出金は現在、主に日本が重視している障害者施策関係事業に使われている。また、任意拠出金支払いは基本的に国が実施すべきである。</t>
    <rPh sb="24" eb="25">
      <t>オモ</t>
    </rPh>
    <rPh sb="26" eb="28">
      <t>ニホン</t>
    </rPh>
    <rPh sb="29" eb="31">
      <t>ジュウシ</t>
    </rPh>
    <rPh sb="35" eb="38">
      <t>ショウガイシャ</t>
    </rPh>
    <rPh sb="38" eb="39">
      <t>セ</t>
    </rPh>
    <rPh sb="39" eb="40">
      <t>サク</t>
    </rPh>
    <rPh sb="40" eb="42">
      <t>カンケイ</t>
    </rPh>
    <rPh sb="42" eb="44">
      <t>ジギョウ</t>
    </rPh>
    <phoneticPr fontId="5"/>
  </si>
  <si>
    <t>エスカップ基金(ESCAP)拠出金</t>
    <phoneticPr fontId="3"/>
  </si>
  <si>
    <t xml:space="preserve">157,296ドル／3,315人        
</t>
    <phoneticPr fontId="3"/>
  </si>
  <si>
    <t>確認中</t>
    <phoneticPr fontId="3"/>
  </si>
  <si>
    <t>ESCAP「びわこミレニアムフレームワーク」関係事業予算÷ワークショップ概算参加人数</t>
    <phoneticPr fontId="5"/>
  </si>
  <si>
    <t>約3,315</t>
    <rPh sb="0" eb="1">
      <t>ヤク</t>
    </rPh>
    <phoneticPr fontId="5"/>
  </si>
  <si>
    <t>人数</t>
    <rPh sb="0" eb="2">
      <t>ニンズウ</t>
    </rPh>
    <phoneticPr fontId="5"/>
  </si>
  <si>
    <t>ESCAP加盟国が行う障害者施策に関するワークショップ等への参加者数</t>
    <phoneticPr fontId="3"/>
  </si>
  <si>
    <t>国数
（累計）</t>
    <rPh sb="0" eb="1">
      <t>コク</t>
    </rPh>
    <rPh sb="1" eb="2">
      <t>スウ</t>
    </rPh>
    <rPh sb="4" eb="6">
      <t>ルイケイ</t>
    </rPh>
    <phoneticPr fontId="5"/>
  </si>
  <si>
    <t>ESCAP域内加盟国（50か国）における障害者権利条約締約（批准・加入）国数</t>
    <phoneticPr fontId="3"/>
  </si>
  <si>
    <t>この拠出金によるJECFを通じた支援の対象は、ESCAPが行う域内の政策調整のための会議開催、各国の政策決定者・実務者に対する研修、訓練、技術指導の提供等の技術協力事業である。</t>
    <phoneticPr fontId="3"/>
  </si>
  <si>
    <t>国連アジア太平洋経済社会委員会（ESCAP）に設置されたエスカップ基金（ＪＥＣＦ）を通じて、ESCAPがアジア太平洋地域における経済・社会分野で実施する事業を支援し、これにより、各国の政策決定者・実務者の能力向上等を通じて、域内の格差是正・貧困削減に貢献するとともに、域内協力の推進に寄与することを目的とする。</t>
    <phoneticPr fontId="3"/>
  </si>
  <si>
    <t>第4回国連経済社会理事会決議37（Ⅳ）</t>
    <phoneticPr fontId="3"/>
  </si>
  <si>
    <t>外務省設置法第4条第3項</t>
    <phoneticPr fontId="3"/>
  </si>
  <si>
    <t>基本目標Ⅶ　分担金・拠出金 　　　　　　　　　　　　　　　　　　　　　　　基本目標Ⅶ－３ 国際機関を通じた地球規模の諸問題に係る国際貢献</t>
    <phoneticPr fontId="3"/>
  </si>
  <si>
    <t>昭和52年度開始</t>
    <phoneticPr fontId="3"/>
  </si>
  <si>
    <t>エスカップ基金(ESCAP)拠出金（任意拠出金）</t>
    <phoneticPr fontId="3"/>
  </si>
  <si>
    <t>2014年5月のOECD閣僚理事会では「中所得国の罠」について議論がなされたが，「中所得国の罠」を特集として取り上げ分析した本アウトルックは有用な参照文書として活用された。また，安倍総理は，同閣僚理事会において，東南アジア諸国に対するOECDの知見・経験を共有するツールとして，本アウトルックの有用性に言及した。このような本アウトルックは，国際的議論の潮流に沿いつつ，我が国が重視する政策課題の解決において重要な貢献をなしているところ，開発センターとの協力を通じ，引き続きより一層有効な活用に努めていく</t>
    <rPh sb="4" eb="5">
      <t>ネン</t>
    </rPh>
    <rPh sb="6" eb="7">
      <t>ガツ</t>
    </rPh>
    <rPh sb="12" eb="14">
      <t>カクリョウ</t>
    </rPh>
    <rPh sb="14" eb="17">
      <t>リジカイ</t>
    </rPh>
    <rPh sb="20" eb="23">
      <t>チュウショトク</t>
    </rPh>
    <rPh sb="23" eb="24">
      <t>コク</t>
    </rPh>
    <rPh sb="25" eb="26">
      <t>ワナ</t>
    </rPh>
    <rPh sb="31" eb="33">
      <t>ギロン</t>
    </rPh>
    <rPh sb="41" eb="44">
      <t>チュウショトク</t>
    </rPh>
    <rPh sb="44" eb="45">
      <t>コク</t>
    </rPh>
    <rPh sb="46" eb="47">
      <t>ワナ</t>
    </rPh>
    <rPh sb="49" eb="51">
      <t>トクシュウ</t>
    </rPh>
    <rPh sb="54" eb="55">
      <t>ト</t>
    </rPh>
    <rPh sb="56" eb="57">
      <t>ア</t>
    </rPh>
    <rPh sb="58" eb="60">
      <t>ブンセキ</t>
    </rPh>
    <rPh sb="62" eb="63">
      <t>ホン</t>
    </rPh>
    <rPh sb="70" eb="72">
      <t>ユウヨウ</t>
    </rPh>
    <rPh sb="73" eb="75">
      <t>サンショウ</t>
    </rPh>
    <rPh sb="75" eb="77">
      <t>ブンショ</t>
    </rPh>
    <rPh sb="80" eb="82">
      <t>カツヨウ</t>
    </rPh>
    <rPh sb="89" eb="91">
      <t>アベ</t>
    </rPh>
    <rPh sb="91" eb="93">
      <t>ソウリ</t>
    </rPh>
    <rPh sb="95" eb="96">
      <t>ドウ</t>
    </rPh>
    <rPh sb="96" eb="98">
      <t>カクリョウ</t>
    </rPh>
    <rPh sb="98" eb="101">
      <t>リジカイ</t>
    </rPh>
    <rPh sb="106" eb="108">
      <t>トウナン</t>
    </rPh>
    <rPh sb="111" eb="113">
      <t>ショコク</t>
    </rPh>
    <rPh sb="114" eb="115">
      <t>タイ</t>
    </rPh>
    <rPh sb="122" eb="124">
      <t>チケン</t>
    </rPh>
    <rPh sb="125" eb="127">
      <t>ケイケン</t>
    </rPh>
    <rPh sb="128" eb="130">
      <t>キョウユウ</t>
    </rPh>
    <rPh sb="139" eb="140">
      <t>ホン</t>
    </rPh>
    <rPh sb="147" eb="150">
      <t>ユウヨウセイ</t>
    </rPh>
    <rPh sb="151" eb="153">
      <t>ゲンキュウ</t>
    </rPh>
    <rPh sb="161" eb="162">
      <t>ホン</t>
    </rPh>
    <rPh sb="170" eb="173">
      <t>コクサイテキ</t>
    </rPh>
    <rPh sb="173" eb="175">
      <t>ギロン</t>
    </rPh>
    <rPh sb="176" eb="178">
      <t>チョウリュウ</t>
    </rPh>
    <rPh sb="179" eb="180">
      <t>ソ</t>
    </rPh>
    <rPh sb="184" eb="185">
      <t>ワ</t>
    </rPh>
    <rPh sb="186" eb="187">
      <t>クニ</t>
    </rPh>
    <rPh sb="188" eb="190">
      <t>ジュウシ</t>
    </rPh>
    <rPh sb="192" eb="194">
      <t>セイサク</t>
    </rPh>
    <rPh sb="194" eb="196">
      <t>カダイ</t>
    </rPh>
    <rPh sb="197" eb="199">
      <t>カイケツ</t>
    </rPh>
    <rPh sb="203" eb="205">
      <t>ジュウヨウ</t>
    </rPh>
    <rPh sb="206" eb="208">
      <t>コウケン</t>
    </rPh>
    <rPh sb="218" eb="220">
      <t>カイハツ</t>
    </rPh>
    <rPh sb="226" eb="228">
      <t>キョウリョク</t>
    </rPh>
    <rPh sb="229" eb="230">
      <t>ツウ</t>
    </rPh>
    <rPh sb="232" eb="233">
      <t>ヒ</t>
    </rPh>
    <rPh sb="234" eb="235">
      <t>ツヅ</t>
    </rPh>
    <rPh sb="238" eb="240">
      <t>イッソウ</t>
    </rPh>
    <rPh sb="240" eb="242">
      <t>ユウコウ</t>
    </rPh>
    <rPh sb="243" eb="245">
      <t>カツヨウ</t>
    </rPh>
    <rPh sb="246" eb="247">
      <t>ツト</t>
    </rPh>
    <phoneticPr fontId="3"/>
  </si>
  <si>
    <t>明確な目的を持って実施しており，支出先・使途とも密接な連絡により十分把握している。今後も引き続き，事業内容等を精査し，適正な予算の執行を行う</t>
    <rPh sb="0" eb="2">
      <t>メイカク</t>
    </rPh>
    <rPh sb="3" eb="5">
      <t>モクテキ</t>
    </rPh>
    <rPh sb="6" eb="7">
      <t>モ</t>
    </rPh>
    <rPh sb="9" eb="11">
      <t>ジッシ</t>
    </rPh>
    <rPh sb="16" eb="19">
      <t>シシュツサキ</t>
    </rPh>
    <rPh sb="20" eb="22">
      <t>シト</t>
    </rPh>
    <rPh sb="24" eb="26">
      <t>ミッセツ</t>
    </rPh>
    <rPh sb="27" eb="29">
      <t>レンラク</t>
    </rPh>
    <rPh sb="32" eb="34">
      <t>ジュウブン</t>
    </rPh>
    <rPh sb="34" eb="36">
      <t>ハアク</t>
    </rPh>
    <rPh sb="41" eb="43">
      <t>コンゴ</t>
    </rPh>
    <rPh sb="44" eb="45">
      <t>ヒ</t>
    </rPh>
    <rPh sb="46" eb="47">
      <t>ツヅ</t>
    </rPh>
    <rPh sb="49" eb="51">
      <t>ジギョウ</t>
    </rPh>
    <rPh sb="51" eb="53">
      <t>ナイヨウ</t>
    </rPh>
    <rPh sb="53" eb="54">
      <t>トウ</t>
    </rPh>
    <rPh sb="55" eb="57">
      <t>セイサ</t>
    </rPh>
    <rPh sb="59" eb="61">
      <t>テキセイ</t>
    </rPh>
    <rPh sb="62" eb="64">
      <t>ヨサン</t>
    </rPh>
    <rPh sb="65" eb="67">
      <t>シッコウ</t>
    </rPh>
    <rPh sb="68" eb="69">
      <t>オコナ</t>
    </rPh>
    <phoneticPr fontId="3"/>
  </si>
  <si>
    <t>他に比較する機関がなく，当該情報の重要性は高い。ASEAN１０カ国中，開発センターは６カ国のマクロ経済データを取得・掲載しており，充分な実績を残している。東南アジア経済アウトルックにより，アジア地域における経済成長を通じた貧困削減の成功事例が積極的に発信され，また同地域において援助を行っている新興国の分析や東南アジアの開発に向けた域内協力（南南協力）のベストプラクティスも含めた調査研究が進むことが期待出来る。</t>
    <rPh sb="0" eb="1">
      <t>ホカ</t>
    </rPh>
    <rPh sb="2" eb="4">
      <t>ヒカク</t>
    </rPh>
    <rPh sb="6" eb="8">
      <t>キカン</t>
    </rPh>
    <rPh sb="12" eb="14">
      <t>トウガイ</t>
    </rPh>
    <rPh sb="14" eb="16">
      <t>ジョウホウ</t>
    </rPh>
    <rPh sb="17" eb="20">
      <t>ジュウヨウセイ</t>
    </rPh>
    <rPh sb="21" eb="22">
      <t>タカ</t>
    </rPh>
    <rPh sb="32" eb="33">
      <t>コク</t>
    </rPh>
    <rPh sb="33" eb="34">
      <t>チュウ</t>
    </rPh>
    <rPh sb="35" eb="37">
      <t>カイハツ</t>
    </rPh>
    <rPh sb="44" eb="45">
      <t>コク</t>
    </rPh>
    <rPh sb="49" eb="51">
      <t>ケイザイ</t>
    </rPh>
    <rPh sb="55" eb="57">
      <t>シュトク</t>
    </rPh>
    <rPh sb="58" eb="60">
      <t>ケイサイ</t>
    </rPh>
    <rPh sb="65" eb="67">
      <t>ジュウブン</t>
    </rPh>
    <rPh sb="68" eb="70">
      <t>ジッセキ</t>
    </rPh>
    <rPh sb="71" eb="72">
      <t>ノコ</t>
    </rPh>
    <rPh sb="77" eb="79">
      <t>トウナン</t>
    </rPh>
    <rPh sb="82" eb="84">
      <t>ケイザイ</t>
    </rPh>
    <rPh sb="97" eb="99">
      <t>チイキ</t>
    </rPh>
    <rPh sb="103" eb="105">
      <t>ケイザイ</t>
    </rPh>
    <rPh sb="105" eb="107">
      <t>セイチョウ</t>
    </rPh>
    <rPh sb="108" eb="109">
      <t>ツウ</t>
    </rPh>
    <rPh sb="111" eb="113">
      <t>ヒンコン</t>
    </rPh>
    <rPh sb="113" eb="115">
      <t>サクゲン</t>
    </rPh>
    <rPh sb="116" eb="118">
      <t>セイコウ</t>
    </rPh>
    <rPh sb="118" eb="120">
      <t>ジレイ</t>
    </rPh>
    <rPh sb="121" eb="124">
      <t>セッキョクテキ</t>
    </rPh>
    <rPh sb="125" eb="127">
      <t>ハッシン</t>
    </rPh>
    <rPh sb="132" eb="133">
      <t>ドウ</t>
    </rPh>
    <rPh sb="133" eb="135">
      <t>チイキ</t>
    </rPh>
    <rPh sb="139" eb="141">
      <t>エンジョ</t>
    </rPh>
    <rPh sb="142" eb="143">
      <t>オコナ</t>
    </rPh>
    <rPh sb="147" eb="150">
      <t>シンコウコク</t>
    </rPh>
    <rPh sb="151" eb="153">
      <t>ブンセキ</t>
    </rPh>
    <rPh sb="154" eb="156">
      <t>トウナン</t>
    </rPh>
    <rPh sb="160" eb="162">
      <t>カイハツ</t>
    </rPh>
    <rPh sb="163" eb="164">
      <t>ム</t>
    </rPh>
    <rPh sb="166" eb="168">
      <t>イキナイ</t>
    </rPh>
    <rPh sb="168" eb="170">
      <t>キョウリョク</t>
    </rPh>
    <rPh sb="171" eb="173">
      <t>ナンナン</t>
    </rPh>
    <rPh sb="173" eb="175">
      <t>キョウリョク</t>
    </rPh>
    <rPh sb="187" eb="188">
      <t>フク</t>
    </rPh>
    <rPh sb="190" eb="192">
      <t>チョウサ</t>
    </rPh>
    <rPh sb="192" eb="194">
      <t>ケンキュウ</t>
    </rPh>
    <rPh sb="195" eb="196">
      <t>スス</t>
    </rPh>
    <rPh sb="200" eb="202">
      <t>キタイ</t>
    </rPh>
    <rPh sb="202" eb="204">
      <t>デキ</t>
    </rPh>
    <phoneticPr fontId="3"/>
  </si>
  <si>
    <t>資金使途は開発センターの手がける東南アジア経済アウトルック刊行のための活動経費に対する拠出である。
現在は任意拠出という位置づけで同センターの手がける個別の活動に限定し経費を支出している。開発センターに加盟すると分担金が必要になるため，加盟はせず，真に我が国に必要な活動に限定し，拠出を行っている。</t>
    <rPh sb="0" eb="2">
      <t>シキン</t>
    </rPh>
    <rPh sb="2" eb="4">
      <t>シト</t>
    </rPh>
    <rPh sb="5" eb="7">
      <t>カイハツ</t>
    </rPh>
    <rPh sb="12" eb="13">
      <t>テ</t>
    </rPh>
    <rPh sb="16" eb="18">
      <t>トウナン</t>
    </rPh>
    <rPh sb="21" eb="23">
      <t>ケイザイ</t>
    </rPh>
    <rPh sb="29" eb="31">
      <t>カンコウ</t>
    </rPh>
    <rPh sb="35" eb="37">
      <t>カツドウ</t>
    </rPh>
    <rPh sb="37" eb="39">
      <t>ケイヒ</t>
    </rPh>
    <rPh sb="40" eb="41">
      <t>タイ</t>
    </rPh>
    <rPh sb="43" eb="45">
      <t>キョシュツ</t>
    </rPh>
    <rPh sb="50" eb="52">
      <t>ゲンザイ</t>
    </rPh>
    <rPh sb="53" eb="55">
      <t>ニンイ</t>
    </rPh>
    <rPh sb="55" eb="57">
      <t>キョシュツ</t>
    </rPh>
    <rPh sb="60" eb="62">
      <t>イチ</t>
    </rPh>
    <rPh sb="65" eb="66">
      <t>ドウ</t>
    </rPh>
    <rPh sb="71" eb="72">
      <t>テ</t>
    </rPh>
    <rPh sb="75" eb="77">
      <t>コベツ</t>
    </rPh>
    <rPh sb="78" eb="80">
      <t>カツドウ</t>
    </rPh>
    <rPh sb="81" eb="83">
      <t>ゲンテイ</t>
    </rPh>
    <rPh sb="84" eb="86">
      <t>ケイヒ</t>
    </rPh>
    <rPh sb="87" eb="89">
      <t>シシュツ</t>
    </rPh>
    <rPh sb="94" eb="96">
      <t>カイハツ</t>
    </rPh>
    <rPh sb="101" eb="103">
      <t>カメイ</t>
    </rPh>
    <rPh sb="106" eb="109">
      <t>ブンタンキン</t>
    </rPh>
    <rPh sb="110" eb="112">
      <t>ヒツヨウ</t>
    </rPh>
    <rPh sb="118" eb="120">
      <t>カメイ</t>
    </rPh>
    <rPh sb="124" eb="125">
      <t>シン</t>
    </rPh>
    <rPh sb="126" eb="127">
      <t>ワ</t>
    </rPh>
    <rPh sb="128" eb="129">
      <t>クニ</t>
    </rPh>
    <rPh sb="130" eb="132">
      <t>ヒツヨウ</t>
    </rPh>
    <rPh sb="133" eb="135">
      <t>カツドウ</t>
    </rPh>
    <rPh sb="136" eb="138">
      <t>ゲンテイ</t>
    </rPh>
    <rPh sb="140" eb="142">
      <t>キョシュツ</t>
    </rPh>
    <rPh sb="143" eb="144">
      <t>オコナ</t>
    </rPh>
    <phoneticPr fontId="3"/>
  </si>
  <si>
    <t>開発センターは，途上国のニーズに適応した有効な援助を行うための必要な情報をOECD加盟国に提供すると共に，OECD加盟国に対して，開発問題に関する知識・経験を普及するという重要な役割を担っている。援助政策議論において，当該センターが発表する経済アウトルックは経済成長により貧困削減を進めるというアジアの経験を広める点で広く国民全体に必要で，優先度が高いと考える。また，事業の性質上，地方自治体，民間等に委ねるべき事業ではない。</t>
    <rPh sb="0" eb="2">
      <t>カイハツ</t>
    </rPh>
    <rPh sb="8" eb="11">
      <t>トジョウコク</t>
    </rPh>
    <rPh sb="16" eb="18">
      <t>テキオウ</t>
    </rPh>
    <rPh sb="20" eb="22">
      <t>ユウコウ</t>
    </rPh>
    <rPh sb="23" eb="25">
      <t>エンジョ</t>
    </rPh>
    <rPh sb="26" eb="27">
      <t>オコナ</t>
    </rPh>
    <rPh sb="31" eb="33">
      <t>ヒツヨウ</t>
    </rPh>
    <rPh sb="34" eb="36">
      <t>ジョウホウ</t>
    </rPh>
    <rPh sb="41" eb="44">
      <t>カメイコク</t>
    </rPh>
    <rPh sb="45" eb="47">
      <t>テイキョウ</t>
    </rPh>
    <rPh sb="50" eb="51">
      <t>トモ</t>
    </rPh>
    <rPh sb="57" eb="60">
      <t>カメイコク</t>
    </rPh>
    <rPh sb="61" eb="62">
      <t>タイ</t>
    </rPh>
    <rPh sb="65" eb="67">
      <t>カイハツ</t>
    </rPh>
    <rPh sb="67" eb="69">
      <t>モンダイ</t>
    </rPh>
    <rPh sb="70" eb="71">
      <t>カン</t>
    </rPh>
    <rPh sb="73" eb="75">
      <t>チシキ</t>
    </rPh>
    <rPh sb="76" eb="78">
      <t>ケイケン</t>
    </rPh>
    <rPh sb="79" eb="81">
      <t>フキュウ</t>
    </rPh>
    <rPh sb="86" eb="88">
      <t>ジュウヨウ</t>
    </rPh>
    <rPh sb="89" eb="91">
      <t>ヤクワリ</t>
    </rPh>
    <rPh sb="92" eb="93">
      <t>ニナ</t>
    </rPh>
    <rPh sb="98" eb="100">
      <t>エンジョ</t>
    </rPh>
    <rPh sb="100" eb="102">
      <t>セイサク</t>
    </rPh>
    <rPh sb="102" eb="104">
      <t>ギロン</t>
    </rPh>
    <rPh sb="109" eb="111">
      <t>トウガイ</t>
    </rPh>
    <rPh sb="116" eb="118">
      <t>ハッピョウ</t>
    </rPh>
    <rPh sb="120" eb="122">
      <t>ケイザイ</t>
    </rPh>
    <rPh sb="129" eb="131">
      <t>ケイザイ</t>
    </rPh>
    <rPh sb="131" eb="133">
      <t>セイチョウ</t>
    </rPh>
    <rPh sb="136" eb="138">
      <t>ヒンコン</t>
    </rPh>
    <rPh sb="138" eb="140">
      <t>サクゲン</t>
    </rPh>
    <rPh sb="141" eb="142">
      <t>スス</t>
    </rPh>
    <rPh sb="151" eb="153">
      <t>ケイケン</t>
    </rPh>
    <rPh sb="154" eb="155">
      <t>ヒロ</t>
    </rPh>
    <rPh sb="157" eb="158">
      <t>テン</t>
    </rPh>
    <rPh sb="159" eb="160">
      <t>ヒロ</t>
    </rPh>
    <rPh sb="161" eb="163">
      <t>コクミン</t>
    </rPh>
    <rPh sb="163" eb="165">
      <t>ゼンタイ</t>
    </rPh>
    <rPh sb="166" eb="168">
      <t>ヒツヨウ</t>
    </rPh>
    <rPh sb="170" eb="173">
      <t>ユウセンド</t>
    </rPh>
    <rPh sb="174" eb="175">
      <t>タカ</t>
    </rPh>
    <rPh sb="177" eb="178">
      <t>カンガ</t>
    </rPh>
    <rPh sb="184" eb="186">
      <t>ジギョウ</t>
    </rPh>
    <rPh sb="187" eb="190">
      <t>セイシツジョウ</t>
    </rPh>
    <rPh sb="191" eb="193">
      <t>チホウ</t>
    </rPh>
    <rPh sb="193" eb="196">
      <t>ジチタイ</t>
    </rPh>
    <rPh sb="197" eb="200">
      <t>ミンカンナド</t>
    </rPh>
    <rPh sb="201" eb="202">
      <t>ユダ</t>
    </rPh>
    <rPh sb="206" eb="208">
      <t>ジギョウ</t>
    </rPh>
    <phoneticPr fontId="3"/>
  </si>
  <si>
    <t>開発センター拠出金</t>
    <rPh sb="0" eb="2">
      <t>カイハツ</t>
    </rPh>
    <rPh sb="6" eb="9">
      <t>キョシュツキン</t>
    </rPh>
    <phoneticPr fontId="3"/>
  </si>
  <si>
    <t>２，７３５千円／
１０カ国</t>
    <rPh sb="5" eb="7">
      <t>センエン</t>
    </rPh>
    <rPh sb="12" eb="13">
      <t>コク</t>
    </rPh>
    <phoneticPr fontId="3"/>
  </si>
  <si>
    <t>４，３４１千円／
１０カ国</t>
    <rPh sb="5" eb="7">
      <t>センエン</t>
    </rPh>
    <rPh sb="12" eb="13">
      <t>コク</t>
    </rPh>
    <phoneticPr fontId="3"/>
  </si>
  <si>
    <t>５，３４６千円／
７カ国</t>
    <rPh sb="5" eb="7">
      <t>センエン</t>
    </rPh>
    <rPh sb="11" eb="12">
      <t>コク</t>
    </rPh>
    <phoneticPr fontId="3"/>
  </si>
  <si>
    <t>６，７３８千円／
６カ国</t>
    <rPh sb="5" eb="7">
      <t>センエン</t>
    </rPh>
    <rPh sb="11" eb="12">
      <t>コク</t>
    </rPh>
    <phoneticPr fontId="3"/>
  </si>
  <si>
    <t>執行額÷アウトルックに取り上げることが出来た国数
　　　　　　　　　　　　</t>
    <rPh sb="0" eb="2">
      <t>シッコウ</t>
    </rPh>
    <rPh sb="2" eb="3">
      <t>ガク</t>
    </rPh>
    <rPh sb="11" eb="12">
      <t>ト</t>
    </rPh>
    <rPh sb="13" eb="14">
      <t>ア</t>
    </rPh>
    <rPh sb="19" eb="21">
      <t>デキ</t>
    </rPh>
    <rPh sb="22" eb="23">
      <t>クニ</t>
    </rPh>
    <rPh sb="23" eb="24">
      <t>スウ</t>
    </rPh>
    <phoneticPr fontId="5"/>
  </si>
  <si>
    <t>対話国数</t>
    <rPh sb="0" eb="2">
      <t>タイワ</t>
    </rPh>
    <rPh sb="2" eb="4">
      <t>コクスウ</t>
    </rPh>
    <phoneticPr fontId="3"/>
  </si>
  <si>
    <t>OECD開発センターが，新興国との対話を行い，信頼性の高いデータを取得する枠組（Medium-term Projection Framework for Growth and Development）を構築する</t>
    <rPh sb="4" eb="6">
      <t>カイハツ</t>
    </rPh>
    <rPh sb="12" eb="15">
      <t>シンコウコク</t>
    </rPh>
    <rPh sb="17" eb="19">
      <t>タイワ</t>
    </rPh>
    <rPh sb="20" eb="21">
      <t>オコナ</t>
    </rPh>
    <rPh sb="23" eb="26">
      <t>シンライセイ</t>
    </rPh>
    <rPh sb="27" eb="28">
      <t>タカ</t>
    </rPh>
    <rPh sb="33" eb="35">
      <t>シュトク</t>
    </rPh>
    <rPh sb="37" eb="39">
      <t>ワクグ</t>
    </rPh>
    <rPh sb="101" eb="103">
      <t>コウチク</t>
    </rPh>
    <phoneticPr fontId="3"/>
  </si>
  <si>
    <t>掲載国数</t>
    <rPh sb="0" eb="2">
      <t>ケイサイ</t>
    </rPh>
    <rPh sb="2" eb="4">
      <t>コクスウ</t>
    </rPh>
    <phoneticPr fontId="3"/>
  </si>
  <si>
    <t>成果目標：東南アジア経済アウトルックにより，アジア地域における開発課題と経済概況が信頼性の高い客観的データにより明らかにする。
成果実績：ASEAN加盟１０カ国中，開発センターがマクロ経済データを取得・掲載できた国の数</t>
    <rPh sb="0" eb="2">
      <t>セイカ</t>
    </rPh>
    <rPh sb="2" eb="4">
      <t>モクヒョウ</t>
    </rPh>
    <rPh sb="5" eb="7">
      <t>トウナン</t>
    </rPh>
    <rPh sb="10" eb="12">
      <t>ケイザイ</t>
    </rPh>
    <rPh sb="25" eb="27">
      <t>チイキ</t>
    </rPh>
    <rPh sb="31" eb="33">
      <t>カイハツ</t>
    </rPh>
    <rPh sb="33" eb="35">
      <t>カダイ</t>
    </rPh>
    <rPh sb="36" eb="38">
      <t>ケイザイ</t>
    </rPh>
    <rPh sb="38" eb="40">
      <t>ガイキョウ</t>
    </rPh>
    <rPh sb="41" eb="44">
      <t>シンライセイ</t>
    </rPh>
    <rPh sb="45" eb="46">
      <t>タカ</t>
    </rPh>
    <rPh sb="47" eb="50">
      <t>キャッカンテキ</t>
    </rPh>
    <rPh sb="56" eb="57">
      <t>アキ</t>
    </rPh>
    <rPh sb="64" eb="66">
      <t>セイカ</t>
    </rPh>
    <rPh sb="66" eb="68">
      <t>ジッセキ</t>
    </rPh>
    <rPh sb="74" eb="76">
      <t>カメイ</t>
    </rPh>
    <rPh sb="79" eb="80">
      <t>コク</t>
    </rPh>
    <rPh sb="80" eb="81">
      <t>チュウ</t>
    </rPh>
    <rPh sb="82" eb="84">
      <t>カイハツ</t>
    </rPh>
    <rPh sb="92" eb="94">
      <t>ケイザイ</t>
    </rPh>
    <rPh sb="98" eb="100">
      <t>シュトク</t>
    </rPh>
    <rPh sb="101" eb="103">
      <t>ケイサイ</t>
    </rPh>
    <rPh sb="106" eb="107">
      <t>クニ</t>
    </rPh>
    <rPh sb="108" eb="109">
      <t>カズ</t>
    </rPh>
    <phoneticPr fontId="3"/>
  </si>
  <si>
    <t>　開発センターの主要刊行物として，アフリカ経済アウトルック，ラ米経済アウトルック等が公表されており，各種国際会議等においても，経済分析を説明するなど，対外発進力の向上と共に各国からの注目が高まっている。
　上記アウトルックに次ぐ経済アウトルックとして，これまでOECDではあまり注目を集めていなかったアジアへの研究成果である東南アジア経済アウトルックの活動が２００９年より開始され，２０１０年に初版が刊行された。引き続き，その活動経費に対し拠出を行い，国際社会における援助政策議論での有効活用に役立てる。</t>
    <rPh sb="1" eb="3">
      <t>カイハツ</t>
    </rPh>
    <rPh sb="8" eb="10">
      <t>シュヨウ</t>
    </rPh>
    <rPh sb="10" eb="13">
      <t>カンコウブツ</t>
    </rPh>
    <rPh sb="21" eb="23">
      <t>ケイザイ</t>
    </rPh>
    <rPh sb="31" eb="32">
      <t>ベイ</t>
    </rPh>
    <rPh sb="32" eb="34">
      <t>ケイザイ</t>
    </rPh>
    <rPh sb="40" eb="41">
      <t>ナド</t>
    </rPh>
    <rPh sb="42" eb="44">
      <t>コウヒョウ</t>
    </rPh>
    <rPh sb="50" eb="52">
      <t>カクシュ</t>
    </rPh>
    <rPh sb="52" eb="54">
      <t>コクサイ</t>
    </rPh>
    <rPh sb="54" eb="56">
      <t>カイギ</t>
    </rPh>
    <rPh sb="56" eb="57">
      <t>トウ</t>
    </rPh>
    <rPh sb="63" eb="65">
      <t>ケイザイ</t>
    </rPh>
    <rPh sb="65" eb="67">
      <t>ブンセキ</t>
    </rPh>
    <rPh sb="68" eb="70">
      <t>セツメイ</t>
    </rPh>
    <rPh sb="75" eb="77">
      <t>タイガイ</t>
    </rPh>
    <rPh sb="77" eb="80">
      <t>ハッシンリョク</t>
    </rPh>
    <rPh sb="81" eb="83">
      <t>コウジョウ</t>
    </rPh>
    <rPh sb="84" eb="85">
      <t>トモ</t>
    </rPh>
    <rPh sb="86" eb="88">
      <t>カッコク</t>
    </rPh>
    <rPh sb="91" eb="93">
      <t>チュウモク</t>
    </rPh>
    <rPh sb="94" eb="95">
      <t>タカ</t>
    </rPh>
    <rPh sb="103" eb="105">
      <t>ジョウキ</t>
    </rPh>
    <rPh sb="112" eb="113">
      <t>ツ</t>
    </rPh>
    <rPh sb="114" eb="116">
      <t>ケイザイ</t>
    </rPh>
    <rPh sb="139" eb="141">
      <t>チュウモク</t>
    </rPh>
    <rPh sb="142" eb="143">
      <t>アツ</t>
    </rPh>
    <rPh sb="155" eb="159">
      <t>ケンキュウセイカ</t>
    </rPh>
    <rPh sb="162" eb="164">
      <t>トウナン</t>
    </rPh>
    <rPh sb="167" eb="169">
      <t>ケイザイ</t>
    </rPh>
    <rPh sb="176" eb="178">
      <t>カツドウ</t>
    </rPh>
    <rPh sb="183" eb="184">
      <t>ネン</t>
    </rPh>
    <rPh sb="186" eb="188">
      <t>カイシ</t>
    </rPh>
    <rPh sb="195" eb="196">
      <t>ネン</t>
    </rPh>
    <rPh sb="197" eb="199">
      <t>ショハン</t>
    </rPh>
    <rPh sb="200" eb="202">
      <t>カンコウ</t>
    </rPh>
    <rPh sb="206" eb="207">
      <t>ヒ</t>
    </rPh>
    <rPh sb="208" eb="209">
      <t>ツヅ</t>
    </rPh>
    <rPh sb="213" eb="215">
      <t>カツドウ</t>
    </rPh>
    <rPh sb="215" eb="217">
      <t>ケイヒ</t>
    </rPh>
    <rPh sb="218" eb="219">
      <t>タイ</t>
    </rPh>
    <rPh sb="220" eb="222">
      <t>キョシュツ</t>
    </rPh>
    <rPh sb="223" eb="224">
      <t>オコナ</t>
    </rPh>
    <rPh sb="226" eb="228">
      <t>コクサイ</t>
    </rPh>
    <rPh sb="228" eb="230">
      <t>シャカイ</t>
    </rPh>
    <rPh sb="234" eb="236">
      <t>エンジョ</t>
    </rPh>
    <rPh sb="236" eb="238">
      <t>セイサク</t>
    </rPh>
    <rPh sb="238" eb="240">
      <t>ギロン</t>
    </rPh>
    <rPh sb="242" eb="244">
      <t>ユウコウ</t>
    </rPh>
    <rPh sb="244" eb="246">
      <t>カツヨウ</t>
    </rPh>
    <rPh sb="247" eb="249">
      <t>ヤクダ</t>
    </rPh>
    <phoneticPr fontId="3"/>
  </si>
  <si>
    <t>　OECDの開発関連機関の中で，開発センターは一定の独立性を持って知的インプットを提供する機関であり，その分析・調査結果は政策指向的であり信頼性がある。同センターの調査・研究その他の活動を我が国の関心・立場に沿ったものとし，開発分野における議論を有利に展開していく。</t>
    <rPh sb="6" eb="8">
      <t>カイハツ</t>
    </rPh>
    <rPh sb="8" eb="10">
      <t>カンレン</t>
    </rPh>
    <rPh sb="10" eb="12">
      <t>キカン</t>
    </rPh>
    <rPh sb="13" eb="14">
      <t>ナカ</t>
    </rPh>
    <rPh sb="16" eb="18">
      <t>カイハツ</t>
    </rPh>
    <rPh sb="23" eb="25">
      <t>イッテイ</t>
    </rPh>
    <rPh sb="26" eb="29">
      <t>ドクリツセイ</t>
    </rPh>
    <rPh sb="30" eb="31">
      <t>モ</t>
    </rPh>
    <rPh sb="33" eb="35">
      <t>チテキ</t>
    </rPh>
    <rPh sb="41" eb="43">
      <t>テイキョウ</t>
    </rPh>
    <rPh sb="45" eb="47">
      <t>キカン</t>
    </rPh>
    <rPh sb="53" eb="55">
      <t>ブンセキ</t>
    </rPh>
    <rPh sb="56" eb="58">
      <t>チョウサ</t>
    </rPh>
    <rPh sb="58" eb="60">
      <t>ケッカ</t>
    </rPh>
    <rPh sb="61" eb="63">
      <t>セイサク</t>
    </rPh>
    <rPh sb="63" eb="66">
      <t>シコウテキ</t>
    </rPh>
    <rPh sb="69" eb="72">
      <t>シンライセイ</t>
    </rPh>
    <rPh sb="76" eb="77">
      <t>ドウ</t>
    </rPh>
    <rPh sb="82" eb="84">
      <t>チョウサ</t>
    </rPh>
    <rPh sb="85" eb="87">
      <t>ケンキュウ</t>
    </rPh>
    <rPh sb="89" eb="90">
      <t>タ</t>
    </rPh>
    <rPh sb="91" eb="93">
      <t>カツドウ</t>
    </rPh>
    <rPh sb="94" eb="95">
      <t>ワ</t>
    </rPh>
    <rPh sb="96" eb="97">
      <t>クニ</t>
    </rPh>
    <rPh sb="98" eb="100">
      <t>カンシン</t>
    </rPh>
    <rPh sb="101" eb="103">
      <t>タチバ</t>
    </rPh>
    <rPh sb="104" eb="105">
      <t>ソ</t>
    </rPh>
    <rPh sb="112" eb="114">
      <t>カイハツ</t>
    </rPh>
    <rPh sb="114" eb="116">
      <t>ブンヤ</t>
    </rPh>
    <rPh sb="120" eb="122">
      <t>ギロン</t>
    </rPh>
    <rPh sb="123" eb="125">
      <t>ユウリ</t>
    </rPh>
    <rPh sb="126" eb="128">
      <t>テンカイ</t>
    </rPh>
    <phoneticPr fontId="3"/>
  </si>
  <si>
    <t>経済協力開発機構（ＯＥＣＤ）・開発センター拠出金
（任意拠出金）</t>
    <rPh sb="0" eb="2">
      <t>ケイザイ</t>
    </rPh>
    <rPh sb="2" eb="4">
      <t>キョウリョク</t>
    </rPh>
    <rPh sb="4" eb="6">
      <t>カイハツ</t>
    </rPh>
    <rPh sb="6" eb="8">
      <t>キコウ</t>
    </rPh>
    <rPh sb="15" eb="17">
      <t>カイハツ</t>
    </rPh>
    <rPh sb="21" eb="24">
      <t>キョシュツキン</t>
    </rPh>
    <rPh sb="26" eb="28">
      <t>ニンイ</t>
    </rPh>
    <rPh sb="28" eb="31">
      <t>キョシュツキン</t>
    </rPh>
    <phoneticPr fontId="3"/>
  </si>
  <si>
    <t>AVRDCがドナーとの関係強化促進及びコスト縮減に努めている中で，日本はAVRDCとの緊密な連携を保ちながら引き続き当該事業の進捗状況の把握を然るべく行っていく。</t>
    <rPh sb="17" eb="18">
      <t>オヨ</t>
    </rPh>
    <rPh sb="22" eb="24">
      <t>シュクゲン</t>
    </rPh>
    <phoneticPr fontId="3"/>
  </si>
  <si>
    <t>開発途上国の貧困削減対策の重要性が増す中、AVRDCは蔬菜を通じた栄養改善と収入増加にむけて積極的な取組を進めている。AVRDCの活動報告、会計報告等の資料は、年1回開催されるAVRDC理事会（日本も理事を派遣）に提出され、加盟国等により審議されているが、AVRDCにおいても、効果的な活動に資するよう、3カ年の行動計画を立てて効果的な事業運営に努めているところである。一方、AVRDCへの拠出金は、不断の見直しにより平成13年度8025万円から平成26年度124万円まで大幅に削減しており、これ以上の削減は困難である。事業内容については引き続き適切に把握し、事業が効果的に実施されるよう注視していく必要がある。</t>
    <phoneticPr fontId="3"/>
  </si>
  <si>
    <t>平成２５年度事業は活動実績及び成果目標共に見込みに見合ったものとなっている。当該事業で修復された設備等も十分に活用されている。</t>
    <phoneticPr fontId="3"/>
  </si>
  <si>
    <t>当該国際機関は人件費を始めとするコストの削減等につとめている。</t>
    <phoneticPr fontId="3"/>
  </si>
  <si>
    <t>AVRDCの活動が我が国外交政策上資するものであり、また、我が国が理事でもあることから、国が実施すべきもの。</t>
    <phoneticPr fontId="3"/>
  </si>
  <si>
    <t>アジア蔬菜研究開発センター
（AVRDC）拠出金</t>
    <rPh sb="3" eb="5">
      <t>ソサイ</t>
    </rPh>
    <rPh sb="5" eb="7">
      <t>ケンキュウ</t>
    </rPh>
    <rPh sb="7" eb="9">
      <t>カイハツ</t>
    </rPh>
    <rPh sb="21" eb="24">
      <t>キョシュツキン</t>
    </rPh>
    <phoneticPr fontId="3"/>
  </si>
  <si>
    <t>１８百万ドル/８１本</t>
    <rPh sb="2" eb="4">
      <t>ヒャクマン</t>
    </rPh>
    <rPh sb="9" eb="10">
      <t>ホン</t>
    </rPh>
    <phoneticPr fontId="3"/>
  </si>
  <si>
    <t>１３百万ドル/５２本</t>
    <rPh sb="2" eb="4">
      <t>ヒャクマン</t>
    </rPh>
    <rPh sb="9" eb="10">
      <t>ホン</t>
    </rPh>
    <phoneticPr fontId="3"/>
  </si>
  <si>
    <t>１３百万ドル/４９本</t>
    <rPh sb="2" eb="4">
      <t>ヒャクマン</t>
    </rPh>
    <rPh sb="9" eb="10">
      <t>ホン</t>
    </rPh>
    <phoneticPr fontId="3"/>
  </si>
  <si>
    <t>毎年のAVRDC全体の予算額÷論文の公表数　</t>
    <rPh sb="8" eb="10">
      <t>ゼンタイ</t>
    </rPh>
    <rPh sb="15" eb="17">
      <t>ロンブン</t>
    </rPh>
    <rPh sb="18" eb="20">
      <t>コウヒョウ</t>
    </rPh>
    <rPh sb="20" eb="21">
      <t>スウ</t>
    </rPh>
    <phoneticPr fontId="5"/>
  </si>
  <si>
    <t>AVRDCが行う（１）研究活動（品種の育種・改良、土壌分析及び肥料施肥法の改良、栽培法の研究、収穫物の加工法及び流通面の研究）、（２）現場出張サービスプログラムの実施、（３）遺伝資源の保存、（４）種子の配布、（５）開発途上国の国別研究強化のための支援、国際シンポジウム、セミナー及びワークショップの開催、（６）訓練コースによる研修生教育、（７）情報提供サービス等の活動を行うための通常予算に拠出を行い、このような活動及びこれを支えるAVRDCの運営経費を支援する。</t>
    <phoneticPr fontId="3"/>
  </si>
  <si>
    <t>開発途上国の貧困削減のため、蔬菜（野菜）類の生産技術の維持・改良及び、効率的な市場流通機構等の調査・研究、並びに有用遺伝資源の配布事業を行う。このような、環境を考慮しつつ、開発途上国の農村や都市近郊に生活する低所得者層の栄養改善と収入増加を図ることを目的として設立されたAVRDCの活動の支援を通じて、途上国の貧困削減、持続可能な開発に貢献することを目的とする。</t>
    <phoneticPr fontId="3"/>
  </si>
  <si>
    <t>アジア蔬菜研究・開発センター憲章第９条</t>
    <rPh sb="3" eb="5">
      <t>ソサイ</t>
    </rPh>
    <rPh sb="5" eb="7">
      <t>ケンキュウ</t>
    </rPh>
    <rPh sb="8" eb="10">
      <t>カイハツ</t>
    </rPh>
    <rPh sb="14" eb="16">
      <t>ケンショウ</t>
    </rPh>
    <rPh sb="16" eb="17">
      <t>ダイ</t>
    </rPh>
    <rPh sb="18" eb="19">
      <t>ジョウ</t>
    </rPh>
    <phoneticPr fontId="3"/>
  </si>
  <si>
    <t>外務省設置法第４条第３項</t>
    <rPh sb="0" eb="3">
      <t>ガイムショウ</t>
    </rPh>
    <rPh sb="3" eb="5">
      <t>セッチ</t>
    </rPh>
    <rPh sb="5" eb="6">
      <t>ホウ</t>
    </rPh>
    <rPh sb="6" eb="7">
      <t>ダイ</t>
    </rPh>
    <rPh sb="8" eb="9">
      <t>ジョウ</t>
    </rPh>
    <rPh sb="9" eb="10">
      <t>ダイ</t>
    </rPh>
    <rPh sb="11" eb="12">
      <t>コウ</t>
    </rPh>
    <phoneticPr fontId="3"/>
  </si>
  <si>
    <t>基本目標Ⅶ　分担金・拠出金
具体的施策Ⅶ－３　国際機関を通じた地球規模の諸問題に係る国際貢献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3"/>
  </si>
  <si>
    <t>昭和４６年度開始</t>
    <rPh sb="0" eb="2">
      <t>ショウワ</t>
    </rPh>
    <rPh sb="4" eb="6">
      <t>ネンド</t>
    </rPh>
    <rPh sb="6" eb="8">
      <t>カイシ</t>
    </rPh>
    <phoneticPr fontId="3"/>
  </si>
  <si>
    <t xml:space="preserve">アジア蔬菜研究開発センター(AVRDC)拠出金
</t>
    <rPh sb="3" eb="5">
      <t>ソサイ</t>
    </rPh>
    <rPh sb="5" eb="7">
      <t>ケンキュウ</t>
    </rPh>
    <rPh sb="7" eb="9">
      <t>カイハツ</t>
    </rPh>
    <rPh sb="20" eb="23">
      <t>キョシュツキン</t>
    </rPh>
    <phoneticPr fontId="3"/>
  </si>
  <si>
    <t>今後の課題は，社会の流れを的確に捉えたテーマ，トピックに関するプログラムを構築することにより，効率的で実用的な研修等を実施することであり，我が国としても必要に応じて助言，協力していくことを検討する。</t>
    <rPh sb="0" eb="2">
      <t>コンゴ</t>
    </rPh>
    <rPh sb="3" eb="5">
      <t>カダイ</t>
    </rPh>
    <rPh sb="7" eb="9">
      <t>シャカイ</t>
    </rPh>
    <rPh sb="10" eb="11">
      <t>ナガ</t>
    </rPh>
    <rPh sb="13" eb="15">
      <t>テキカク</t>
    </rPh>
    <rPh sb="16" eb="17">
      <t>トラ</t>
    </rPh>
    <rPh sb="28" eb="29">
      <t>カン</t>
    </rPh>
    <rPh sb="37" eb="39">
      <t>コウチク</t>
    </rPh>
    <rPh sb="47" eb="50">
      <t>コウリツテキ</t>
    </rPh>
    <rPh sb="51" eb="54">
      <t>ジツヨウテキ</t>
    </rPh>
    <rPh sb="55" eb="57">
      <t>ケンシュウ</t>
    </rPh>
    <rPh sb="57" eb="58">
      <t>トウ</t>
    </rPh>
    <rPh sb="59" eb="61">
      <t>ジッシ</t>
    </rPh>
    <rPh sb="69" eb="70">
      <t>ワ</t>
    </rPh>
    <rPh sb="71" eb="72">
      <t>クニ</t>
    </rPh>
    <rPh sb="76" eb="78">
      <t>ヒツヨウ</t>
    </rPh>
    <rPh sb="79" eb="80">
      <t>オウ</t>
    </rPh>
    <rPh sb="82" eb="84">
      <t>ジョゲン</t>
    </rPh>
    <rPh sb="85" eb="87">
      <t>キョウリョク</t>
    </rPh>
    <rPh sb="94" eb="96">
      <t>ケントウ</t>
    </rPh>
    <phoneticPr fontId="3"/>
  </si>
  <si>
    <t>UNITARのプログラム予算案、活動報告、財務報告等の詳細については、国連総会及び経済社会理事会に対し資料が提出され、国連加盟国によって審議が行われる。また、ホームページにおいても随時情報公開がなされている。</t>
    <phoneticPr fontId="3"/>
  </si>
  <si>
    <t>活動実績及び成果目標ともに見込みに見合ったものとなっている。</t>
    <rPh sb="0" eb="2">
      <t>カツドウ</t>
    </rPh>
    <rPh sb="2" eb="4">
      <t>ジッセキ</t>
    </rPh>
    <rPh sb="4" eb="5">
      <t>オヨ</t>
    </rPh>
    <rPh sb="6" eb="8">
      <t>セイカ</t>
    </rPh>
    <rPh sb="8" eb="10">
      <t>モクヒョウ</t>
    </rPh>
    <rPh sb="13" eb="15">
      <t>ミコ</t>
    </rPh>
    <rPh sb="17" eb="19">
      <t>ミア</t>
    </rPh>
    <phoneticPr fontId="5"/>
  </si>
  <si>
    <t>当該国際機関は人件費を始めとするコストの削減等に努めている。</t>
    <rPh sb="0" eb="2">
      <t>トウガイ</t>
    </rPh>
    <rPh sb="2" eb="4">
      <t>コクサイ</t>
    </rPh>
    <rPh sb="4" eb="6">
      <t>キカン</t>
    </rPh>
    <rPh sb="7" eb="10">
      <t>ジンケンヒ</t>
    </rPh>
    <rPh sb="11" eb="12">
      <t>ハジ</t>
    </rPh>
    <rPh sb="20" eb="23">
      <t>サクゲントウ</t>
    </rPh>
    <rPh sb="24" eb="25">
      <t>ツト</t>
    </rPh>
    <phoneticPr fontId="5"/>
  </si>
  <si>
    <t>UNITARの活動は我が国外交政策に資するものであり、またホスト国として引き続き国が支援すべきものである。</t>
    <rPh sb="7" eb="9">
      <t>カツドウ</t>
    </rPh>
    <rPh sb="10" eb="11">
      <t>ワ</t>
    </rPh>
    <rPh sb="12" eb="13">
      <t>クニ</t>
    </rPh>
    <rPh sb="13" eb="15">
      <t>ガイコウ</t>
    </rPh>
    <rPh sb="15" eb="17">
      <t>セイサク</t>
    </rPh>
    <rPh sb="18" eb="19">
      <t>シ</t>
    </rPh>
    <rPh sb="32" eb="33">
      <t>コク</t>
    </rPh>
    <rPh sb="36" eb="37">
      <t>ヒ</t>
    </rPh>
    <rPh sb="38" eb="39">
      <t>ツヅ</t>
    </rPh>
    <rPh sb="40" eb="41">
      <t>クニ</t>
    </rPh>
    <rPh sb="42" eb="44">
      <t>シエン</t>
    </rPh>
    <phoneticPr fontId="5"/>
  </si>
  <si>
    <t>国際連合訓練調査研究所(UNITAR)拠出金</t>
    <rPh sb="8" eb="10">
      <t>ケンキュウ</t>
    </rPh>
    <phoneticPr fontId="5"/>
  </si>
  <si>
    <t>21,329千ドル/
27387人</t>
    <rPh sb="6" eb="7">
      <t>セン</t>
    </rPh>
    <rPh sb="16" eb="17">
      <t>ニン</t>
    </rPh>
    <phoneticPr fontId="3"/>
  </si>
  <si>
    <t>42,050千ドル
/26921人</t>
    <rPh sb="16" eb="17">
      <t>ニン</t>
    </rPh>
    <phoneticPr fontId="3"/>
  </si>
  <si>
    <t>UNITAR収入／UNITAR研修プログラムの受講者数</t>
    <phoneticPr fontId="5"/>
  </si>
  <si>
    <t>26年見込</t>
    <rPh sb="2" eb="3">
      <t>ネン</t>
    </rPh>
    <rPh sb="3" eb="5">
      <t>ミコ</t>
    </rPh>
    <phoneticPr fontId="5"/>
  </si>
  <si>
    <r>
      <t>2</t>
    </r>
    <r>
      <rPr>
        <sz val="11"/>
        <color theme="1"/>
        <rFont val="ＭＳ Ｐゴシック"/>
        <family val="2"/>
        <charset val="128"/>
        <scheme val="minor"/>
      </rPr>
      <t>5</t>
    </r>
    <r>
      <rPr>
        <sz val="11"/>
        <rFont val="ＭＳ Ｐゴシック"/>
        <family val="3"/>
        <charset val="128"/>
      </rPr>
      <t>年</t>
    </r>
    <rPh sb="2" eb="3">
      <t>ネン</t>
    </rPh>
    <phoneticPr fontId="5"/>
  </si>
  <si>
    <r>
      <t>2</t>
    </r>
    <r>
      <rPr>
        <sz val="11"/>
        <color theme="1"/>
        <rFont val="ＭＳ Ｐゴシック"/>
        <family val="2"/>
        <charset val="128"/>
        <scheme val="minor"/>
      </rPr>
      <t>4</t>
    </r>
    <r>
      <rPr>
        <sz val="11"/>
        <rFont val="ＭＳ Ｐゴシック"/>
        <family val="3"/>
        <charset val="128"/>
      </rPr>
      <t>年</t>
    </r>
    <rPh sb="2" eb="3">
      <t>ネン</t>
    </rPh>
    <phoneticPr fontId="5"/>
  </si>
  <si>
    <r>
      <t>2</t>
    </r>
    <r>
      <rPr>
        <sz val="11"/>
        <color theme="1"/>
        <rFont val="ＭＳ Ｐゴシック"/>
        <family val="2"/>
        <charset val="128"/>
        <scheme val="minor"/>
      </rPr>
      <t>3</t>
    </r>
    <r>
      <rPr>
        <sz val="11"/>
        <rFont val="ＭＳ Ｐゴシック"/>
        <family val="3"/>
        <charset val="128"/>
      </rPr>
      <t>年</t>
    </r>
    <rPh sb="2" eb="3">
      <t>ネン</t>
    </rPh>
    <phoneticPr fontId="5"/>
  </si>
  <si>
    <t>UNITAR研修プログラムの受講者数</t>
    <phoneticPr fontId="3"/>
  </si>
  <si>
    <t>26年活動見込</t>
    <rPh sb="2" eb="3">
      <t>ネン</t>
    </rPh>
    <rPh sb="3" eb="5">
      <t>カツドウ</t>
    </rPh>
    <rPh sb="5" eb="7">
      <t>ミコ</t>
    </rPh>
    <phoneticPr fontId="5"/>
  </si>
  <si>
    <t>17/61</t>
    <phoneticPr fontId="3"/>
  </si>
  <si>
    <t>42/100</t>
    <phoneticPr fontId="3"/>
  </si>
  <si>
    <t>昇進者数/
受講者数</t>
    <rPh sb="0" eb="2">
      <t>ショウシン</t>
    </rPh>
    <rPh sb="2" eb="3">
      <t>シャ</t>
    </rPh>
    <rPh sb="3" eb="4">
      <t>スウ</t>
    </rPh>
    <rPh sb="6" eb="9">
      <t>ジュコウシャ</t>
    </rPh>
    <rPh sb="9" eb="10">
      <t>スウ</t>
    </rPh>
    <phoneticPr fontId="5"/>
  </si>
  <si>
    <t>UNITAR研修を受講した後、所属組織にて昇進した受講者の割合（UNITAR広島事務所の主要研修であるアフガニスタン奨学プロジェクトより）。</t>
    <phoneticPr fontId="3"/>
  </si>
  <si>
    <r>
      <t>22-</t>
    </r>
    <r>
      <rPr>
        <sz val="11"/>
        <rFont val="ＭＳ Ｐゴシック"/>
        <family val="3"/>
        <charset val="128"/>
      </rPr>
      <t>2</t>
    </r>
    <r>
      <rPr>
        <sz val="11"/>
        <color theme="1"/>
        <rFont val="ＭＳ Ｐゴシック"/>
        <family val="2"/>
        <charset val="128"/>
        <scheme val="minor"/>
      </rPr>
      <t>3</t>
    </r>
    <r>
      <rPr>
        <sz val="11"/>
        <rFont val="ＭＳ Ｐゴシック"/>
        <family val="3"/>
        <charset val="128"/>
      </rPr>
      <t>年</t>
    </r>
    <rPh sb="5" eb="6">
      <t>ネン</t>
    </rPh>
    <phoneticPr fontId="5"/>
  </si>
  <si>
    <t>UNITARの運営基盤を強化するため、同機関の本部運営費等に充当するための拠出(コア拠出）を行う。なお、UNITARの活動経費は全額各国政府等からの任意拠出金によって賄われている。</t>
    <phoneticPr fontId="5"/>
  </si>
  <si>
    <t>UNITARは、開発途上国出身の国連・専門機関職員、開発途上国の行政担当官等の人的教育を通じて、開発途上国の地球規模の諸課題の解決に貢献することを目的とする国連機関であり、この拠出金は、日本としてUNITARの活動を積極的に支える姿勢を明確にし、これにより、UNITAR広島事務所が地元自治体等の支援を得て行っている活動を側面支援するためのものである。</t>
    <phoneticPr fontId="5"/>
  </si>
  <si>
    <t>第36回国連経済社会理事会決議985
第18回国連総会決議1934</t>
    <phoneticPr fontId="5"/>
  </si>
  <si>
    <t>基本目標Ⅶ　分担金・拠出金
具体的施策Ⅶ－３ 国際機関を通じた地球規模の諸問題に係る国際貢献</t>
    <rPh sb="14" eb="17">
      <t>グタイテキ</t>
    </rPh>
    <rPh sb="17" eb="19">
      <t>シサク</t>
    </rPh>
    <phoneticPr fontId="5"/>
  </si>
  <si>
    <t>昭和40年度開始</t>
    <rPh sb="0" eb="2">
      <t>ショウワ</t>
    </rPh>
    <rPh sb="4" eb="6">
      <t>ネンド</t>
    </rPh>
    <rPh sb="6" eb="8">
      <t>カイシ</t>
    </rPh>
    <phoneticPr fontId="5"/>
  </si>
  <si>
    <t>国際連合訓練調査研究所(UNITAR)拠出金
（任意拠出金）</t>
    <phoneticPr fontId="3"/>
  </si>
  <si>
    <t>本件は，２６年３月に拠出されたところであるので，今後，事業の進捗状況をフォローしつつ要検討していきたい。</t>
    <rPh sb="0" eb="2">
      <t>ホンケン</t>
    </rPh>
    <rPh sb="6" eb="7">
      <t>ネン</t>
    </rPh>
    <rPh sb="8" eb="9">
      <t>ガツ</t>
    </rPh>
    <rPh sb="10" eb="12">
      <t>キョシュツ</t>
    </rPh>
    <rPh sb="24" eb="26">
      <t>コンゴ</t>
    </rPh>
    <rPh sb="27" eb="29">
      <t>ジギョウ</t>
    </rPh>
    <rPh sb="30" eb="32">
      <t>シンチョク</t>
    </rPh>
    <rPh sb="32" eb="34">
      <t>ジョウキョウ</t>
    </rPh>
    <rPh sb="42" eb="45">
      <t>ヨウケントウ</t>
    </rPh>
    <phoneticPr fontId="3"/>
  </si>
  <si>
    <t>本信託基金は昨年７月に創設されたばかりであり，事業実績は未だ十分ではないものの，信託基金を管理し，執行するＩＭＯは，既にソマリア海賊対策で実績を上げ，豊富なノウハウを有しているいるところ，今後中・西部アフリカ海賊対策に大きな成果を上げるものと期待される。</t>
    <rPh sb="0" eb="1">
      <t>ホン</t>
    </rPh>
    <rPh sb="1" eb="3">
      <t>シンタク</t>
    </rPh>
    <rPh sb="3" eb="5">
      <t>キキン</t>
    </rPh>
    <rPh sb="6" eb="8">
      <t>サクネン</t>
    </rPh>
    <rPh sb="9" eb="10">
      <t>ガツ</t>
    </rPh>
    <rPh sb="11" eb="13">
      <t>ソウセツ</t>
    </rPh>
    <rPh sb="23" eb="25">
      <t>ジギョウ</t>
    </rPh>
    <rPh sb="25" eb="27">
      <t>ジッセキ</t>
    </rPh>
    <rPh sb="28" eb="29">
      <t>イマ</t>
    </rPh>
    <rPh sb="30" eb="32">
      <t>ジュウブン</t>
    </rPh>
    <rPh sb="40" eb="42">
      <t>シンタク</t>
    </rPh>
    <rPh sb="42" eb="44">
      <t>キキン</t>
    </rPh>
    <rPh sb="45" eb="47">
      <t>カンリ</t>
    </rPh>
    <rPh sb="49" eb="51">
      <t>シッコウ</t>
    </rPh>
    <rPh sb="58" eb="59">
      <t>スデ</t>
    </rPh>
    <rPh sb="64" eb="66">
      <t>カイゾク</t>
    </rPh>
    <rPh sb="66" eb="68">
      <t>タイサク</t>
    </rPh>
    <rPh sb="69" eb="71">
      <t>ジッセキ</t>
    </rPh>
    <rPh sb="72" eb="73">
      <t>ア</t>
    </rPh>
    <rPh sb="75" eb="77">
      <t>ホウフ</t>
    </rPh>
    <rPh sb="83" eb="84">
      <t>ユウ</t>
    </rPh>
    <rPh sb="94" eb="96">
      <t>コンゴ</t>
    </rPh>
    <rPh sb="104" eb="106">
      <t>カイゾク</t>
    </rPh>
    <rPh sb="106" eb="108">
      <t>タイサク</t>
    </rPh>
    <rPh sb="109" eb="110">
      <t>オオ</t>
    </rPh>
    <rPh sb="112" eb="114">
      <t>セイカ</t>
    </rPh>
    <rPh sb="115" eb="116">
      <t>ア</t>
    </rPh>
    <rPh sb="121" eb="123">
      <t>キタイ</t>
    </rPh>
    <phoneticPr fontId="3"/>
  </si>
  <si>
    <t>○</t>
    <phoneticPr fontId="3"/>
  </si>
  <si>
    <t>本事業は，海賊の被害を受けている中・西部アフリカ諸国のニーズに合わせて行われる予定であり，事業の有効性が期待される。</t>
    <rPh sb="0" eb="1">
      <t>ホン</t>
    </rPh>
    <rPh sb="1" eb="3">
      <t>ジギョウ</t>
    </rPh>
    <rPh sb="5" eb="7">
      <t>カイゾク</t>
    </rPh>
    <rPh sb="8" eb="10">
      <t>ヒガイ</t>
    </rPh>
    <rPh sb="11" eb="12">
      <t>ウ</t>
    </rPh>
    <rPh sb="16" eb="17">
      <t>チュウ</t>
    </rPh>
    <rPh sb="18" eb="20">
      <t>セイブ</t>
    </rPh>
    <rPh sb="24" eb="26">
      <t>ショコク</t>
    </rPh>
    <rPh sb="31" eb="32">
      <t>ア</t>
    </rPh>
    <rPh sb="35" eb="36">
      <t>オコナ</t>
    </rPh>
    <rPh sb="39" eb="41">
      <t>ヨテイ</t>
    </rPh>
    <rPh sb="45" eb="47">
      <t>ジギョウ</t>
    </rPh>
    <rPh sb="48" eb="51">
      <t>ユウコウセイ</t>
    </rPh>
    <rPh sb="52" eb="54">
      <t>キタイ</t>
    </rPh>
    <phoneticPr fontId="3"/>
  </si>
  <si>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</si>
  <si>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</si>
  <si>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</si>
  <si>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t>
    <phoneticPr fontId="3"/>
  </si>
  <si>
    <t>単位当たりコストの水準は妥当か。</t>
    <phoneticPr fontId="5"/>
  </si>
  <si>
    <t>受益者との負担関係は妥当であるか。</t>
    <phoneticPr fontId="5"/>
  </si>
  <si>
    <t>本事業の活動実績や財政状況については，事務局（ＩＭＯ）から定期的に報告され，制度上適正執行が確保されている。</t>
    <rPh sb="0" eb="1">
      <t>ホン</t>
    </rPh>
    <rPh sb="1" eb="3">
      <t>ジギョウ</t>
    </rPh>
    <rPh sb="4" eb="6">
      <t>カツドウ</t>
    </rPh>
    <rPh sb="6" eb="8">
      <t>ジッセキ</t>
    </rPh>
    <rPh sb="9" eb="11">
      <t>ザイセイ</t>
    </rPh>
    <rPh sb="11" eb="13">
      <t>ジョウキョウ</t>
    </rPh>
    <rPh sb="19" eb="22">
      <t>ジムキョク</t>
    </rPh>
    <rPh sb="29" eb="32">
      <t>テイキテキ</t>
    </rPh>
    <rPh sb="33" eb="35">
      <t>ホウコク</t>
    </rPh>
    <rPh sb="38" eb="41">
      <t>セイドジョウ</t>
    </rPh>
    <rPh sb="41" eb="43">
      <t>テキセイ</t>
    </rPh>
    <rPh sb="43" eb="45">
      <t>シッコウ</t>
    </rPh>
    <rPh sb="46" eb="48">
      <t>カクホ</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</si>
  <si>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</si>
  <si>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</si>
  <si>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</si>
  <si>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事業内容は政府当局者の訓練，能力構築であり，政府間レベルの協力として民間等に委ねることが困難な事業である。
本事業は海賊対策という明確な政策目的がある。また，海賊対策は貿易立国である我が国にとって海上輸送の安全確保は重要であり，優先度の高い事業である。</t>
    <rPh sb="0" eb="2">
      <t>ジギョウ</t>
    </rPh>
    <rPh sb="2" eb="4">
      <t>ナイヨウ</t>
    </rPh>
    <rPh sb="5" eb="7">
      <t>セイフ</t>
    </rPh>
    <rPh sb="7" eb="10">
      <t>トウキョクシャ</t>
    </rPh>
    <rPh sb="11" eb="13">
      <t>クンレン</t>
    </rPh>
    <rPh sb="14" eb="16">
      <t>ノウリョク</t>
    </rPh>
    <rPh sb="16" eb="18">
      <t>コウチク</t>
    </rPh>
    <rPh sb="22" eb="25">
      <t>セイフカン</t>
    </rPh>
    <rPh sb="29" eb="31">
      <t>キョウリョク</t>
    </rPh>
    <rPh sb="34" eb="36">
      <t>ミンカン</t>
    </rPh>
    <rPh sb="36" eb="37">
      <t>トウ</t>
    </rPh>
    <rPh sb="38" eb="39">
      <t>ユダ</t>
    </rPh>
    <rPh sb="44" eb="46">
      <t>コンナン</t>
    </rPh>
    <rPh sb="47" eb="49">
      <t>ジギョウ</t>
    </rPh>
    <rPh sb="54" eb="55">
      <t>ホン</t>
    </rPh>
    <rPh sb="55" eb="57">
      <t>ジギョウ</t>
    </rPh>
    <rPh sb="58" eb="60">
      <t>カイゾク</t>
    </rPh>
    <rPh sb="60" eb="62">
      <t>タイサク</t>
    </rPh>
    <rPh sb="65" eb="67">
      <t>メイカク</t>
    </rPh>
    <rPh sb="68" eb="70">
      <t>セイサク</t>
    </rPh>
    <rPh sb="70" eb="72">
      <t>モクテキ</t>
    </rPh>
    <rPh sb="79" eb="81">
      <t>カイゾク</t>
    </rPh>
    <rPh sb="81" eb="83">
      <t>タイサク</t>
    </rPh>
    <rPh sb="84" eb="86">
      <t>ボウエキ</t>
    </rPh>
    <rPh sb="86" eb="88">
      <t>リッコク</t>
    </rPh>
    <rPh sb="91" eb="92">
      <t>ワ</t>
    </rPh>
    <rPh sb="93" eb="94">
      <t>クニ</t>
    </rPh>
    <rPh sb="98" eb="100">
      <t>カイジョウ</t>
    </rPh>
    <rPh sb="100" eb="102">
      <t>ユソウ</t>
    </rPh>
    <rPh sb="103" eb="105">
      <t>アンゼン</t>
    </rPh>
    <rPh sb="105" eb="107">
      <t>カクホ</t>
    </rPh>
    <rPh sb="108" eb="110">
      <t>ジュウヨウ</t>
    </rPh>
    <rPh sb="114" eb="117">
      <t>ユウセンド</t>
    </rPh>
    <rPh sb="118" eb="119">
      <t>タカ</t>
    </rPh>
    <rPh sb="120" eb="122">
      <t>ジギョウ</t>
    </rPh>
    <phoneticPr fontId="3"/>
  </si>
  <si>
    <t>拠出金</t>
    <rPh sb="0" eb="3">
      <t>キョシュツキン</t>
    </rPh>
    <phoneticPr fontId="5"/>
  </si>
  <si>
    <t>82百万円/60</t>
    <rPh sb="2" eb="4">
      <t>ヒャクマン</t>
    </rPh>
    <rPh sb="4" eb="5">
      <t>エン</t>
    </rPh>
    <phoneticPr fontId="3"/>
  </si>
  <si>
    <t>1.4百万円</t>
    <rPh sb="3" eb="5">
      <t>ヒャクマン</t>
    </rPh>
    <rPh sb="5" eb="6">
      <t>エン</t>
    </rPh>
    <phoneticPr fontId="3"/>
  </si>
  <si>
    <t>－</t>
    <phoneticPr fontId="3"/>
  </si>
  <si>
    <t>事業費 ÷ 参加人数</t>
    <rPh sb="0" eb="3">
      <t>ジギョウヒ</t>
    </rPh>
    <rPh sb="6" eb="8">
      <t>サンカ</t>
    </rPh>
    <rPh sb="8" eb="10">
      <t>ニンズウ</t>
    </rPh>
    <phoneticPr fontId="3"/>
  </si>
  <si>
    <t>－</t>
    <phoneticPr fontId="3"/>
  </si>
  <si>
    <t>中・西部アフリカ諸国の海上保安当局関係者の訓練プログラムへの参加者数。</t>
    <rPh sb="0" eb="1">
      <t>チュウ</t>
    </rPh>
    <rPh sb="2" eb="4">
      <t>セイブ</t>
    </rPh>
    <rPh sb="8" eb="10">
      <t>ショコク</t>
    </rPh>
    <rPh sb="11" eb="13">
      <t>カイジョウ</t>
    </rPh>
    <rPh sb="13" eb="15">
      <t>ホアン</t>
    </rPh>
    <rPh sb="15" eb="17">
      <t>トウキョク</t>
    </rPh>
    <rPh sb="17" eb="20">
      <t>カンケイシャ</t>
    </rPh>
    <rPh sb="21" eb="23">
      <t>クンレン</t>
    </rPh>
    <rPh sb="30" eb="34">
      <t>サンカシャスウ</t>
    </rPh>
    <phoneticPr fontId="3"/>
  </si>
  <si>
    <t>件数</t>
    <rPh sb="0" eb="2">
      <t>ケンスウ</t>
    </rPh>
    <phoneticPr fontId="3"/>
  </si>
  <si>
    <t>中・西部アフリカの海域（ギニア湾）において，海賊等事案発生数を減少させることを目標とする。</t>
    <rPh sb="0" eb="1">
      <t>ナカ</t>
    </rPh>
    <rPh sb="2" eb="4">
      <t>セイブ</t>
    </rPh>
    <rPh sb="9" eb="11">
      <t>カイイキ</t>
    </rPh>
    <rPh sb="15" eb="16">
      <t>ワン</t>
    </rPh>
    <rPh sb="22" eb="24">
      <t>カイゾク</t>
    </rPh>
    <rPh sb="24" eb="25">
      <t>トウ</t>
    </rPh>
    <rPh sb="25" eb="27">
      <t>ジアン</t>
    </rPh>
    <rPh sb="27" eb="30">
      <t>ハッセイスウ</t>
    </rPh>
    <rPh sb="31" eb="33">
      <t>ゲンショウ</t>
    </rPh>
    <rPh sb="39" eb="41">
      <t>モクヒョウ</t>
    </rPh>
    <phoneticPr fontId="3"/>
  </si>
  <si>
    <t xml:space="preserve">２０１３年６月に中・西部アフリカ諸国により採択されたギニア湾海賊対策の取組目標が記されている「中・西部アフリカの海賊及び武装強盗等の防止等に関する行動指針」を実践するために創設された中西部アフリカ海上安全信託基金への拠出を通じて，中・西部アフリカ諸国の沿岸警備当局関係者を対象に，海上法執行能力向上のための訓練プログラム等の実施を通じて能力構築を行うもの。
</t>
    <rPh sb="86" eb="88">
      <t>ソウセツ</t>
    </rPh>
    <rPh sb="91" eb="94">
      <t>チュウセイブ</t>
    </rPh>
    <rPh sb="98" eb="100">
      <t>カイジョウ</t>
    </rPh>
    <rPh sb="100" eb="102">
      <t>アンゼン</t>
    </rPh>
    <rPh sb="102" eb="104">
      <t>シンタク</t>
    </rPh>
    <rPh sb="104" eb="106">
      <t>キキン</t>
    </rPh>
    <rPh sb="108" eb="110">
      <t>キョシュツ</t>
    </rPh>
    <rPh sb="111" eb="112">
      <t>ツウ</t>
    </rPh>
    <rPh sb="123" eb="125">
      <t>ショコク</t>
    </rPh>
    <rPh sb="126" eb="128">
      <t>エンガン</t>
    </rPh>
    <rPh sb="128" eb="130">
      <t>ケイビ</t>
    </rPh>
    <rPh sb="130" eb="132">
      <t>トウキョク</t>
    </rPh>
    <rPh sb="132" eb="135">
      <t>カンケイシャ</t>
    </rPh>
    <rPh sb="136" eb="138">
      <t>タイショウ</t>
    </rPh>
    <rPh sb="140" eb="142">
      <t>カイジョウ</t>
    </rPh>
    <rPh sb="142" eb="145">
      <t>ホウシッコウ</t>
    </rPh>
    <rPh sb="145" eb="147">
      <t>ノウリョク</t>
    </rPh>
    <rPh sb="147" eb="149">
      <t>コウジョウ</t>
    </rPh>
    <rPh sb="153" eb="155">
      <t>クンレン</t>
    </rPh>
    <rPh sb="160" eb="161">
      <t>トウ</t>
    </rPh>
    <rPh sb="162" eb="164">
      <t>ジッシ</t>
    </rPh>
    <rPh sb="165" eb="166">
      <t>ツウ</t>
    </rPh>
    <rPh sb="168" eb="170">
      <t>ノウリョク</t>
    </rPh>
    <rPh sb="170" eb="172">
      <t>コウチク</t>
    </rPh>
    <rPh sb="173" eb="174">
      <t>オコナ</t>
    </rPh>
    <phoneticPr fontId="3"/>
  </si>
  <si>
    <t>国際海事機関（ＩＭＯ）のリソースを活用して，中・西部アフリカ諸国の海上法執行能力向上を支援することを通じて，ギニア湾海賊対策を行うため，ＩＭＯが創設した中・西部アフリカ海上安全信託基金に拠出するもの。</t>
    <rPh sb="0" eb="2">
      <t>コクサイ</t>
    </rPh>
    <rPh sb="2" eb="4">
      <t>カイジ</t>
    </rPh>
    <rPh sb="4" eb="6">
      <t>キカン</t>
    </rPh>
    <rPh sb="17" eb="19">
      <t>カツヨウ</t>
    </rPh>
    <rPh sb="22" eb="23">
      <t>ナカ</t>
    </rPh>
    <rPh sb="24" eb="26">
      <t>セイブ</t>
    </rPh>
    <rPh sb="30" eb="32">
      <t>ショコク</t>
    </rPh>
    <rPh sb="33" eb="35">
      <t>カイジョウ</t>
    </rPh>
    <rPh sb="35" eb="38">
      <t>ホウシッコウ</t>
    </rPh>
    <rPh sb="38" eb="40">
      <t>ノウリョク</t>
    </rPh>
    <rPh sb="40" eb="42">
      <t>コウジョウ</t>
    </rPh>
    <rPh sb="43" eb="45">
      <t>シエン</t>
    </rPh>
    <rPh sb="50" eb="51">
      <t>ツウ</t>
    </rPh>
    <rPh sb="57" eb="58">
      <t>ワン</t>
    </rPh>
    <rPh sb="58" eb="60">
      <t>カイゾク</t>
    </rPh>
    <rPh sb="60" eb="62">
      <t>タイサク</t>
    </rPh>
    <rPh sb="63" eb="64">
      <t>オコナ</t>
    </rPh>
    <rPh sb="72" eb="74">
      <t>ソウセツ</t>
    </rPh>
    <rPh sb="76" eb="77">
      <t>チュウ</t>
    </rPh>
    <rPh sb="78" eb="80">
      <t>セイブ</t>
    </rPh>
    <rPh sb="84" eb="86">
      <t>カイジョウ</t>
    </rPh>
    <rPh sb="86" eb="88">
      <t>アンゼン</t>
    </rPh>
    <rPh sb="88" eb="90">
      <t>シンタク</t>
    </rPh>
    <rPh sb="90" eb="92">
      <t>キキン</t>
    </rPh>
    <rPh sb="93" eb="95">
      <t>キョシュツ</t>
    </rPh>
    <phoneticPr fontId="3"/>
  </si>
  <si>
    <t>外務省設置法第４条第１項イ及び第３項</t>
    <phoneticPr fontId="3"/>
  </si>
  <si>
    <t>基本目標Ⅶ：分担金・拠出金
Ⅶ－３国際機関を通じた地球規模の諸問題に係る国際貢献</t>
    <rPh sb="0" eb="2">
      <t>キホン</t>
    </rPh>
    <rPh sb="2" eb="4">
      <t>モクヒョウ</t>
    </rPh>
    <rPh sb="6" eb="9">
      <t>ブンタンキン</t>
    </rPh>
    <rPh sb="10" eb="13">
      <t>キョシュツキン</t>
    </rPh>
    <rPh sb="17" eb="19">
      <t>コクサイ</t>
    </rPh>
    <rPh sb="19" eb="21">
      <t>キカン</t>
    </rPh>
    <rPh sb="22" eb="23">
      <t>ツウ</t>
    </rPh>
    <rPh sb="25" eb="27">
      <t>チキュウ</t>
    </rPh>
    <rPh sb="27" eb="29">
      <t>キボ</t>
    </rPh>
    <rPh sb="30" eb="33">
      <t>ショモンダイ</t>
    </rPh>
    <rPh sb="34" eb="35">
      <t>カカ</t>
    </rPh>
    <rPh sb="36" eb="38">
      <t>コクサイ</t>
    </rPh>
    <rPh sb="38" eb="40">
      <t>コウケン</t>
    </rPh>
    <phoneticPr fontId="5"/>
  </si>
  <si>
    <t>室長　片山　芳宏</t>
    <rPh sb="0" eb="2">
      <t>シツチョウ</t>
    </rPh>
    <rPh sb="3" eb="5">
      <t>カタヤマ</t>
    </rPh>
    <rPh sb="6" eb="8">
      <t>ヨシヒロ</t>
    </rPh>
    <phoneticPr fontId="5"/>
  </si>
  <si>
    <t>海上安全保障政策室</t>
    <rPh sb="0" eb="2">
      <t>カイジョウ</t>
    </rPh>
    <rPh sb="2" eb="4">
      <t>アンゼン</t>
    </rPh>
    <rPh sb="4" eb="6">
      <t>ホショウ</t>
    </rPh>
    <rPh sb="6" eb="9">
      <t>セイサクシツ</t>
    </rPh>
    <phoneticPr fontId="5"/>
  </si>
  <si>
    <t>平成２５年度</t>
    <rPh sb="0" eb="2">
      <t>ヘイセイ</t>
    </rPh>
    <rPh sb="4" eb="6">
      <t>ネンド</t>
    </rPh>
    <phoneticPr fontId="5"/>
  </si>
  <si>
    <t>国際海事機関拠出金
(任意拠出金）</t>
    <rPh sb="0" eb="2">
      <t>コクサイ</t>
    </rPh>
    <rPh sb="2" eb="4">
      <t>カイジ</t>
    </rPh>
    <rPh sb="4" eb="6">
      <t>キカン</t>
    </rPh>
    <rPh sb="6" eb="9">
      <t>キョシュツキン</t>
    </rPh>
    <rPh sb="11" eb="13">
      <t>ニンイ</t>
    </rPh>
    <rPh sb="13" eb="16">
      <t>キョシュツキン</t>
    </rPh>
    <phoneticPr fontId="5"/>
  </si>
  <si>
    <t>本拠出金が国連薬物犯罪事務所（ＵＮＯＤＣ）が資金管理を行っていた時代に実施されたプロジェクトにより，ソマリア周辺国で訴追されたソマリア海賊が，結審後にソマリア本国に移送され，同国内の刑務所に収監されるというソマリア海賊の訴追メカニズムが確立した。今後も，ソマリア自身による海賊の訴追，収監のメカニズム確立に向けて，我が国としても引き続き貢献を継続していく必要がある。</t>
    <rPh sb="0" eb="1">
      <t>ホン</t>
    </rPh>
    <rPh sb="1" eb="4">
      <t>キョシュツキン</t>
    </rPh>
    <rPh sb="5" eb="7">
      <t>コクレン</t>
    </rPh>
    <rPh sb="7" eb="9">
      <t>ヤクブツ</t>
    </rPh>
    <rPh sb="9" eb="11">
      <t>ハンザイ</t>
    </rPh>
    <rPh sb="11" eb="14">
      <t>ジムショ</t>
    </rPh>
    <rPh sb="22" eb="24">
      <t>シキン</t>
    </rPh>
    <rPh sb="24" eb="26">
      <t>カンリ</t>
    </rPh>
    <rPh sb="27" eb="28">
      <t>オコナ</t>
    </rPh>
    <rPh sb="32" eb="34">
      <t>ジダイ</t>
    </rPh>
    <rPh sb="35" eb="37">
      <t>ジッシ</t>
    </rPh>
    <rPh sb="54" eb="57">
      <t>シュウヘンコク</t>
    </rPh>
    <rPh sb="58" eb="60">
      <t>ソツイ</t>
    </rPh>
    <rPh sb="67" eb="69">
      <t>カイゾク</t>
    </rPh>
    <rPh sb="71" eb="74">
      <t>ケッシンゴ</t>
    </rPh>
    <rPh sb="79" eb="81">
      <t>ホンゴク</t>
    </rPh>
    <rPh sb="82" eb="84">
      <t>イソウ</t>
    </rPh>
    <rPh sb="87" eb="88">
      <t>ドウ</t>
    </rPh>
    <rPh sb="88" eb="90">
      <t>コクナイ</t>
    </rPh>
    <rPh sb="91" eb="94">
      <t>ケイムショ</t>
    </rPh>
    <rPh sb="95" eb="97">
      <t>シュウカン</t>
    </rPh>
    <rPh sb="107" eb="109">
      <t>カイゾク</t>
    </rPh>
    <rPh sb="110" eb="112">
      <t>ソツイ</t>
    </rPh>
    <rPh sb="118" eb="120">
      <t>カクリツ</t>
    </rPh>
    <rPh sb="123" eb="125">
      <t>コンゴ</t>
    </rPh>
    <rPh sb="131" eb="133">
      <t>ジシン</t>
    </rPh>
    <rPh sb="136" eb="138">
      <t>カイゾク</t>
    </rPh>
    <rPh sb="139" eb="141">
      <t>ソツイ</t>
    </rPh>
    <rPh sb="142" eb="144">
      <t>シュウカン</t>
    </rPh>
    <rPh sb="150" eb="152">
      <t>カクリツ</t>
    </rPh>
    <rPh sb="153" eb="154">
      <t>ム</t>
    </rPh>
    <rPh sb="157" eb="158">
      <t>ワ</t>
    </rPh>
    <rPh sb="159" eb="160">
      <t>クニ</t>
    </rPh>
    <rPh sb="164" eb="165">
      <t>ヒ</t>
    </rPh>
    <rPh sb="166" eb="167">
      <t>ツヅ</t>
    </rPh>
    <rPh sb="168" eb="170">
      <t>コウケン</t>
    </rPh>
    <rPh sb="171" eb="173">
      <t>ケイゾク</t>
    </rPh>
    <rPh sb="177" eb="179">
      <t>ヒツヨウ</t>
    </rPh>
    <phoneticPr fontId="3"/>
  </si>
  <si>
    <t>プロジェクトが実施されるソマリア及び周辺国においては，活動できる主体が限られているところ，他に同一事業を委託する機関／団体がない。</t>
    <rPh sb="7" eb="9">
      <t>ジッシ</t>
    </rPh>
    <rPh sb="16" eb="17">
      <t>オヨ</t>
    </rPh>
    <rPh sb="18" eb="21">
      <t>シュウヘンコク</t>
    </rPh>
    <rPh sb="27" eb="29">
      <t>カツドウ</t>
    </rPh>
    <rPh sb="32" eb="34">
      <t>シュタイ</t>
    </rPh>
    <rPh sb="35" eb="36">
      <t>カギ</t>
    </rPh>
    <rPh sb="45" eb="46">
      <t>タ</t>
    </rPh>
    <rPh sb="47" eb="49">
      <t>ドウイツ</t>
    </rPh>
    <rPh sb="49" eb="51">
      <t>ジギョウ</t>
    </rPh>
    <rPh sb="52" eb="54">
      <t>イタク</t>
    </rPh>
    <rPh sb="56" eb="58">
      <t>キカン</t>
    </rPh>
    <rPh sb="59" eb="61">
      <t>ダンタイ</t>
    </rPh>
    <phoneticPr fontId="3"/>
  </si>
  <si>
    <t>支援を受けるプロジェクトはドナー国等をメンバーとする理事国会合で決定されるため，内容を厳正に審査される。
プロジェクト実施に際しては，会計監査，及び実施報告書の提出等が義務付けられているところ，支出及び使途等につき厳正にチェックされるところ，支弁の妥当性は確保される。</t>
    <rPh sb="0" eb="2">
      <t>シエン</t>
    </rPh>
    <rPh sb="3" eb="4">
      <t>ウ</t>
    </rPh>
    <rPh sb="16" eb="18">
      <t>コクトウ</t>
    </rPh>
    <rPh sb="26" eb="29">
      <t>リジコク</t>
    </rPh>
    <rPh sb="29" eb="31">
      <t>カイゴウ</t>
    </rPh>
    <rPh sb="32" eb="34">
      <t>ケッテイ</t>
    </rPh>
    <rPh sb="40" eb="42">
      <t>ナイヨウ</t>
    </rPh>
    <rPh sb="43" eb="45">
      <t>ゲンセイ</t>
    </rPh>
    <rPh sb="46" eb="48">
      <t>シンサ</t>
    </rPh>
    <rPh sb="59" eb="61">
      <t>ジッシ</t>
    </rPh>
    <rPh sb="62" eb="63">
      <t>サイ</t>
    </rPh>
    <rPh sb="67" eb="69">
      <t>カイケイ</t>
    </rPh>
    <rPh sb="69" eb="71">
      <t>カンサ</t>
    </rPh>
    <rPh sb="72" eb="73">
      <t>オヨ</t>
    </rPh>
    <rPh sb="74" eb="76">
      <t>ジッシ</t>
    </rPh>
    <rPh sb="76" eb="79">
      <t>ホウコクショ</t>
    </rPh>
    <rPh sb="80" eb="82">
      <t>テイシュツ</t>
    </rPh>
    <rPh sb="82" eb="83">
      <t>トウ</t>
    </rPh>
    <rPh sb="84" eb="86">
      <t>ギム</t>
    </rPh>
    <rPh sb="86" eb="87">
      <t>ヅ</t>
    </rPh>
    <rPh sb="97" eb="99">
      <t>シシュツ</t>
    </rPh>
    <rPh sb="99" eb="100">
      <t>オヨ</t>
    </rPh>
    <rPh sb="101" eb="103">
      <t>シト</t>
    </rPh>
    <rPh sb="103" eb="104">
      <t>トウ</t>
    </rPh>
    <rPh sb="107" eb="109">
      <t>ゲンセイ</t>
    </rPh>
    <rPh sb="121" eb="123">
      <t>シベン</t>
    </rPh>
    <rPh sb="124" eb="126">
      <t>ダトウ</t>
    </rPh>
    <rPh sb="126" eb="127">
      <t>セイ</t>
    </rPh>
    <rPh sb="128" eb="130">
      <t>カクホ</t>
    </rPh>
    <phoneticPr fontId="3"/>
  </si>
  <si>
    <t>ソマリア国内は治安上の問題があり，プロジェクトを実施するためには国際機関に委託する以外に選択肢がない。</t>
    <rPh sb="4" eb="6">
      <t>コクナイ</t>
    </rPh>
    <rPh sb="7" eb="10">
      <t>チアンジョウ</t>
    </rPh>
    <rPh sb="11" eb="13">
      <t>モンダイ</t>
    </rPh>
    <rPh sb="24" eb="26">
      <t>ジッシ</t>
    </rPh>
    <rPh sb="32" eb="34">
      <t>コクサイ</t>
    </rPh>
    <rPh sb="34" eb="36">
      <t>キカン</t>
    </rPh>
    <rPh sb="37" eb="39">
      <t>イタク</t>
    </rPh>
    <rPh sb="41" eb="43">
      <t>イガイ</t>
    </rPh>
    <rPh sb="44" eb="47">
      <t>センタクシ</t>
    </rPh>
    <phoneticPr fontId="3"/>
  </si>
  <si>
    <t>国際連合開発計画拠出金</t>
    <rPh sb="0" eb="2">
      <t>コクサイ</t>
    </rPh>
    <rPh sb="2" eb="4">
      <t>レンゴウ</t>
    </rPh>
    <rPh sb="4" eb="6">
      <t>カイハツ</t>
    </rPh>
    <rPh sb="6" eb="8">
      <t>ケイカク</t>
    </rPh>
    <rPh sb="8" eb="11">
      <t>キョシュツキン</t>
    </rPh>
    <phoneticPr fontId="3"/>
  </si>
  <si>
    <t>82百万円/3</t>
    <rPh sb="2" eb="4">
      <t>ヒャクマン</t>
    </rPh>
    <rPh sb="4" eb="5">
      <t>エン</t>
    </rPh>
    <phoneticPr fontId="3"/>
  </si>
  <si>
    <t>27.3百万円</t>
    <rPh sb="4" eb="6">
      <t>ヒャクマン</t>
    </rPh>
    <rPh sb="6" eb="7">
      <t>エン</t>
    </rPh>
    <phoneticPr fontId="3"/>
  </si>
  <si>
    <t>拠出額 ÷ プロジェクト数</t>
    <rPh sb="0" eb="3">
      <t>キョシュツガク</t>
    </rPh>
    <rPh sb="12" eb="13">
      <t>スウ</t>
    </rPh>
    <phoneticPr fontId="3"/>
  </si>
  <si>
    <t>我が国拠出金で実施されるプロジェクトの数</t>
    <rPh sb="0" eb="1">
      <t>ワ</t>
    </rPh>
    <rPh sb="2" eb="3">
      <t>クニ</t>
    </rPh>
    <rPh sb="3" eb="6">
      <t>キョシュツキン</t>
    </rPh>
    <rPh sb="7" eb="9">
      <t>ジッシ</t>
    </rPh>
    <rPh sb="19" eb="20">
      <t>カズ</t>
    </rPh>
    <phoneticPr fontId="3"/>
  </si>
  <si>
    <t>ソマリア沖・アデン湾における海賊等事案発生数</t>
    <rPh sb="4" eb="5">
      <t>オキ</t>
    </rPh>
    <rPh sb="9" eb="10">
      <t>ワン</t>
    </rPh>
    <rPh sb="14" eb="16">
      <t>カイゾク</t>
    </rPh>
    <rPh sb="16" eb="17">
      <t>トウ</t>
    </rPh>
    <rPh sb="17" eb="19">
      <t>ジアン</t>
    </rPh>
    <rPh sb="19" eb="22">
      <t>ハッセイスウ</t>
    </rPh>
    <phoneticPr fontId="3"/>
  </si>
  <si>
    <t>国連機関が実施するソマリア海賊訴追能力向上支援等のために実施されるプロジェクトの実施経費を支弁するもの。支援するプロジェクトは，毎年２回開催される理事国会合で決定される。</t>
    <rPh sb="0" eb="2">
      <t>コクレン</t>
    </rPh>
    <rPh sb="2" eb="4">
      <t>キカン</t>
    </rPh>
    <rPh sb="5" eb="7">
      <t>ジッシ</t>
    </rPh>
    <rPh sb="13" eb="15">
      <t>カイゾク</t>
    </rPh>
    <rPh sb="15" eb="17">
      <t>ソツイ</t>
    </rPh>
    <rPh sb="17" eb="19">
      <t>ノウリョク</t>
    </rPh>
    <rPh sb="19" eb="21">
      <t>コウジョウ</t>
    </rPh>
    <rPh sb="21" eb="23">
      <t>シエン</t>
    </rPh>
    <rPh sb="23" eb="24">
      <t>トウ</t>
    </rPh>
    <rPh sb="28" eb="30">
      <t>ジッシ</t>
    </rPh>
    <rPh sb="40" eb="42">
      <t>ジッシ</t>
    </rPh>
    <rPh sb="42" eb="44">
      <t>ケイヒ</t>
    </rPh>
    <rPh sb="45" eb="47">
      <t>シベン</t>
    </rPh>
    <rPh sb="52" eb="54">
      <t>シエン</t>
    </rPh>
    <rPh sb="64" eb="66">
      <t>マイネン</t>
    </rPh>
    <rPh sb="67" eb="68">
      <t>カイ</t>
    </rPh>
    <rPh sb="68" eb="70">
      <t>カイサイ</t>
    </rPh>
    <rPh sb="73" eb="76">
      <t>リジコク</t>
    </rPh>
    <rPh sb="76" eb="78">
      <t>カイゴウ</t>
    </rPh>
    <rPh sb="79" eb="81">
      <t>ケッテイ</t>
    </rPh>
    <phoneticPr fontId="3"/>
  </si>
  <si>
    <t>ソマリア海賊訴追能力向上のための国際信託基金への拠出金は，ソマリアが長らく統治能力を有さず，海賊の訴追能力を有していなかったことが原因でソマリア海賊問題の深刻化の原因の一つであることを踏まえ，ソマリア及びその周辺国の海賊訴追能力向上を支援するものである。</t>
    <rPh sb="4" eb="6">
      <t>カイゾク</t>
    </rPh>
    <rPh sb="6" eb="8">
      <t>ソツイ</t>
    </rPh>
    <rPh sb="8" eb="10">
      <t>ノウリョク</t>
    </rPh>
    <rPh sb="10" eb="12">
      <t>コウジョウ</t>
    </rPh>
    <rPh sb="16" eb="18">
      <t>コクサイ</t>
    </rPh>
    <rPh sb="18" eb="20">
      <t>シンタク</t>
    </rPh>
    <rPh sb="20" eb="22">
      <t>キキン</t>
    </rPh>
    <rPh sb="24" eb="27">
      <t>キョシュツキン</t>
    </rPh>
    <rPh sb="34" eb="35">
      <t>ナガ</t>
    </rPh>
    <rPh sb="37" eb="39">
      <t>トウチ</t>
    </rPh>
    <rPh sb="39" eb="41">
      <t>ノウリョク</t>
    </rPh>
    <rPh sb="42" eb="43">
      <t>ユウ</t>
    </rPh>
    <rPh sb="46" eb="48">
      <t>カイゾク</t>
    </rPh>
    <rPh sb="49" eb="51">
      <t>ソツイ</t>
    </rPh>
    <rPh sb="51" eb="53">
      <t>ノウリョク</t>
    </rPh>
    <rPh sb="54" eb="55">
      <t>ユウ</t>
    </rPh>
    <rPh sb="65" eb="67">
      <t>ゲンイン</t>
    </rPh>
    <rPh sb="72" eb="74">
      <t>カイゾク</t>
    </rPh>
    <rPh sb="74" eb="76">
      <t>モンダイ</t>
    </rPh>
    <rPh sb="77" eb="80">
      <t>シンコクカ</t>
    </rPh>
    <rPh sb="81" eb="83">
      <t>ゲンイン</t>
    </rPh>
    <rPh sb="84" eb="85">
      <t>ヒト</t>
    </rPh>
    <rPh sb="92" eb="93">
      <t>フ</t>
    </rPh>
    <rPh sb="100" eb="101">
      <t>オヨ</t>
    </rPh>
    <rPh sb="104" eb="107">
      <t>シュウヘンコク</t>
    </rPh>
    <rPh sb="108" eb="110">
      <t>カイゾク</t>
    </rPh>
    <rPh sb="110" eb="112">
      <t>ソツイ</t>
    </rPh>
    <rPh sb="112" eb="114">
      <t>ノウリョク</t>
    </rPh>
    <rPh sb="114" eb="116">
      <t>コウジョウ</t>
    </rPh>
    <rPh sb="117" eb="119">
      <t>シエン</t>
    </rPh>
    <phoneticPr fontId="3"/>
  </si>
  <si>
    <t>国際連合開発計画拠出金（ソマリア海賊訴追能力向上のための国際信託基金への拠出金）
(任意拠出金）</t>
    <rPh sb="0" eb="2">
      <t>コクサイ</t>
    </rPh>
    <rPh sb="2" eb="4">
      <t>レンゴウ</t>
    </rPh>
    <rPh sb="4" eb="6">
      <t>カイハツ</t>
    </rPh>
    <rPh sb="6" eb="8">
      <t>ケイカク</t>
    </rPh>
    <rPh sb="8" eb="11">
      <t>キョシュツキン</t>
    </rPh>
    <rPh sb="16" eb="18">
      <t>カイゾク</t>
    </rPh>
    <rPh sb="18" eb="20">
      <t>ソツイ</t>
    </rPh>
    <rPh sb="20" eb="22">
      <t>ノウリョク</t>
    </rPh>
    <rPh sb="22" eb="24">
      <t>コウジョウ</t>
    </rPh>
    <rPh sb="28" eb="30">
      <t>コクサイ</t>
    </rPh>
    <rPh sb="30" eb="32">
      <t>シンタク</t>
    </rPh>
    <rPh sb="32" eb="34">
      <t>キキン</t>
    </rPh>
    <rPh sb="36" eb="39">
      <t>キョシュツキン</t>
    </rPh>
    <rPh sb="42" eb="44">
      <t>ニンイ</t>
    </rPh>
    <rPh sb="44" eb="47">
      <t>キョシュツキン</t>
    </rPh>
    <phoneticPr fontId="5"/>
  </si>
  <si>
    <t>-</t>
    <phoneticPr fontId="3"/>
  </si>
  <si>
    <t>本件基金の運営については，拠出上位7ヶ国他による諮問委員会により審議されているが（我が国は2012年以降資格なし），同基金の支出先等については，基金事務局からの個別の情報提供や，報告書により確認を行っている。</t>
    <rPh sb="0" eb="2">
      <t>ホンケン</t>
    </rPh>
    <rPh sb="2" eb="4">
      <t>キキン</t>
    </rPh>
    <rPh sb="5" eb="7">
      <t>ウンエイ</t>
    </rPh>
    <rPh sb="13" eb="15">
      <t>キョシュツ</t>
    </rPh>
    <rPh sb="15" eb="17">
      <t>ジョウイ</t>
    </rPh>
    <rPh sb="19" eb="20">
      <t>コク</t>
    </rPh>
    <rPh sb="20" eb="21">
      <t>ホカ</t>
    </rPh>
    <rPh sb="24" eb="26">
      <t>シモン</t>
    </rPh>
    <rPh sb="26" eb="29">
      <t>イインカイ</t>
    </rPh>
    <rPh sb="32" eb="34">
      <t>シンギ</t>
    </rPh>
    <rPh sb="41" eb="42">
      <t>ワ</t>
    </rPh>
    <rPh sb="43" eb="44">
      <t>クニ</t>
    </rPh>
    <rPh sb="49" eb="50">
      <t>ネン</t>
    </rPh>
    <rPh sb="50" eb="52">
      <t>イコウ</t>
    </rPh>
    <rPh sb="52" eb="54">
      <t>シカク</t>
    </rPh>
    <rPh sb="58" eb="59">
      <t>ドウ</t>
    </rPh>
    <rPh sb="59" eb="61">
      <t>キキン</t>
    </rPh>
    <rPh sb="62" eb="65">
      <t>シシュツサキ</t>
    </rPh>
    <rPh sb="65" eb="66">
      <t>ナド</t>
    </rPh>
    <rPh sb="72" eb="74">
      <t>キキン</t>
    </rPh>
    <rPh sb="74" eb="77">
      <t>ジムキョク</t>
    </rPh>
    <rPh sb="80" eb="82">
      <t>コベツ</t>
    </rPh>
    <rPh sb="83" eb="85">
      <t>ジョウホウ</t>
    </rPh>
    <rPh sb="85" eb="87">
      <t>テイキョウ</t>
    </rPh>
    <rPh sb="89" eb="92">
      <t>ホウコクショ</t>
    </rPh>
    <rPh sb="95" eb="97">
      <t>カクニン</t>
    </rPh>
    <rPh sb="98" eb="99">
      <t>オコナ</t>
    </rPh>
    <phoneticPr fontId="3"/>
  </si>
  <si>
    <t>上記のとおり我が国が民主主義分野で国際貢献を進めることについては総理から「自由・民主主義・法の支配･人権」を重視する外交につき複数にわたり言及している状況も踏まえ，これまで国連等の場でもその旨強調してきた我が国の立場に鑑み，今後も本件基金に拠出することが適当と考えられる。</t>
    <rPh sb="0" eb="2">
      <t>ジョウキ</t>
    </rPh>
    <rPh sb="6" eb="7">
      <t>ワ</t>
    </rPh>
    <rPh sb="8" eb="9">
      <t>クニ</t>
    </rPh>
    <rPh sb="10" eb="12">
      <t>ミンシュ</t>
    </rPh>
    <rPh sb="12" eb="14">
      <t>シュギ</t>
    </rPh>
    <rPh sb="14" eb="16">
      <t>ブンヤ</t>
    </rPh>
    <rPh sb="17" eb="19">
      <t>コクサイ</t>
    </rPh>
    <rPh sb="19" eb="21">
      <t>コウケン</t>
    </rPh>
    <rPh sb="22" eb="23">
      <t>スス</t>
    </rPh>
    <rPh sb="32" eb="34">
      <t>ソウリ</t>
    </rPh>
    <rPh sb="37" eb="39">
      <t>ジユウ</t>
    </rPh>
    <rPh sb="40" eb="42">
      <t>ミンシュ</t>
    </rPh>
    <rPh sb="42" eb="44">
      <t>シュギ</t>
    </rPh>
    <rPh sb="45" eb="46">
      <t>ホウ</t>
    </rPh>
    <rPh sb="47" eb="49">
      <t>シハイ</t>
    </rPh>
    <rPh sb="50" eb="52">
      <t>ジンケン</t>
    </rPh>
    <rPh sb="54" eb="56">
      <t>ジュウシ</t>
    </rPh>
    <rPh sb="58" eb="60">
      <t>ガイコウ</t>
    </rPh>
    <rPh sb="63" eb="65">
      <t>フクスウ</t>
    </rPh>
    <rPh sb="69" eb="71">
      <t>ゲンキュウ</t>
    </rPh>
    <rPh sb="75" eb="77">
      <t>ジョウキョウ</t>
    </rPh>
    <rPh sb="78" eb="79">
      <t>フ</t>
    </rPh>
    <rPh sb="86" eb="88">
      <t>コクレン</t>
    </rPh>
    <rPh sb="88" eb="89">
      <t>ナド</t>
    </rPh>
    <rPh sb="90" eb="91">
      <t>バ</t>
    </rPh>
    <rPh sb="95" eb="96">
      <t>ムネ</t>
    </rPh>
    <rPh sb="96" eb="98">
      <t>キョウチョウ</t>
    </rPh>
    <rPh sb="102" eb="103">
      <t>ワ</t>
    </rPh>
    <rPh sb="104" eb="105">
      <t>クニ</t>
    </rPh>
    <rPh sb="106" eb="108">
      <t>タチバ</t>
    </rPh>
    <rPh sb="109" eb="110">
      <t>カンガ</t>
    </rPh>
    <rPh sb="112" eb="114">
      <t>コンゴ</t>
    </rPh>
    <rPh sb="115" eb="117">
      <t>ホンケン</t>
    </rPh>
    <rPh sb="117" eb="119">
      <t>キキン</t>
    </rPh>
    <rPh sb="120" eb="122">
      <t>キョシュツ</t>
    </rPh>
    <rPh sb="127" eb="129">
      <t>テキトウ</t>
    </rPh>
    <rPh sb="130" eb="131">
      <t>カンガ</t>
    </rPh>
    <phoneticPr fontId="3"/>
  </si>
  <si>
    <t>同上</t>
    <rPh sb="0" eb="2">
      <t>ドウジョウ</t>
    </rPh>
    <phoneticPr fontId="3"/>
  </si>
  <si>
    <t>本件基金予算は，国連民主主義基金事務局により運営されており，上記拠出国による諮問委員会が意思決定を行うほか同基金の支出先等については報告書により確認を行っている。</t>
    <rPh sb="0" eb="2">
      <t>ホンケン</t>
    </rPh>
    <rPh sb="2" eb="4">
      <t>キキン</t>
    </rPh>
    <rPh sb="4" eb="6">
      <t>ヨサン</t>
    </rPh>
    <rPh sb="8" eb="10">
      <t>コクレン</t>
    </rPh>
    <rPh sb="10" eb="12">
      <t>ミンシュ</t>
    </rPh>
    <rPh sb="12" eb="14">
      <t>シュギ</t>
    </rPh>
    <rPh sb="14" eb="16">
      <t>キキン</t>
    </rPh>
    <rPh sb="16" eb="19">
      <t>ジムキョク</t>
    </rPh>
    <rPh sb="22" eb="24">
      <t>ウンエイ</t>
    </rPh>
    <rPh sb="30" eb="32">
      <t>ジョウキ</t>
    </rPh>
    <rPh sb="32" eb="35">
      <t>キョシュツコク</t>
    </rPh>
    <rPh sb="38" eb="40">
      <t>シモン</t>
    </rPh>
    <rPh sb="40" eb="43">
      <t>イインカイ</t>
    </rPh>
    <rPh sb="44" eb="46">
      <t>イシ</t>
    </rPh>
    <rPh sb="46" eb="48">
      <t>ケッテイ</t>
    </rPh>
    <rPh sb="49" eb="50">
      <t>オコナ</t>
    </rPh>
    <rPh sb="53" eb="54">
      <t>ドウ</t>
    </rPh>
    <rPh sb="54" eb="56">
      <t>キキン</t>
    </rPh>
    <rPh sb="57" eb="60">
      <t>シシュツサキ</t>
    </rPh>
    <rPh sb="60" eb="61">
      <t>ナド</t>
    </rPh>
    <rPh sb="66" eb="69">
      <t>ホウコクショ</t>
    </rPh>
    <rPh sb="72" eb="74">
      <t>カクニン</t>
    </rPh>
    <rPh sb="75" eb="76">
      <t>オコナ</t>
    </rPh>
    <phoneticPr fontId="3"/>
  </si>
  <si>
    <t>2005年9月の国連首脳会合において民主主義は普遍的な価値であること，民主主義の原則や慣行を実施する諸国の能力を強化することによって民主主義を支援すべきことが再確認されている。</t>
    <rPh sb="4" eb="5">
      <t>ネン</t>
    </rPh>
    <rPh sb="6" eb="7">
      <t>ガツ</t>
    </rPh>
    <rPh sb="8" eb="10">
      <t>コクレン</t>
    </rPh>
    <rPh sb="10" eb="12">
      <t>シュノウ</t>
    </rPh>
    <rPh sb="12" eb="14">
      <t>カイゴウ</t>
    </rPh>
    <rPh sb="18" eb="20">
      <t>ミンシュ</t>
    </rPh>
    <rPh sb="20" eb="22">
      <t>シュギ</t>
    </rPh>
    <rPh sb="23" eb="26">
      <t>フヘンテキ</t>
    </rPh>
    <rPh sb="27" eb="29">
      <t>カチ</t>
    </rPh>
    <rPh sb="35" eb="37">
      <t>ミンシュ</t>
    </rPh>
    <rPh sb="37" eb="39">
      <t>シュギ</t>
    </rPh>
    <rPh sb="40" eb="42">
      <t>ゲンソク</t>
    </rPh>
    <rPh sb="43" eb="45">
      <t>カンコウ</t>
    </rPh>
    <rPh sb="46" eb="48">
      <t>ジッシ</t>
    </rPh>
    <rPh sb="50" eb="52">
      <t>ショコク</t>
    </rPh>
    <rPh sb="53" eb="55">
      <t>ノウリョク</t>
    </rPh>
    <rPh sb="56" eb="58">
      <t>キョウカ</t>
    </rPh>
    <rPh sb="66" eb="68">
      <t>ミンシュ</t>
    </rPh>
    <rPh sb="68" eb="70">
      <t>シュギ</t>
    </rPh>
    <rPh sb="71" eb="73">
      <t>シエン</t>
    </rPh>
    <rPh sb="79" eb="80">
      <t>サイ</t>
    </rPh>
    <rPh sb="80" eb="82">
      <t>カクニン</t>
    </rPh>
    <phoneticPr fontId="3"/>
  </si>
  <si>
    <t>14,760,000円/69件</t>
    <rPh sb="10" eb="11">
      <t>エン</t>
    </rPh>
    <rPh sb="14" eb="15">
      <t>ケン</t>
    </rPh>
    <phoneticPr fontId="3"/>
  </si>
  <si>
    <t>213，913円/件</t>
    <rPh sb="7" eb="8">
      <t>エン</t>
    </rPh>
    <rPh sb="9" eb="10">
      <t>ケン</t>
    </rPh>
    <phoneticPr fontId="3"/>
  </si>
  <si>
    <t>円/件</t>
    <rPh sb="0" eb="1">
      <t>エン</t>
    </rPh>
    <rPh sb="2" eb="3">
      <t>ケン</t>
    </rPh>
    <phoneticPr fontId="3"/>
  </si>
  <si>
    <t>我が国拠出額（2014年度）÷ﾌﾟﾛｼﾞｪｸﾄ実施件数（2013年）　　　　　　　　　　　　　</t>
    <rPh sb="0" eb="1">
      <t>ワ</t>
    </rPh>
    <rPh sb="2" eb="3">
      <t>クニ</t>
    </rPh>
    <rPh sb="3" eb="5">
      <t>キョシュツ</t>
    </rPh>
    <rPh sb="5" eb="6">
      <t>ガク</t>
    </rPh>
    <rPh sb="11" eb="13">
      <t>ネンド</t>
    </rPh>
    <phoneticPr fontId="5"/>
  </si>
  <si>
    <t>ドル</t>
    <phoneticPr fontId="3"/>
  </si>
  <si>
    <t>未接到</t>
    <rPh sb="0" eb="1">
      <t>ミ</t>
    </rPh>
    <rPh sb="1" eb="3">
      <t>セットウ</t>
    </rPh>
    <phoneticPr fontId="3"/>
  </si>
  <si>
    <t>国連民主主義基金の執行実績</t>
    <rPh sb="0" eb="2">
      <t>コクレン</t>
    </rPh>
    <rPh sb="2" eb="4">
      <t>ミンシュ</t>
    </rPh>
    <rPh sb="4" eb="6">
      <t>シュギ</t>
    </rPh>
    <rPh sb="6" eb="8">
      <t>キキン</t>
    </rPh>
    <rPh sb="9" eb="11">
      <t>シッコウ</t>
    </rPh>
    <rPh sb="11" eb="13">
      <t>ジッセキ</t>
    </rPh>
    <phoneticPr fontId="3"/>
  </si>
  <si>
    <t>成果実績
（申請件数）</t>
    <rPh sb="0" eb="2">
      <t>セイカ</t>
    </rPh>
    <rPh sb="2" eb="4">
      <t>ジッセキ</t>
    </rPh>
    <rPh sb="6" eb="8">
      <t>シンセイ</t>
    </rPh>
    <rPh sb="8" eb="10">
      <t>ケンスウ</t>
    </rPh>
    <phoneticPr fontId="3"/>
  </si>
  <si>
    <t>成果実績
（ﾌﾟﾛｼﾞｪｸﾄ実施件数）</t>
    <rPh sb="0" eb="2">
      <t>セイカ</t>
    </rPh>
    <rPh sb="2" eb="4">
      <t>ジッセキ</t>
    </rPh>
    <rPh sb="14" eb="16">
      <t>ジッシ</t>
    </rPh>
    <rPh sb="16" eb="18">
      <t>ケンスウ</t>
    </rPh>
    <phoneticPr fontId="5"/>
  </si>
  <si>
    <t>（成果目標）民主主義の促進
（成果実績）民主主義の向上</t>
    <rPh sb="1" eb="3">
      <t>セイカ</t>
    </rPh>
    <rPh sb="3" eb="5">
      <t>モクヒョウ</t>
    </rPh>
    <rPh sb="6" eb="8">
      <t>ミンシュ</t>
    </rPh>
    <rPh sb="8" eb="10">
      <t>シュギ</t>
    </rPh>
    <rPh sb="11" eb="13">
      <t>ソクシン</t>
    </rPh>
    <rPh sb="15" eb="17">
      <t>セイカ</t>
    </rPh>
    <rPh sb="17" eb="19">
      <t>ジッセキ</t>
    </rPh>
    <rPh sb="20" eb="22">
      <t>ミンシュ</t>
    </rPh>
    <rPh sb="22" eb="24">
      <t>シュギ</t>
    </rPh>
    <rPh sb="25" eb="27">
      <t>コウジョウ</t>
    </rPh>
    <phoneticPr fontId="3"/>
  </si>
  <si>
    <t>あらゆる地域の新興民主主義国において，民主的対話の強化及び憲法プロセス支援，女性の能力強化を含む市民社会の強化，市民教育，有権者登録，市民の情報アクセス，市民社会を支える活動への参加及び法の世界，説明責任，透明性等をテーマとする，実施期間１～２年の小規模案件に，各５～５０万米ドルを支援している。</t>
    <rPh sb="4" eb="6">
      <t>チイキ</t>
    </rPh>
    <rPh sb="7" eb="9">
      <t>シンコウ</t>
    </rPh>
    <rPh sb="9" eb="11">
      <t>ミンシュ</t>
    </rPh>
    <rPh sb="11" eb="14">
      <t>シュギコク</t>
    </rPh>
    <rPh sb="19" eb="22">
      <t>ミンシュテキ</t>
    </rPh>
    <rPh sb="22" eb="24">
      <t>タイワ</t>
    </rPh>
    <rPh sb="25" eb="27">
      <t>キョウカ</t>
    </rPh>
    <rPh sb="27" eb="28">
      <t>オヨ</t>
    </rPh>
    <rPh sb="29" eb="31">
      <t>ケンポウ</t>
    </rPh>
    <rPh sb="35" eb="37">
      <t>シエン</t>
    </rPh>
    <rPh sb="38" eb="40">
      <t>ジョセイ</t>
    </rPh>
    <rPh sb="41" eb="43">
      <t>ノウリョク</t>
    </rPh>
    <rPh sb="43" eb="45">
      <t>キョウカ</t>
    </rPh>
    <rPh sb="46" eb="47">
      <t>フク</t>
    </rPh>
    <rPh sb="48" eb="50">
      <t>シミン</t>
    </rPh>
    <rPh sb="50" eb="52">
      <t>シャカイ</t>
    </rPh>
    <rPh sb="53" eb="55">
      <t>キョウカ</t>
    </rPh>
    <rPh sb="56" eb="58">
      <t>シミン</t>
    </rPh>
    <rPh sb="58" eb="60">
      <t>キョウイク</t>
    </rPh>
    <rPh sb="61" eb="64">
      <t>ユウケンシャ</t>
    </rPh>
    <rPh sb="64" eb="66">
      <t>トウロク</t>
    </rPh>
    <rPh sb="67" eb="69">
      <t>シミン</t>
    </rPh>
    <rPh sb="70" eb="72">
      <t>ジョウホウ</t>
    </rPh>
    <rPh sb="77" eb="79">
      <t>シミン</t>
    </rPh>
    <rPh sb="79" eb="81">
      <t>シャカイ</t>
    </rPh>
    <rPh sb="82" eb="83">
      <t>ササ</t>
    </rPh>
    <rPh sb="85" eb="87">
      <t>カツドウ</t>
    </rPh>
    <rPh sb="89" eb="91">
      <t>サンカ</t>
    </rPh>
    <rPh sb="91" eb="92">
      <t>オヨ</t>
    </rPh>
    <rPh sb="93" eb="94">
      <t>ホウ</t>
    </rPh>
    <rPh sb="95" eb="97">
      <t>セカイ</t>
    </rPh>
    <rPh sb="98" eb="100">
      <t>セツメイ</t>
    </rPh>
    <rPh sb="100" eb="102">
      <t>セキニン</t>
    </rPh>
    <rPh sb="103" eb="106">
      <t>トウメイセイ</t>
    </rPh>
    <rPh sb="106" eb="107">
      <t>ナド</t>
    </rPh>
    <rPh sb="115" eb="117">
      <t>ジッシ</t>
    </rPh>
    <rPh sb="117" eb="119">
      <t>キカン</t>
    </rPh>
    <rPh sb="122" eb="123">
      <t>ネン</t>
    </rPh>
    <rPh sb="124" eb="127">
      <t>ショウキボ</t>
    </rPh>
    <rPh sb="127" eb="129">
      <t>アンケン</t>
    </rPh>
    <rPh sb="131" eb="132">
      <t>カク</t>
    </rPh>
    <rPh sb="136" eb="137">
      <t>マン</t>
    </rPh>
    <rPh sb="137" eb="138">
      <t>ベイ</t>
    </rPh>
    <rPh sb="141" eb="143">
      <t>シエン</t>
    </rPh>
    <phoneticPr fontId="3"/>
  </si>
  <si>
    <t>我が国は民主主義に関するマルチの活動に対し，従来積極的に参加してきているが，特に市民社会の強化について，本件基金を通じ，市民社会を実施主体とする民主主義促進に資する案件に直接支援することが可能。</t>
    <rPh sb="0" eb="1">
      <t>ワ</t>
    </rPh>
    <rPh sb="2" eb="3">
      <t>クニ</t>
    </rPh>
    <rPh sb="4" eb="6">
      <t>ミンシュ</t>
    </rPh>
    <rPh sb="6" eb="8">
      <t>シュギ</t>
    </rPh>
    <rPh sb="9" eb="10">
      <t>カン</t>
    </rPh>
    <rPh sb="16" eb="18">
      <t>カツドウ</t>
    </rPh>
    <rPh sb="19" eb="20">
      <t>タイ</t>
    </rPh>
    <rPh sb="22" eb="24">
      <t>ジュウライ</t>
    </rPh>
    <rPh sb="24" eb="27">
      <t>セッキョクテキ</t>
    </rPh>
    <rPh sb="28" eb="30">
      <t>サンカ</t>
    </rPh>
    <rPh sb="38" eb="39">
      <t>トク</t>
    </rPh>
    <rPh sb="40" eb="42">
      <t>シミン</t>
    </rPh>
    <rPh sb="42" eb="44">
      <t>シャカイ</t>
    </rPh>
    <rPh sb="45" eb="47">
      <t>キョウカ</t>
    </rPh>
    <rPh sb="52" eb="54">
      <t>ホンケン</t>
    </rPh>
    <rPh sb="54" eb="56">
      <t>キキン</t>
    </rPh>
    <rPh sb="57" eb="58">
      <t>ツウ</t>
    </rPh>
    <rPh sb="60" eb="62">
      <t>シミン</t>
    </rPh>
    <rPh sb="62" eb="64">
      <t>シャカイ</t>
    </rPh>
    <rPh sb="65" eb="67">
      <t>ジッシ</t>
    </rPh>
    <rPh sb="67" eb="69">
      <t>シュタイ</t>
    </rPh>
    <rPh sb="72" eb="74">
      <t>ミンシュ</t>
    </rPh>
    <rPh sb="74" eb="76">
      <t>シュギ</t>
    </rPh>
    <rPh sb="76" eb="78">
      <t>ソクシン</t>
    </rPh>
    <rPh sb="79" eb="80">
      <t>シ</t>
    </rPh>
    <rPh sb="82" eb="84">
      <t>アンケン</t>
    </rPh>
    <rPh sb="85" eb="87">
      <t>チョクセツ</t>
    </rPh>
    <rPh sb="87" eb="89">
      <t>シエン</t>
    </rPh>
    <rPh sb="94" eb="96">
      <t>カノウ</t>
    </rPh>
    <phoneticPr fontId="3"/>
  </si>
  <si>
    <t>第32回国際連合総会決議32/133</t>
    <rPh sb="0" eb="1">
      <t>ダイ</t>
    </rPh>
    <rPh sb="3" eb="4">
      <t>カイ</t>
    </rPh>
    <rPh sb="4" eb="6">
      <t>コクサイ</t>
    </rPh>
    <rPh sb="6" eb="8">
      <t>レンゴウ</t>
    </rPh>
    <rPh sb="8" eb="10">
      <t>ソウカイ</t>
    </rPh>
    <rPh sb="10" eb="12">
      <t>ケツギ</t>
    </rPh>
    <phoneticPr fontId="3"/>
  </si>
  <si>
    <t>外務省設置法第4条第3項
外務省組織令第35条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</si>
  <si>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基本目標Ⅶ:分担金・拠出金　具体的施策Ⅶ-3:国際機関を通じた地球規模の諸問題に係る国際貢献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3"/>
  </si>
  <si>
    <t>課長　山中 修</t>
    <rPh sb="0" eb="2">
      <t>カチョウ</t>
    </rPh>
    <rPh sb="3" eb="5">
      <t>ヤマナカ</t>
    </rPh>
    <rPh sb="6" eb="7">
      <t>オサム</t>
    </rPh>
    <phoneticPr fontId="3"/>
  </si>
  <si>
    <t>人権人道課</t>
    <rPh sb="0" eb="2">
      <t>ジンケン</t>
    </rPh>
    <rPh sb="2" eb="5">
      <t>ジンドウカ</t>
    </rPh>
    <phoneticPr fontId="3"/>
  </si>
  <si>
    <t>平成18年度</t>
    <rPh sb="0" eb="2">
      <t>ヘイセイ</t>
    </rPh>
    <rPh sb="4" eb="6">
      <t>ネンド</t>
    </rPh>
    <phoneticPr fontId="3"/>
  </si>
  <si>
    <t>総合外交政策局</t>
    <rPh sb="0" eb="2">
      <t>ソウゴウ</t>
    </rPh>
    <rPh sb="2" eb="4">
      <t>ガイコウ</t>
    </rPh>
    <rPh sb="4" eb="7">
      <t>セイサクキョク</t>
    </rPh>
    <phoneticPr fontId="3"/>
  </si>
  <si>
    <t>国際連合民主主義基金拠出金</t>
    <rPh sb="0" eb="2">
      <t>コクサイ</t>
    </rPh>
    <rPh sb="2" eb="4">
      <t>レンゴウ</t>
    </rPh>
    <rPh sb="4" eb="6">
      <t>ミンシュ</t>
    </rPh>
    <rPh sb="6" eb="8">
      <t>シュギ</t>
    </rPh>
    <rPh sb="8" eb="10">
      <t>キキン</t>
    </rPh>
    <rPh sb="10" eb="13">
      <t>キョシュツキン</t>
    </rPh>
    <phoneticPr fontId="3"/>
  </si>
  <si>
    <r>
      <t>平成2</t>
    </r>
    <r>
      <rPr>
        <sz val="11"/>
        <color theme="1"/>
        <rFont val="ＭＳ Ｐゴシック"/>
        <family val="3"/>
        <charset val="128"/>
        <scheme val="minor"/>
      </rPr>
      <t>5</t>
    </r>
    <r>
      <rPr>
        <sz val="11"/>
        <rFont val="ＭＳ Ｐゴシック"/>
        <family val="3"/>
        <charset val="128"/>
        <scheme val="minor"/>
      </rPr>
      <t>年</t>
    </r>
    <rPh sb="0" eb="2">
      <t>ヘイセイ</t>
    </rPh>
    <rPh sb="4" eb="5">
      <t>ネン</t>
    </rPh>
    <phoneticPr fontId="5"/>
  </si>
  <si>
    <r>
      <t>平成2</t>
    </r>
    <r>
      <rPr>
        <sz val="11"/>
        <color theme="1"/>
        <rFont val="ＭＳ Ｐゴシック"/>
        <family val="3"/>
        <charset val="128"/>
        <scheme val="minor"/>
      </rPr>
      <t>4</t>
    </r>
    <r>
      <rPr>
        <sz val="11"/>
        <rFont val="ＭＳ Ｐゴシック"/>
        <family val="3"/>
        <charset val="128"/>
        <scheme val="minor"/>
      </rPr>
      <t>年</t>
    </r>
    <rPh sb="0" eb="2">
      <t>ヘイセイ</t>
    </rPh>
    <rPh sb="4" eb="5">
      <t>ネン</t>
    </rPh>
    <phoneticPr fontId="5"/>
  </si>
  <si>
    <r>
      <t>平成2</t>
    </r>
    <r>
      <rPr>
        <sz val="11"/>
        <color theme="1"/>
        <rFont val="ＭＳ Ｐゴシック"/>
        <family val="3"/>
        <charset val="128"/>
        <scheme val="minor"/>
      </rPr>
      <t>3</t>
    </r>
    <r>
      <rPr>
        <sz val="11"/>
        <rFont val="ＭＳ Ｐゴシック"/>
        <family val="3"/>
        <charset val="128"/>
        <scheme val="minor"/>
      </rPr>
      <t>年</t>
    </r>
    <rPh sb="0" eb="2">
      <t>ヘイセイ</t>
    </rPh>
    <rPh sb="4" eb="5">
      <t>ネン</t>
    </rPh>
    <phoneticPr fontId="5"/>
  </si>
  <si>
    <t>特になし</t>
    <rPh sb="0" eb="1">
      <t>トク</t>
    </rPh>
    <phoneticPr fontId="3"/>
  </si>
  <si>
    <r>
      <t>　本件予算による実施案件については，ＡＵ側と協議しつつ，平和の定着に資するものを採択してきている（平成２５年度は，「ＡＵテロ調査・研究センターによるチャド・チュニジアでのテロ対策評価ミッション」支援，及び「マリ及びサヘル地域のためのＡＵミッション」支援のための拠出）。
　</t>
    </r>
    <r>
      <rPr>
        <sz val="10"/>
        <rFont val="ＭＳ Ｐゴシック"/>
        <family val="3"/>
        <charset val="128"/>
      </rPr>
      <t>進捗状況については，ＡＵから報告書（中間報告，案件の成果，会計報告を含む）を提出させているほか，在エチオピア大使館及び在スーダン大使館経由で，進捗を随時フォローしている。
　ＡＵは，「自らの紛争は自らの手で解決を」というオーナーシップに基づき，平和・安保分野での取組を強化してきている。「アフリカのオーナーシップ」を基本原則の１つとするＴＩＣＡＤプロセスを進める我が国にとって，このようなＡＵの取組を支援することは重要な意義を有する。</t>
    </r>
    <rPh sb="8" eb="10">
      <t>ジッシ</t>
    </rPh>
    <rPh sb="10" eb="12">
      <t>アンケン</t>
    </rPh>
    <rPh sb="20" eb="21">
      <t>ガワ</t>
    </rPh>
    <rPh sb="22" eb="24">
      <t>キョウギ</t>
    </rPh>
    <rPh sb="28" eb="30">
      <t>ヘイワ</t>
    </rPh>
    <rPh sb="31" eb="33">
      <t>テイチャク</t>
    </rPh>
    <rPh sb="34" eb="35">
      <t>シ</t>
    </rPh>
    <rPh sb="40" eb="42">
      <t>サイタク</t>
    </rPh>
    <rPh sb="152" eb="153">
      <t>ショ</t>
    </rPh>
    <rPh sb="154" eb="156">
      <t>チュウカン</t>
    </rPh>
    <rPh sb="156" eb="158">
      <t>ホウコク</t>
    </rPh>
    <rPh sb="184" eb="185">
      <t>ザイ</t>
    </rPh>
    <rPh sb="190" eb="193">
      <t>タイシカン</t>
    </rPh>
    <rPh sb="193" eb="194">
      <t>オヨ</t>
    </rPh>
    <rPh sb="195" eb="196">
      <t>ザイ</t>
    </rPh>
    <rPh sb="200" eb="203">
      <t>タイシカン</t>
    </rPh>
    <rPh sb="203" eb="205">
      <t>ケイユ</t>
    </rPh>
    <rPh sb="207" eb="209">
      <t>シンチョク</t>
    </rPh>
    <rPh sb="210" eb="212">
      <t>ズイジ</t>
    </rPh>
    <rPh sb="228" eb="229">
      <t>ミズカ</t>
    </rPh>
    <rPh sb="231" eb="233">
      <t>フンソウ</t>
    </rPh>
    <rPh sb="234" eb="235">
      <t>ミズカ</t>
    </rPh>
    <rPh sb="237" eb="238">
      <t>テ</t>
    </rPh>
    <rPh sb="239" eb="241">
      <t>カイケツ</t>
    </rPh>
    <rPh sb="254" eb="255">
      <t>モト</t>
    </rPh>
    <rPh sb="258" eb="260">
      <t>ヘイワ</t>
    </rPh>
    <rPh sb="261" eb="263">
      <t>アンポ</t>
    </rPh>
    <rPh sb="263" eb="265">
      <t>ブンヤ</t>
    </rPh>
    <rPh sb="267" eb="269">
      <t>トリクミ</t>
    </rPh>
    <rPh sb="270" eb="272">
      <t>キョウカ</t>
    </rPh>
    <rPh sb="294" eb="296">
      <t>キホン</t>
    </rPh>
    <rPh sb="296" eb="298">
      <t>ゲンソク</t>
    </rPh>
    <rPh sb="314" eb="315">
      <t>スス</t>
    </rPh>
    <rPh sb="317" eb="318">
      <t>ワ</t>
    </rPh>
    <rPh sb="319" eb="320">
      <t>クニ</t>
    </rPh>
    <rPh sb="333" eb="335">
      <t>トリクミ</t>
    </rPh>
    <rPh sb="336" eb="338">
      <t>シエン</t>
    </rPh>
    <rPh sb="343" eb="345">
      <t>ジュウヨウ</t>
    </rPh>
    <rPh sb="346" eb="348">
      <t>イギ</t>
    </rPh>
    <rPh sb="349" eb="350">
      <t>ユウ</t>
    </rPh>
    <phoneticPr fontId="5"/>
  </si>
  <si>
    <t>所管府省・部局名</t>
    <phoneticPr fontId="5"/>
  </si>
  <si>
    <t>－</t>
    <phoneticPr fontId="3"/>
  </si>
  <si>
    <t>○</t>
    <phoneticPr fontId="5"/>
  </si>
  <si>
    <t>整備された施設や成果物は十分に活用されているか。</t>
    <phoneticPr fontId="5"/>
  </si>
  <si>
    <t>活動実績は見込みに見合ったものであるか。</t>
    <phoneticPr fontId="5"/>
  </si>
  <si>
    <t>　アフリカにおける平和安全保障分野においては，ＡＵ自身の努力を支援することが有効。また，昨年拠出したＡＵＨＩＰは，南北スーダンの交渉において重要な役割を果たしており，一定程度の成果をあげている。</t>
    <rPh sb="9" eb="11">
      <t>ヘイワ</t>
    </rPh>
    <rPh sb="11" eb="13">
      <t>アンゼン</t>
    </rPh>
    <rPh sb="13" eb="15">
      <t>ホショウ</t>
    </rPh>
    <rPh sb="15" eb="17">
      <t>ブンヤ</t>
    </rPh>
    <rPh sb="25" eb="27">
      <t>ジシン</t>
    </rPh>
    <rPh sb="28" eb="30">
      <t>ドリョク</t>
    </rPh>
    <rPh sb="31" eb="33">
      <t>シエン</t>
    </rPh>
    <rPh sb="38" eb="40">
      <t>ユウコウ</t>
    </rPh>
    <rPh sb="44" eb="46">
      <t>サクネン</t>
    </rPh>
    <rPh sb="46" eb="48">
      <t>キョシュツ</t>
    </rPh>
    <rPh sb="57" eb="59">
      <t>ナンボク</t>
    </rPh>
    <rPh sb="64" eb="66">
      <t>コウショウ</t>
    </rPh>
    <rPh sb="70" eb="72">
      <t>ジュウヨウ</t>
    </rPh>
    <rPh sb="73" eb="75">
      <t>ヤクワリ</t>
    </rPh>
    <rPh sb="76" eb="77">
      <t>ハ</t>
    </rPh>
    <rPh sb="83" eb="85">
      <t>イッテイ</t>
    </rPh>
    <rPh sb="85" eb="87">
      <t>テイド</t>
    </rPh>
    <rPh sb="88" eb="90">
      <t>セイカ</t>
    </rPh>
    <phoneticPr fontId="5"/>
  </si>
  <si>
    <t>－</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</si>
  <si>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</si>
  <si>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</si>
  <si>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</si>
  <si>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</si>
  <si>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</si>
  <si>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　使途については，ＡＵ委員会と協議の上，現在のアフリカにおける当該分野で，必要かつ重要なものに使用することを徹底している。
　また，ＡＵ自身加盟国からの拠出金の支払いを求めたり，他ドナーへも拠出を要請したりといった自助努力を行っている。</t>
    <rPh sb="1" eb="3">
      <t>シト</t>
    </rPh>
    <rPh sb="11" eb="14">
      <t>イインカイ</t>
    </rPh>
    <rPh sb="15" eb="17">
      <t>キョウギ</t>
    </rPh>
    <rPh sb="18" eb="19">
      <t>ウエ</t>
    </rPh>
    <rPh sb="20" eb="22">
      <t>ゲンザイ</t>
    </rPh>
    <rPh sb="31" eb="33">
      <t>トウガイ</t>
    </rPh>
    <rPh sb="33" eb="35">
      <t>ブンヤ</t>
    </rPh>
    <rPh sb="37" eb="39">
      <t>ヒツヨウ</t>
    </rPh>
    <rPh sb="41" eb="43">
      <t>ジュウヨウ</t>
    </rPh>
    <rPh sb="47" eb="49">
      <t>シヨウ</t>
    </rPh>
    <rPh sb="68" eb="70">
      <t>ジシン</t>
    </rPh>
    <rPh sb="70" eb="73">
      <t>カメイコク</t>
    </rPh>
    <rPh sb="76" eb="79">
      <t>キョシュツキン</t>
    </rPh>
    <rPh sb="80" eb="82">
      <t>シハラ</t>
    </rPh>
    <rPh sb="84" eb="85">
      <t>モト</t>
    </rPh>
    <rPh sb="89" eb="90">
      <t>ホカ</t>
    </rPh>
    <rPh sb="95" eb="97">
      <t>キョシュツ</t>
    </rPh>
    <rPh sb="98" eb="100">
      <t>ヨウセイ</t>
    </rPh>
    <rPh sb="107" eb="109">
      <t>ジジョ</t>
    </rPh>
    <rPh sb="109" eb="111">
      <t>ドリョク</t>
    </rPh>
    <rPh sb="112" eb="113">
      <t>オコナ</t>
    </rPh>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</si>
  <si>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</si>
  <si>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</si>
  <si>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</si>
  <si>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</si>
  <si>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　世論調査においても，アフリカにおける平和安全保障の問題は，国民の関心の高い分野との結果が出ている。当該分野においては，ＡＵの取組に象徴されるアフリカ自身の取組が重要性を増していることから，優先度が高いと言える。</t>
    <rPh sb="1" eb="3">
      <t>ヨロン</t>
    </rPh>
    <rPh sb="3" eb="5">
      <t>チョウサ</t>
    </rPh>
    <rPh sb="19" eb="21">
      <t>ヘイワ</t>
    </rPh>
    <rPh sb="21" eb="23">
      <t>アンゼン</t>
    </rPh>
    <rPh sb="23" eb="25">
      <t>ホショウ</t>
    </rPh>
    <rPh sb="26" eb="28">
      <t>モンダイ</t>
    </rPh>
    <rPh sb="30" eb="32">
      <t>コクミン</t>
    </rPh>
    <rPh sb="33" eb="35">
      <t>カンシン</t>
    </rPh>
    <rPh sb="36" eb="37">
      <t>タカ</t>
    </rPh>
    <rPh sb="38" eb="40">
      <t>ブンヤ</t>
    </rPh>
    <rPh sb="42" eb="44">
      <t>ケッカ</t>
    </rPh>
    <rPh sb="45" eb="46">
      <t>デ</t>
    </rPh>
    <rPh sb="50" eb="52">
      <t>トウガイ</t>
    </rPh>
    <rPh sb="52" eb="54">
      <t>ブンヤ</t>
    </rPh>
    <rPh sb="63" eb="65">
      <t>トリクミ</t>
    </rPh>
    <rPh sb="66" eb="68">
      <t>ショウチョウ</t>
    </rPh>
    <rPh sb="75" eb="77">
      <t>ジシン</t>
    </rPh>
    <rPh sb="78" eb="80">
      <t>トリクミ</t>
    </rPh>
    <rPh sb="81" eb="84">
      <t>ジュウヨウセイ</t>
    </rPh>
    <rPh sb="85" eb="86">
      <t>マ</t>
    </rPh>
    <rPh sb="95" eb="98">
      <t>ユウセンド</t>
    </rPh>
    <rPh sb="99" eb="100">
      <t>タカ</t>
    </rPh>
    <rPh sb="102" eb="103">
      <t>イ</t>
    </rPh>
    <phoneticPr fontId="5"/>
  </si>
  <si>
    <t>広く国民のニーズがあるか。国費を投入しなければ事業目的が達成できないのか。</t>
    <phoneticPr fontId="5"/>
  </si>
  <si>
    <t>国費投入の
必要性</t>
    <phoneticPr fontId="5"/>
  </si>
  <si>
    <r>
      <t>2</t>
    </r>
    <r>
      <rPr>
        <sz val="11"/>
        <color theme="1"/>
        <rFont val="ＭＳ Ｐゴシック"/>
        <family val="3"/>
        <charset val="128"/>
        <scheme val="minor"/>
      </rPr>
      <t>7</t>
    </r>
    <r>
      <rPr>
        <sz val="11"/>
        <rFont val="ＭＳ Ｐゴシック"/>
        <family val="3"/>
        <charset val="128"/>
        <scheme val="minor"/>
      </rPr>
      <t>年度要求</t>
    </r>
    <rPh sb="2" eb="4">
      <t>ネンド</t>
    </rPh>
    <rPh sb="4" eb="6">
      <t>ヨウキュウ</t>
    </rPh>
    <phoneticPr fontId="5"/>
  </si>
  <si>
    <t>5,000千ﾄﾞﾙ
/
１ﾌﾟﾛｼﾞｪｸﾄ</t>
    <rPh sb="5" eb="6">
      <t>セン</t>
    </rPh>
    <phoneticPr fontId="5"/>
  </si>
  <si>
    <t>242千ﾄﾞﾙ
/
２ﾌﾟﾛｼﾞｪｸﾄ</t>
    <rPh sb="3" eb="4">
      <t>セン</t>
    </rPh>
    <phoneticPr fontId="5"/>
  </si>
  <si>
    <t>285千ﾄﾞﾙ
/
１ﾌﾟﾛｼﾞｪｸﾄ</t>
    <rPh sb="3" eb="4">
      <t>セン</t>
    </rPh>
    <phoneticPr fontId="5"/>
  </si>
  <si>
    <t>拠出額
/
ﾌﾟﾛｼﾞｪｸﾄ</t>
    <rPh sb="0" eb="3">
      <t>キョシュツガク</t>
    </rPh>
    <phoneticPr fontId="5"/>
  </si>
  <si>
    <t>各年度拠出額÷拠出対象プロジェクト数　　　　　　　　　　　　　　</t>
    <rPh sb="0" eb="3">
      <t>カクネンド</t>
    </rPh>
    <rPh sb="3" eb="6">
      <t>キョシュツガク</t>
    </rPh>
    <rPh sb="7" eb="9">
      <t>キョシュツ</t>
    </rPh>
    <rPh sb="9" eb="11">
      <t>タイショウ</t>
    </rPh>
    <rPh sb="17" eb="18">
      <t>スウ</t>
    </rPh>
    <phoneticPr fontId="5"/>
  </si>
  <si>
    <r>
      <t>2</t>
    </r>
    <r>
      <rPr>
        <sz val="11"/>
        <color theme="1"/>
        <rFont val="ＭＳ Ｐゴシック"/>
        <family val="3"/>
        <charset val="128"/>
        <scheme val="minor"/>
      </rPr>
      <t>5</t>
    </r>
    <r>
      <rPr>
        <sz val="11"/>
        <rFont val="ＭＳ Ｐゴシック"/>
        <family val="3"/>
        <charset val="128"/>
        <scheme val="minor"/>
      </rPr>
      <t>年度</t>
    </r>
    <rPh sb="2" eb="4">
      <t>ネンド</t>
    </rPh>
    <phoneticPr fontId="5"/>
  </si>
  <si>
    <r>
      <t>2</t>
    </r>
    <r>
      <rPr>
        <sz val="11"/>
        <color theme="1"/>
        <rFont val="ＭＳ Ｐゴシック"/>
        <family val="3"/>
        <charset val="128"/>
        <scheme val="minor"/>
      </rPr>
      <t>4</t>
    </r>
    <r>
      <rPr>
        <sz val="11"/>
        <rFont val="ＭＳ Ｐゴシック"/>
        <family val="3"/>
        <charset val="128"/>
        <scheme val="minor"/>
      </rPr>
      <t>年度</t>
    </r>
    <rPh sb="2" eb="4">
      <t>ネンド</t>
    </rPh>
    <phoneticPr fontId="5"/>
  </si>
  <si>
    <r>
      <t>2</t>
    </r>
    <r>
      <rPr>
        <sz val="11"/>
        <color theme="1"/>
        <rFont val="ＭＳ Ｐゴシック"/>
        <family val="3"/>
        <charset val="128"/>
        <scheme val="minor"/>
      </rPr>
      <t>3</t>
    </r>
    <r>
      <rPr>
        <sz val="11"/>
        <rFont val="ＭＳ Ｐゴシック"/>
        <family val="3"/>
        <charset val="128"/>
        <scheme val="minor"/>
      </rPr>
      <t>年度</t>
    </r>
    <rPh sb="2" eb="4">
      <t>ネンド</t>
    </rPh>
    <phoneticPr fontId="5"/>
  </si>
  <si>
    <t>調査中</t>
    <rPh sb="0" eb="3">
      <t>チョウサチュウ</t>
    </rPh>
    <phoneticPr fontId="3"/>
  </si>
  <si>
    <t>活動指標：ＡＵによる平和安全保障活動の活発化
活動実績：ＡＵによる平和安全保障活動予算（担当部局予算）</t>
    <rPh sb="0" eb="2">
      <t>カツドウ</t>
    </rPh>
    <rPh sb="2" eb="4">
      <t>シヒョウ</t>
    </rPh>
    <rPh sb="10" eb="12">
      <t>ヘイワ</t>
    </rPh>
    <rPh sb="12" eb="14">
      <t>アンゼン</t>
    </rPh>
    <rPh sb="14" eb="16">
      <t>ホショウ</t>
    </rPh>
    <rPh sb="16" eb="18">
      <t>カツドウ</t>
    </rPh>
    <rPh sb="19" eb="22">
      <t>カッパツカ</t>
    </rPh>
    <rPh sb="23" eb="25">
      <t>カツドウ</t>
    </rPh>
    <rPh sb="25" eb="27">
      <t>ジッセキ</t>
    </rPh>
    <rPh sb="33" eb="35">
      <t>ヘイワ</t>
    </rPh>
    <rPh sb="35" eb="37">
      <t>アンゼン</t>
    </rPh>
    <rPh sb="37" eb="39">
      <t>ホショウ</t>
    </rPh>
    <rPh sb="39" eb="41">
      <t>カツドウ</t>
    </rPh>
    <rPh sb="41" eb="43">
      <t>ヨサン</t>
    </rPh>
    <rPh sb="44" eb="46">
      <t>タントウ</t>
    </rPh>
    <rPh sb="46" eb="48">
      <t>ブキョク</t>
    </rPh>
    <rPh sb="48" eb="50">
      <t>ヨサン</t>
    </rPh>
    <phoneticPr fontId="5"/>
  </si>
  <si>
    <t>か国</t>
    <rPh sb="1" eb="2">
      <t>コク</t>
    </rPh>
    <phoneticPr fontId="3"/>
  </si>
  <si>
    <t>成果目標：アフリカにおける平和と安定の達成
成果実績：国連安保理決議で扱われる国数
達成度：2000年以降国連安保理決議で扱われた国数（１８）を半減させる。</t>
    <rPh sb="0" eb="2">
      <t>セイカ</t>
    </rPh>
    <rPh sb="2" eb="4">
      <t>モクヒョウ</t>
    </rPh>
    <rPh sb="13" eb="15">
      <t>ヘイワ</t>
    </rPh>
    <rPh sb="16" eb="18">
      <t>アンテイ</t>
    </rPh>
    <rPh sb="19" eb="21">
      <t>タッセイ</t>
    </rPh>
    <rPh sb="22" eb="24">
      <t>セイカ</t>
    </rPh>
    <rPh sb="24" eb="26">
      <t>ジッセキ</t>
    </rPh>
    <rPh sb="27" eb="29">
      <t>コクレン</t>
    </rPh>
    <rPh sb="29" eb="32">
      <t>アンポリ</t>
    </rPh>
    <rPh sb="32" eb="34">
      <t>ケツギ</t>
    </rPh>
    <rPh sb="35" eb="36">
      <t>アツカ</t>
    </rPh>
    <rPh sb="39" eb="40">
      <t>クニ</t>
    </rPh>
    <rPh sb="40" eb="41">
      <t>カズ</t>
    </rPh>
    <rPh sb="42" eb="45">
      <t>タッセイド</t>
    </rPh>
    <rPh sb="50" eb="51">
      <t>ネン</t>
    </rPh>
    <rPh sb="51" eb="53">
      <t>イコウ</t>
    </rPh>
    <rPh sb="53" eb="55">
      <t>コクレン</t>
    </rPh>
    <rPh sb="55" eb="58">
      <t>アンポリ</t>
    </rPh>
    <rPh sb="58" eb="60">
      <t>ケツギ</t>
    </rPh>
    <rPh sb="61" eb="62">
      <t>アツカ</t>
    </rPh>
    <rPh sb="65" eb="66">
      <t>クニ</t>
    </rPh>
    <rPh sb="66" eb="67">
      <t>スウ</t>
    </rPh>
    <rPh sb="72" eb="74">
      <t>ハンゲン</t>
    </rPh>
    <phoneticPr fontId="5"/>
  </si>
  <si>
    <r>
      <t>2</t>
    </r>
    <r>
      <rPr>
        <sz val="11"/>
        <color theme="1"/>
        <rFont val="ＭＳ Ｐゴシック"/>
        <family val="3"/>
        <charset val="128"/>
        <scheme val="minor"/>
      </rPr>
      <t>6</t>
    </r>
    <r>
      <rPr>
        <sz val="11"/>
        <rFont val="ＭＳ Ｐゴシック"/>
        <family val="3"/>
        <charset val="128"/>
        <scheme val="minor"/>
      </rPr>
      <t>年度</t>
    </r>
    <rPh sb="2" eb="4">
      <t>ネンド</t>
    </rPh>
    <phoneticPr fontId="5"/>
  </si>
  <si>
    <r>
      <t xml:space="preserve">予算額・
執行額
</t>
    </r>
    <r>
      <rPr>
        <sz val="9"/>
        <rFont val="ＭＳ Ｐゴシック"/>
        <family val="3"/>
        <charset val="128"/>
        <scheme val="minor"/>
      </rPr>
      <t>（単位:百万円）</t>
    </r>
    <rPh sb="0" eb="2">
      <t>ヨサン</t>
    </rPh>
    <rPh sb="2" eb="3">
      <t>ガク</t>
    </rPh>
    <rPh sb="5" eb="7">
      <t>シッコウ</t>
    </rPh>
    <rPh sb="7" eb="8">
      <t>ガク</t>
    </rPh>
    <rPh sb="10" eb="12">
      <t>タンイ</t>
    </rPh>
    <rPh sb="13" eb="14">
      <t>ヒャク</t>
    </rPh>
    <rPh sb="14" eb="16">
      <t>マンエン</t>
    </rPh>
    <phoneticPr fontId="5"/>
  </si>
  <si>
    <t>　近年，アフリカの平和・安全保障分野，特に紛争予防・紛争解決分野においては，アフリカ自身の取組（調停，ミッションの派遣，選挙監視団派遣，早期警戒システム等）の重要性が増している。本案件はこれらの分野におけるAUの活動を支援するもの。
　これまで，ＡＵソマリア・ミッション（ＡＭISOM)のモガディシュやナイロビの事務所，ソマリア，リベリア，コートジボワール，中央アフリカ，大湖地域，マリ/サヘル地域のＡＵ連絡事務所等の開設・運営の支援，ＡＵテロ研究センターの調査ミッション派遣，また，AU平和・安全保障理事会や整備されつつある賢人パネル等の支援を通じた関連組織の能力向上等にも活用。
　平成２５年度は，「ＡＵテロ調査・研究センターによるチャド・チュニジアでのテロ対策評価ミッション」支援，及び「マリ及びサヘル地域のためのＡＵミッション」支援のための拠出。</t>
    <rPh sb="1" eb="3">
      <t>キンネン</t>
    </rPh>
    <rPh sb="9" eb="11">
      <t>ヘイワ</t>
    </rPh>
    <rPh sb="12" eb="14">
      <t>アンゼン</t>
    </rPh>
    <rPh sb="14" eb="16">
      <t>ホショウ</t>
    </rPh>
    <rPh sb="16" eb="18">
      <t>ブンヤ</t>
    </rPh>
    <rPh sb="19" eb="20">
      <t>トク</t>
    </rPh>
    <rPh sb="21" eb="23">
      <t>フンソウ</t>
    </rPh>
    <rPh sb="23" eb="25">
      <t>ヨボウ</t>
    </rPh>
    <rPh sb="26" eb="28">
      <t>フンソウ</t>
    </rPh>
    <rPh sb="28" eb="30">
      <t>カイケツ</t>
    </rPh>
    <rPh sb="30" eb="32">
      <t>ブンヤ</t>
    </rPh>
    <rPh sb="42" eb="44">
      <t>ジシン</t>
    </rPh>
    <rPh sb="45" eb="47">
      <t>トリクミ</t>
    </rPh>
    <rPh sb="48" eb="50">
      <t>チョウテイ</t>
    </rPh>
    <rPh sb="57" eb="59">
      <t>ハケン</t>
    </rPh>
    <rPh sb="60" eb="62">
      <t>センキョ</t>
    </rPh>
    <rPh sb="62" eb="65">
      <t>カンシダン</t>
    </rPh>
    <rPh sb="65" eb="67">
      <t>ハケン</t>
    </rPh>
    <rPh sb="68" eb="70">
      <t>ソウキ</t>
    </rPh>
    <rPh sb="70" eb="72">
      <t>ケイカイ</t>
    </rPh>
    <rPh sb="76" eb="77">
      <t>ナド</t>
    </rPh>
    <rPh sb="79" eb="82">
      <t>ジュウヨウセイ</t>
    </rPh>
    <rPh sb="83" eb="84">
      <t>マ</t>
    </rPh>
    <rPh sb="89" eb="90">
      <t>ホン</t>
    </rPh>
    <rPh sb="90" eb="92">
      <t>アンケン</t>
    </rPh>
    <rPh sb="97" eb="99">
      <t>ブンヤ</t>
    </rPh>
    <rPh sb="106" eb="108">
      <t>カツドウ</t>
    </rPh>
    <rPh sb="109" eb="111">
      <t>シエン</t>
    </rPh>
    <rPh sb="156" eb="158">
      <t>ジム</t>
    </rPh>
    <rPh sb="158" eb="159">
      <t>ショ</t>
    </rPh>
    <rPh sb="179" eb="181">
      <t>チュウオウ</t>
    </rPh>
    <rPh sb="186" eb="188">
      <t>タイコ</t>
    </rPh>
    <rPh sb="188" eb="190">
      <t>チイキ</t>
    </rPh>
    <rPh sb="202" eb="204">
      <t>レンラク</t>
    </rPh>
    <rPh sb="204" eb="206">
      <t>ジム</t>
    </rPh>
    <rPh sb="206" eb="207">
      <t>ショ</t>
    </rPh>
    <rPh sb="207" eb="208">
      <t>トウ</t>
    </rPh>
    <rPh sb="209" eb="211">
      <t>カイセツ</t>
    </rPh>
    <rPh sb="212" eb="214">
      <t>ウンエイ</t>
    </rPh>
    <rPh sb="215" eb="217">
      <t>シエン</t>
    </rPh>
    <rPh sb="293" eb="295">
      <t>ヘイセイ</t>
    </rPh>
    <rPh sb="297" eb="299">
      <t>ネンド</t>
    </rPh>
    <rPh sb="306" eb="308">
      <t>チョウサ</t>
    </rPh>
    <rPh sb="309" eb="311">
      <t>ケンキュウ</t>
    </rPh>
    <rPh sb="331" eb="333">
      <t>タイサク</t>
    </rPh>
    <rPh sb="333" eb="335">
      <t>ヒョウカ</t>
    </rPh>
    <rPh sb="341" eb="343">
      <t>シエン</t>
    </rPh>
    <rPh sb="344" eb="345">
      <t>オヨ</t>
    </rPh>
    <rPh sb="349" eb="350">
      <t>オヨ</t>
    </rPh>
    <rPh sb="354" eb="356">
      <t>チイキ</t>
    </rPh>
    <rPh sb="368" eb="370">
      <t>シエン</t>
    </rPh>
    <rPh sb="374" eb="376">
      <t>キョシュツ</t>
    </rPh>
    <phoneticPr fontId="5"/>
  </si>
  <si>
    <r>
      <t xml:space="preserve">事業概要
</t>
    </r>
    <r>
      <rPr>
        <sz val="11"/>
        <rFont val="ＭＳ Ｐゴシック"/>
        <family val="3"/>
        <charset val="128"/>
        <scheme val="minor"/>
      </rPr>
      <t>（5行程度以内。別添可）</t>
    </r>
    <rPh sb="0" eb="2">
      <t>ジギョウ</t>
    </rPh>
    <rPh sb="2" eb="4">
      <t>ガイヨウ</t>
    </rPh>
    <rPh sb="7" eb="8">
      <t>ギョウ</t>
    </rPh>
    <rPh sb="8" eb="10">
      <t>テイド</t>
    </rPh>
    <rPh sb="10" eb="12">
      <t>イナイ</t>
    </rPh>
    <rPh sb="13" eb="15">
      <t>ベッテン</t>
    </rPh>
    <rPh sb="15" eb="16">
      <t>カ</t>
    </rPh>
    <phoneticPr fontId="5"/>
  </si>
  <si>
    <t>　AU平和基金への拠出を通じて，Ｇ８を始めとするアフリカ開発のパートナー国と連携しつつ，ＡＵの紛争予防，紛争解決及び紛争後の復興・開発に係る取組を支援するもの。
　なお，ＡＵ平和基金を財源とする紛争予防・管理・解決メカニズムは，紛争の予防を第一義とし，紛争勃発後は早急な和平工作により解決を目指し，そのため時宜に応じ規模及び期間を限定して文民又は軍人の監視ミッションを配置し，情勢の展開によっては国連等の介入を要請するもの。</t>
    <rPh sb="3" eb="5">
      <t>ヘイワ</t>
    </rPh>
    <rPh sb="5" eb="7">
      <t>キキン</t>
    </rPh>
    <rPh sb="9" eb="11">
      <t>キョシュツ</t>
    </rPh>
    <rPh sb="12" eb="13">
      <t>ツウ</t>
    </rPh>
    <rPh sb="19" eb="20">
      <t>ハジ</t>
    </rPh>
    <rPh sb="28" eb="30">
      <t>カイハツ</t>
    </rPh>
    <rPh sb="36" eb="37">
      <t>コク</t>
    </rPh>
    <rPh sb="38" eb="40">
      <t>レンケイ</t>
    </rPh>
    <rPh sb="47" eb="49">
      <t>フンソウ</t>
    </rPh>
    <rPh sb="49" eb="51">
      <t>ヨボウ</t>
    </rPh>
    <rPh sb="52" eb="54">
      <t>フンソウ</t>
    </rPh>
    <rPh sb="54" eb="56">
      <t>カイケツ</t>
    </rPh>
    <rPh sb="56" eb="57">
      <t>オヨ</t>
    </rPh>
    <rPh sb="58" eb="61">
      <t>フンソウゴ</t>
    </rPh>
    <rPh sb="62" eb="64">
      <t>フッコウ</t>
    </rPh>
    <rPh sb="65" eb="67">
      <t>カイハツ</t>
    </rPh>
    <rPh sb="68" eb="69">
      <t>カカ</t>
    </rPh>
    <rPh sb="70" eb="72">
      <t>トリクミ</t>
    </rPh>
    <rPh sb="73" eb="75">
      <t>シエン</t>
    </rPh>
    <rPh sb="87" eb="89">
      <t>ヘイワ</t>
    </rPh>
    <rPh sb="89" eb="91">
      <t>キキン</t>
    </rPh>
    <rPh sb="92" eb="94">
      <t>ザイゲン</t>
    </rPh>
    <rPh sb="97" eb="99">
      <t>フンソウ</t>
    </rPh>
    <rPh sb="99" eb="101">
      <t>ヨボウ</t>
    </rPh>
    <rPh sb="102" eb="104">
      <t>カンリ</t>
    </rPh>
    <rPh sb="105" eb="107">
      <t>カイケツ</t>
    </rPh>
    <rPh sb="114" eb="116">
      <t>フンソウ</t>
    </rPh>
    <rPh sb="117" eb="119">
      <t>ヨボウ</t>
    </rPh>
    <rPh sb="120" eb="121">
      <t>ダイ</t>
    </rPh>
    <rPh sb="121" eb="123">
      <t>イチギ</t>
    </rPh>
    <rPh sb="126" eb="128">
      <t>フンソウ</t>
    </rPh>
    <rPh sb="128" eb="130">
      <t>ボッパツ</t>
    </rPh>
    <rPh sb="130" eb="131">
      <t>ゴ</t>
    </rPh>
    <rPh sb="132" eb="134">
      <t>サッキュウ</t>
    </rPh>
    <rPh sb="135" eb="137">
      <t>ワヘイ</t>
    </rPh>
    <rPh sb="137" eb="139">
      <t>コウサク</t>
    </rPh>
    <rPh sb="142" eb="144">
      <t>カイケツ</t>
    </rPh>
    <rPh sb="145" eb="147">
      <t>メザ</t>
    </rPh>
    <rPh sb="153" eb="155">
      <t>ジギ</t>
    </rPh>
    <rPh sb="156" eb="157">
      <t>オウ</t>
    </rPh>
    <rPh sb="158" eb="160">
      <t>キボ</t>
    </rPh>
    <rPh sb="160" eb="161">
      <t>オヨ</t>
    </rPh>
    <rPh sb="162" eb="164">
      <t>キカン</t>
    </rPh>
    <rPh sb="165" eb="167">
      <t>ゲンテイ</t>
    </rPh>
    <rPh sb="169" eb="171">
      <t>ブンミン</t>
    </rPh>
    <rPh sb="171" eb="172">
      <t>マタ</t>
    </rPh>
    <rPh sb="173" eb="174">
      <t>グン</t>
    </rPh>
    <rPh sb="174" eb="175">
      <t>ジン</t>
    </rPh>
    <rPh sb="176" eb="178">
      <t>カンシ</t>
    </rPh>
    <rPh sb="184" eb="186">
      <t>ハイチ</t>
    </rPh>
    <rPh sb="188" eb="190">
      <t>ジョウセイ</t>
    </rPh>
    <rPh sb="191" eb="193">
      <t>テンカイ</t>
    </rPh>
    <rPh sb="198" eb="200">
      <t>コクレン</t>
    </rPh>
    <rPh sb="200" eb="201">
      <t>トウ</t>
    </rPh>
    <rPh sb="202" eb="204">
      <t>カイニュウ</t>
    </rPh>
    <rPh sb="205" eb="207">
      <t>ヨウセイ</t>
    </rPh>
    <phoneticPr fontId="5"/>
  </si>
  <si>
    <r>
      <t xml:space="preserve">事業の目的
</t>
    </r>
    <r>
      <rPr>
        <sz val="11"/>
        <rFont val="ＭＳ Ｐゴシック"/>
        <family val="3"/>
        <charset val="128"/>
        <scheme val="minor"/>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</si>
  <si>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ＡＵからの要請</t>
    <rPh sb="5" eb="7">
      <t>ヨウセイ</t>
    </rPh>
    <phoneticPr fontId="5"/>
  </si>
  <si>
    <t>外務省設置法第４条第３号，外務省組織令第５８条及び同第６１条</t>
    <rPh sb="0" eb="3">
      <t>ガイムショウ</t>
    </rPh>
    <rPh sb="3" eb="6">
      <t>セッチホウ</t>
    </rPh>
    <rPh sb="6" eb="7">
      <t>ダイ</t>
    </rPh>
    <rPh sb="8" eb="9">
      <t>ジョウ</t>
    </rPh>
    <rPh sb="9" eb="10">
      <t>ダイ</t>
    </rPh>
    <rPh sb="11" eb="12">
      <t>ゴウ</t>
    </rPh>
    <rPh sb="13" eb="16">
      <t>ガイムショウ</t>
    </rPh>
    <rPh sb="16" eb="18">
      <t>ソシキ</t>
    </rPh>
    <rPh sb="18" eb="19">
      <t>レイ</t>
    </rPh>
    <rPh sb="19" eb="20">
      <t>ダイ</t>
    </rPh>
    <rPh sb="22" eb="23">
      <t>ジョウ</t>
    </rPh>
    <rPh sb="23" eb="24">
      <t>オヨ</t>
    </rPh>
    <rPh sb="25" eb="26">
      <t>ドウ</t>
    </rPh>
    <rPh sb="26" eb="27">
      <t>ダイ</t>
    </rPh>
    <rPh sb="29" eb="30">
      <t>ジョウ</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</si>
  <si>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</si>
  <si>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Ⅶ－１　
国際機関等を通じた政務及び安全保障分野に係る国際貢献</t>
    <rPh sb="5" eb="7">
      <t>コクサイ</t>
    </rPh>
    <rPh sb="7" eb="9">
      <t>キカン</t>
    </rPh>
    <rPh sb="9" eb="10">
      <t>トウ</t>
    </rPh>
    <rPh sb="11" eb="12">
      <t>ツウ</t>
    </rPh>
    <rPh sb="14" eb="16">
      <t>セイム</t>
    </rPh>
    <rPh sb="16" eb="17">
      <t>オヨ</t>
    </rPh>
    <rPh sb="18" eb="20">
      <t>アンゼン</t>
    </rPh>
    <rPh sb="20" eb="22">
      <t>ホショウ</t>
    </rPh>
    <rPh sb="22" eb="24">
      <t>ブンヤ</t>
    </rPh>
    <rPh sb="25" eb="26">
      <t>カカ</t>
    </rPh>
    <rPh sb="27" eb="29">
      <t>コクサイ</t>
    </rPh>
    <rPh sb="29" eb="31">
      <t>コウケン</t>
    </rPh>
    <phoneticPr fontId="5"/>
  </si>
  <si>
    <t>課長　堀内俊彦</t>
    <rPh sb="0" eb="2">
      <t>カチョウ</t>
    </rPh>
    <rPh sb="3" eb="5">
      <t>ホリウチ</t>
    </rPh>
    <rPh sb="5" eb="7">
      <t>トシヒコ</t>
    </rPh>
    <phoneticPr fontId="5"/>
  </si>
  <si>
    <t>アフリカ第一課</t>
    <rPh sb="4" eb="5">
      <t>ダイ</t>
    </rPh>
    <rPh sb="5" eb="6">
      <t>1</t>
    </rPh>
    <rPh sb="6" eb="7">
      <t>カ</t>
    </rPh>
    <phoneticPr fontId="5"/>
  </si>
  <si>
    <t>平成８年度・終了（予定）なし</t>
    <rPh sb="0" eb="2">
      <t>ヘイセイ</t>
    </rPh>
    <rPh sb="3" eb="5">
      <t>ネンド</t>
    </rPh>
    <rPh sb="6" eb="8">
      <t>シュウリョウ</t>
    </rPh>
    <rPh sb="9" eb="11">
      <t>ヨテイ</t>
    </rPh>
    <phoneticPr fontId="5"/>
  </si>
  <si>
    <t>中東アフリカ局アフリカ部</t>
    <rPh sb="0" eb="2">
      <t>チュウトウ</t>
    </rPh>
    <rPh sb="6" eb="7">
      <t>キョク</t>
    </rPh>
    <rPh sb="11" eb="12">
      <t>ブ</t>
    </rPh>
    <phoneticPr fontId="5"/>
  </si>
  <si>
    <t>アフリカ連合（ＡＵ）平和基金拠出金（任意拠出金）</t>
    <rPh sb="4" eb="6">
      <t>レンゴウ</t>
    </rPh>
    <rPh sb="10" eb="12">
      <t>ヘイワ</t>
    </rPh>
    <rPh sb="12" eb="14">
      <t>キキン</t>
    </rPh>
    <rPh sb="14" eb="17">
      <t>キョシュツキン</t>
    </rPh>
    <rPh sb="18" eb="20">
      <t>ニンイ</t>
    </rPh>
    <rPh sb="20" eb="23">
      <t>キョシュツキン</t>
    </rPh>
    <phoneticPr fontId="5"/>
  </si>
  <si>
    <t>プロジェクト実施後，事業の報告書をもって点検を行う。</t>
    <rPh sb="6" eb="9">
      <t>ジッシゴ</t>
    </rPh>
    <rPh sb="10" eb="12">
      <t>ジギョウ</t>
    </rPh>
    <rPh sb="13" eb="16">
      <t>ホウコクショ</t>
    </rPh>
    <rPh sb="20" eb="22">
      <t>テンケン</t>
    </rPh>
    <rPh sb="23" eb="24">
      <t>オコナ</t>
    </rPh>
    <phoneticPr fontId="3"/>
  </si>
  <si>
    <t>プロジェクトの実施後，報告書をもって点検を行う。</t>
    <rPh sb="7" eb="9">
      <t>ジッシ</t>
    </rPh>
    <rPh sb="9" eb="10">
      <t>ゴ</t>
    </rPh>
    <rPh sb="11" eb="14">
      <t>ホウコクショ</t>
    </rPh>
    <rPh sb="18" eb="20">
      <t>テンケン</t>
    </rPh>
    <rPh sb="21" eb="22">
      <t>オコナ</t>
    </rPh>
    <phoneticPr fontId="3"/>
  </si>
  <si>
    <t>　本件事業は，アフリカの平和・安全保障分野に係る豊富な活動実績及び知見を有する国連政務局に活用され，プロジェクトの選定について厳格な審査を行っており，また進捗状況報告書や最終報告書の提出を通じて，案件承認後に事業が的確に行われているか確認を行う。</t>
    <rPh sb="1" eb="3">
      <t>ホンケン</t>
    </rPh>
    <rPh sb="3" eb="5">
      <t>ジギョウ</t>
    </rPh>
    <rPh sb="12" eb="14">
      <t>ヘイワ</t>
    </rPh>
    <rPh sb="15" eb="17">
      <t>アンゼン</t>
    </rPh>
    <rPh sb="17" eb="19">
      <t>ホショウ</t>
    </rPh>
    <rPh sb="19" eb="21">
      <t>ブンヤ</t>
    </rPh>
    <rPh sb="22" eb="23">
      <t>カカ</t>
    </rPh>
    <rPh sb="24" eb="26">
      <t>ホウフ</t>
    </rPh>
    <rPh sb="27" eb="29">
      <t>カツドウ</t>
    </rPh>
    <rPh sb="29" eb="31">
      <t>ジッセキ</t>
    </rPh>
    <rPh sb="31" eb="32">
      <t>オヨ</t>
    </rPh>
    <rPh sb="33" eb="35">
      <t>チケン</t>
    </rPh>
    <rPh sb="36" eb="37">
      <t>ユウ</t>
    </rPh>
    <rPh sb="39" eb="41">
      <t>コクレン</t>
    </rPh>
    <rPh sb="41" eb="43">
      <t>セイム</t>
    </rPh>
    <rPh sb="43" eb="44">
      <t>キョク</t>
    </rPh>
    <rPh sb="45" eb="47">
      <t>カツヨウ</t>
    </rPh>
    <rPh sb="69" eb="70">
      <t>オコナ</t>
    </rPh>
    <phoneticPr fontId="5"/>
  </si>
  <si>
    <t>　アフリカの平和・安定はアフリカだけではなく我が国を含む国際社会全体にとって重要な課題であり，本件事業は国が外交政策の一環として優先的に行うべきもの。アフリカの平和と安定に向けた国連の取組を支援するとの緊急ニーズに応えるために必要な手段である。</t>
    <rPh sb="6" eb="8">
      <t>ヘイワ</t>
    </rPh>
    <rPh sb="9" eb="11">
      <t>アンテイ</t>
    </rPh>
    <rPh sb="22" eb="23">
      <t>ワ</t>
    </rPh>
    <rPh sb="24" eb="25">
      <t>クニ</t>
    </rPh>
    <rPh sb="26" eb="27">
      <t>フク</t>
    </rPh>
    <rPh sb="28" eb="30">
      <t>コクサイ</t>
    </rPh>
    <rPh sb="30" eb="32">
      <t>シャカイ</t>
    </rPh>
    <rPh sb="32" eb="34">
      <t>ゼンタイ</t>
    </rPh>
    <rPh sb="38" eb="40">
      <t>ジュウヨウ</t>
    </rPh>
    <rPh sb="41" eb="43">
      <t>カダイ</t>
    </rPh>
    <rPh sb="47" eb="49">
      <t>ホンケン</t>
    </rPh>
    <rPh sb="49" eb="51">
      <t>ジギョウ</t>
    </rPh>
    <rPh sb="52" eb="53">
      <t>クニ</t>
    </rPh>
    <rPh sb="54" eb="56">
      <t>ガイコウ</t>
    </rPh>
    <rPh sb="56" eb="58">
      <t>セイサク</t>
    </rPh>
    <rPh sb="59" eb="61">
      <t>イッカン</t>
    </rPh>
    <rPh sb="64" eb="67">
      <t>ユウセンテキ</t>
    </rPh>
    <rPh sb="68" eb="69">
      <t>オコナ</t>
    </rPh>
    <rPh sb="80" eb="82">
      <t>ヘイワ</t>
    </rPh>
    <rPh sb="83" eb="85">
      <t>アンテイ</t>
    </rPh>
    <rPh sb="86" eb="87">
      <t>ム</t>
    </rPh>
    <rPh sb="89" eb="91">
      <t>コクレン</t>
    </rPh>
    <rPh sb="92" eb="94">
      <t>トリクミ</t>
    </rPh>
    <rPh sb="95" eb="97">
      <t>シエン</t>
    </rPh>
    <rPh sb="101" eb="103">
      <t>キンキュウ</t>
    </rPh>
    <rPh sb="107" eb="108">
      <t>コタ</t>
    </rPh>
    <rPh sb="113" eb="115">
      <t>ヒツヨウ</t>
    </rPh>
    <rPh sb="116" eb="118">
      <t>シュダン</t>
    </rPh>
    <phoneticPr fontId="5"/>
  </si>
  <si>
    <t>毎回支援対象のプロジェクトの規模・内容が異なるため，コストを計算するための単一の評価単位を設定することは不適当。</t>
    <rPh sb="0" eb="2">
      <t>マイカイ</t>
    </rPh>
    <rPh sb="2" eb="4">
      <t>シエン</t>
    </rPh>
    <rPh sb="4" eb="6">
      <t>タイショウ</t>
    </rPh>
    <rPh sb="14" eb="16">
      <t>キボ</t>
    </rPh>
    <rPh sb="17" eb="19">
      <t>ナイヨウ</t>
    </rPh>
    <rPh sb="20" eb="21">
      <t>コト</t>
    </rPh>
    <rPh sb="30" eb="32">
      <t>ケイサン</t>
    </rPh>
    <rPh sb="37" eb="39">
      <t>タンイツ</t>
    </rPh>
    <rPh sb="40" eb="42">
      <t>ヒョウカ</t>
    </rPh>
    <rPh sb="42" eb="44">
      <t>タンイ</t>
    </rPh>
    <rPh sb="45" eb="47">
      <t>セッテイ</t>
    </rPh>
    <rPh sb="52" eb="55">
      <t>フテキトウ</t>
    </rPh>
    <phoneticPr fontId="5"/>
  </si>
  <si>
    <t>当初見込み</t>
    <phoneticPr fontId="5"/>
  </si>
  <si>
    <t>―</t>
    <phoneticPr fontId="5"/>
  </si>
  <si>
    <t>％</t>
    <phoneticPr fontId="3"/>
  </si>
  <si>
    <t>事業概要記載の３プロジェクトの実施実績</t>
    <rPh sb="0" eb="2">
      <t>ジギョウ</t>
    </rPh>
    <rPh sb="2" eb="4">
      <t>ガイヨウ</t>
    </rPh>
    <rPh sb="4" eb="6">
      <t>キサイ</t>
    </rPh>
    <rPh sb="15" eb="17">
      <t>ジッシ</t>
    </rPh>
    <rPh sb="17" eb="19">
      <t>ジッセキ</t>
    </rPh>
    <phoneticPr fontId="3"/>
  </si>
  <si>
    <t>　本事業は，ソマリア，大湖地域及び中央アフリカの安定化に向けた国連政務局による活動，具体的にはそれぞれ以下の活動の実施支援に充てられる。
ソマリア：「国民和解のためのキスマヨ会議」実施
大湖地域：ロビンソン国連特使事務所の活動支援
中央アフリカ：国連中央アフリカ統合平和構築事務所（ＢＩＮＵＣＡ）の活動を支えるためのスタッフ経費</t>
    <rPh sb="1" eb="2">
      <t>ホン</t>
    </rPh>
    <rPh sb="2" eb="4">
      <t>ジギョウ</t>
    </rPh>
    <rPh sb="11" eb="12">
      <t>オオ</t>
    </rPh>
    <rPh sb="12" eb="13">
      <t>ミズウミ</t>
    </rPh>
    <rPh sb="13" eb="15">
      <t>チイキ</t>
    </rPh>
    <rPh sb="15" eb="16">
      <t>オヨ</t>
    </rPh>
    <rPh sb="17" eb="19">
      <t>チュウオウ</t>
    </rPh>
    <rPh sb="24" eb="27">
      <t>アンテイカ</t>
    </rPh>
    <rPh sb="28" eb="29">
      <t>ム</t>
    </rPh>
    <rPh sb="31" eb="33">
      <t>コクレン</t>
    </rPh>
    <rPh sb="33" eb="35">
      <t>セイム</t>
    </rPh>
    <rPh sb="35" eb="36">
      <t>キョク</t>
    </rPh>
    <rPh sb="39" eb="41">
      <t>カツドウ</t>
    </rPh>
    <rPh sb="42" eb="45">
      <t>グタイテキ</t>
    </rPh>
    <rPh sb="51" eb="53">
      <t>イカ</t>
    </rPh>
    <rPh sb="54" eb="56">
      <t>カツドウ</t>
    </rPh>
    <rPh sb="57" eb="59">
      <t>ジッシ</t>
    </rPh>
    <rPh sb="59" eb="61">
      <t>シエン</t>
    </rPh>
    <rPh sb="62" eb="63">
      <t>ア</t>
    </rPh>
    <rPh sb="75" eb="77">
      <t>コクミン</t>
    </rPh>
    <rPh sb="77" eb="79">
      <t>ワカイ</t>
    </rPh>
    <rPh sb="87" eb="89">
      <t>カイギ</t>
    </rPh>
    <rPh sb="90" eb="92">
      <t>ジッシ</t>
    </rPh>
    <rPh sb="93" eb="94">
      <t>オオ</t>
    </rPh>
    <rPh sb="94" eb="95">
      <t>ミズウミ</t>
    </rPh>
    <rPh sb="95" eb="97">
      <t>チイキ</t>
    </rPh>
    <rPh sb="103" eb="105">
      <t>コクレン</t>
    </rPh>
    <rPh sb="105" eb="107">
      <t>トクシ</t>
    </rPh>
    <rPh sb="107" eb="110">
      <t>ジムショ</t>
    </rPh>
    <rPh sb="111" eb="113">
      <t>カツドウ</t>
    </rPh>
    <rPh sb="113" eb="115">
      <t>シエン</t>
    </rPh>
    <rPh sb="116" eb="118">
      <t>チュウオウ</t>
    </rPh>
    <rPh sb="123" eb="125">
      <t>コクレン</t>
    </rPh>
    <rPh sb="125" eb="127">
      <t>チュウオウ</t>
    </rPh>
    <rPh sb="131" eb="133">
      <t>トウゴウ</t>
    </rPh>
    <rPh sb="133" eb="135">
      <t>ヘイワ</t>
    </rPh>
    <rPh sb="135" eb="137">
      <t>コウチク</t>
    </rPh>
    <rPh sb="137" eb="140">
      <t>ジムショ</t>
    </rPh>
    <rPh sb="149" eb="151">
      <t>カツドウ</t>
    </rPh>
    <rPh sb="152" eb="153">
      <t>ササ</t>
    </rPh>
    <rPh sb="162" eb="164">
      <t>ケイヒ</t>
    </rPh>
    <phoneticPr fontId="3"/>
  </si>
  <si>
    <t>　アフリカの中で，特にソマリア，大湖地域及び中央アフリカは非常に不安定な政治・治安情勢を抱えており，平和と安定を促進するための国際社会の支援が急務となっている。
　当該拠出金は，このような状況に対処するため，国連政務局による平和・安定促進活動を支援することを目的としている。</t>
    <rPh sb="6" eb="7">
      <t>ナカ</t>
    </rPh>
    <rPh sb="9" eb="10">
      <t>トク</t>
    </rPh>
    <rPh sb="16" eb="17">
      <t>オオ</t>
    </rPh>
    <rPh sb="17" eb="18">
      <t>ミズウミ</t>
    </rPh>
    <rPh sb="18" eb="20">
      <t>チイキ</t>
    </rPh>
    <rPh sb="20" eb="21">
      <t>オヨ</t>
    </rPh>
    <rPh sb="22" eb="24">
      <t>チュウオウ</t>
    </rPh>
    <rPh sb="29" eb="31">
      <t>ヒジョウ</t>
    </rPh>
    <rPh sb="32" eb="35">
      <t>フアンテイ</t>
    </rPh>
    <rPh sb="36" eb="38">
      <t>セイジ</t>
    </rPh>
    <rPh sb="39" eb="41">
      <t>チアン</t>
    </rPh>
    <rPh sb="41" eb="43">
      <t>ジョウセイ</t>
    </rPh>
    <rPh sb="44" eb="45">
      <t>カカ</t>
    </rPh>
    <rPh sb="50" eb="52">
      <t>ヘイワ</t>
    </rPh>
    <rPh sb="53" eb="55">
      <t>アンテイ</t>
    </rPh>
    <rPh sb="56" eb="58">
      <t>ソクシン</t>
    </rPh>
    <rPh sb="63" eb="65">
      <t>コクサイ</t>
    </rPh>
    <rPh sb="65" eb="67">
      <t>シャカイ</t>
    </rPh>
    <rPh sb="68" eb="70">
      <t>シエン</t>
    </rPh>
    <rPh sb="71" eb="73">
      <t>キュウム</t>
    </rPh>
    <rPh sb="82" eb="84">
      <t>トウガイ</t>
    </rPh>
    <rPh sb="84" eb="86">
      <t>キョシュツ</t>
    </rPh>
    <rPh sb="86" eb="87">
      <t>キン</t>
    </rPh>
    <rPh sb="94" eb="96">
      <t>ジョウキョウ</t>
    </rPh>
    <rPh sb="97" eb="99">
      <t>タイショ</t>
    </rPh>
    <rPh sb="104" eb="106">
      <t>コクレン</t>
    </rPh>
    <rPh sb="106" eb="108">
      <t>セイム</t>
    </rPh>
    <rPh sb="108" eb="109">
      <t>キョク</t>
    </rPh>
    <rPh sb="112" eb="114">
      <t>ヘイワ</t>
    </rPh>
    <rPh sb="115" eb="117">
      <t>アンテイ</t>
    </rPh>
    <rPh sb="117" eb="119">
      <t>ソクシン</t>
    </rPh>
    <rPh sb="119" eb="121">
      <t>カツドウ</t>
    </rPh>
    <rPh sb="122" eb="124">
      <t>シエン</t>
    </rPh>
    <rPh sb="129" eb="131">
      <t>モクテキ</t>
    </rPh>
    <phoneticPr fontId="3"/>
  </si>
  <si>
    <t>国際連合政務局（ＤＰＡ）からの要請</t>
    <rPh sb="0" eb="2">
      <t>コクサイ</t>
    </rPh>
    <rPh sb="2" eb="4">
      <t>レンゴウ</t>
    </rPh>
    <rPh sb="4" eb="6">
      <t>セイム</t>
    </rPh>
    <rPh sb="6" eb="7">
      <t>キョク</t>
    </rPh>
    <rPh sb="15" eb="17">
      <t>ヨウセイ</t>
    </rPh>
    <phoneticPr fontId="5"/>
  </si>
  <si>
    <t>Ⅶ－３
国際機関等を通じた地球規模の諸問題に係る国際貢献</t>
    <rPh sb="4" eb="6">
      <t>コクサイ</t>
    </rPh>
    <rPh sb="6" eb="8">
      <t>キカン</t>
    </rPh>
    <rPh sb="8" eb="9">
      <t>トウ</t>
    </rPh>
    <rPh sb="10" eb="11">
      <t>ツウ</t>
    </rPh>
    <rPh sb="13" eb="15">
      <t>チキュウ</t>
    </rPh>
    <rPh sb="15" eb="17">
      <t>キボ</t>
    </rPh>
    <rPh sb="18" eb="21">
      <t>ショモンダイ</t>
    </rPh>
    <rPh sb="22" eb="23">
      <t>カカ</t>
    </rPh>
    <rPh sb="24" eb="26">
      <t>コクサイ</t>
    </rPh>
    <rPh sb="26" eb="28">
      <t>コウケン</t>
    </rPh>
    <phoneticPr fontId="5"/>
  </si>
  <si>
    <t>平成25年度・終了（予定）なし</t>
    <rPh sb="0" eb="2">
      <t>ヘイセイ</t>
    </rPh>
    <rPh sb="4" eb="6">
      <t>ネンド</t>
    </rPh>
    <rPh sb="7" eb="9">
      <t>シュウリョウ</t>
    </rPh>
    <rPh sb="10" eb="12">
      <t>ヨテイ</t>
    </rPh>
    <phoneticPr fontId="3"/>
  </si>
  <si>
    <t>国際連合政務局（ＵＮＤＰＡ）拠出金
（任意拠出金）</t>
    <rPh sb="0" eb="2">
      <t>コクサイ</t>
    </rPh>
    <rPh sb="2" eb="4">
      <t>レンゴウ</t>
    </rPh>
    <rPh sb="4" eb="6">
      <t>セイム</t>
    </rPh>
    <rPh sb="6" eb="7">
      <t>キョク</t>
    </rPh>
    <rPh sb="14" eb="17">
      <t>キョシュツキン</t>
    </rPh>
    <rPh sb="19" eb="21">
      <t>ニンイ</t>
    </rPh>
    <rPh sb="21" eb="24">
      <t>キョシュツキン</t>
    </rPh>
    <phoneticPr fontId="5"/>
  </si>
  <si>
    <t>アフガニスタン政府に一層の改革を促すため，同政府が一定の成果を達成した場合に資金を拠出する仕組み（インセンティブ・プログラム）を同基金は導入済み。</t>
    <rPh sb="7" eb="9">
      <t>セイフ</t>
    </rPh>
    <rPh sb="10" eb="12">
      <t>イッソウ</t>
    </rPh>
    <rPh sb="13" eb="15">
      <t>カイカク</t>
    </rPh>
    <rPh sb="16" eb="17">
      <t>ウナガ</t>
    </rPh>
    <rPh sb="21" eb="22">
      <t>ドウ</t>
    </rPh>
    <rPh sb="22" eb="24">
      <t>セイフ</t>
    </rPh>
    <rPh sb="25" eb="27">
      <t>イッテイ</t>
    </rPh>
    <rPh sb="28" eb="30">
      <t>セイカ</t>
    </rPh>
    <rPh sb="31" eb="33">
      <t>タッセイ</t>
    </rPh>
    <rPh sb="35" eb="37">
      <t>バアイ</t>
    </rPh>
    <rPh sb="38" eb="40">
      <t>シキン</t>
    </rPh>
    <rPh sb="41" eb="43">
      <t>キョシュツ</t>
    </rPh>
    <rPh sb="45" eb="47">
      <t>シク</t>
    </rPh>
    <rPh sb="64" eb="65">
      <t>ドウ</t>
    </rPh>
    <rPh sb="65" eb="67">
      <t>キキン</t>
    </rPh>
    <rPh sb="68" eb="70">
      <t>ドウニュウ</t>
    </rPh>
    <rPh sb="70" eb="71">
      <t>ズ</t>
    </rPh>
    <phoneticPr fontId="3"/>
  </si>
  <si>
    <t>世銀は，我が国が拠出した事業を含む基金全体の状況及び個々の事業の進捗状況について定期的にレポートを作成し，ホームページ上に公表している。また，拠出国を対象とする会合を定期的に開催しており，これに出席している我が国に対しては，世銀が把握している事業の状況をより詳細に説明している。これらに基づき，我が国の拠出事業は適切に管理されていると評価できる。</t>
    <phoneticPr fontId="3"/>
  </si>
  <si>
    <t>財務省</t>
    <rPh sb="0" eb="3">
      <t>ザイムショウ</t>
    </rPh>
    <phoneticPr fontId="3"/>
  </si>
  <si>
    <t>国際復興開発銀行・国際開発協会拠出金</t>
    <rPh sb="0" eb="2">
      <t>コクサイ</t>
    </rPh>
    <rPh sb="2" eb="4">
      <t>フッコウ</t>
    </rPh>
    <rPh sb="4" eb="6">
      <t>カイハツ</t>
    </rPh>
    <rPh sb="6" eb="8">
      <t>ギンコウ</t>
    </rPh>
    <rPh sb="9" eb="11">
      <t>コクサイ</t>
    </rPh>
    <rPh sb="11" eb="13">
      <t>カイハツ</t>
    </rPh>
    <rPh sb="13" eb="15">
      <t>キョウカイ</t>
    </rPh>
    <rPh sb="15" eb="18">
      <t>キョシュツキン</t>
    </rPh>
    <phoneticPr fontId="3"/>
  </si>
  <si>
    <t>財務省の事業は，広く途上国の開発事業に拠出するもの。一方，外務省の事業は，予め全てアフガニスタン向けと決められ，かつ，特定の事業や分野に日本としてのプレファレンスを付した上で拠出するものであるため，事業は重複しない。</t>
    <rPh sb="8" eb="9">
      <t>ヒロ</t>
    </rPh>
    <rPh sb="10" eb="13">
      <t>トジョウコク</t>
    </rPh>
    <rPh sb="14" eb="16">
      <t>カイハツ</t>
    </rPh>
    <rPh sb="16" eb="18">
      <t>ジギョウ</t>
    </rPh>
    <rPh sb="19" eb="21">
      <t>キョシュツ</t>
    </rPh>
    <rPh sb="26" eb="28">
      <t>イッポウ</t>
    </rPh>
    <rPh sb="29" eb="32">
      <t>ガイムショウ</t>
    </rPh>
    <rPh sb="33" eb="35">
      <t>ジギョウ</t>
    </rPh>
    <rPh sb="37" eb="38">
      <t>アラカジ</t>
    </rPh>
    <rPh sb="39" eb="40">
      <t>スベ</t>
    </rPh>
    <rPh sb="48" eb="49">
      <t>ム</t>
    </rPh>
    <rPh sb="51" eb="52">
      <t>キ</t>
    </rPh>
    <rPh sb="59" eb="61">
      <t>トクテイ</t>
    </rPh>
    <rPh sb="62" eb="64">
      <t>ジギョウ</t>
    </rPh>
    <rPh sb="65" eb="67">
      <t>ブンヤ</t>
    </rPh>
    <rPh sb="68" eb="70">
      <t>ニホン</t>
    </rPh>
    <rPh sb="82" eb="83">
      <t>フ</t>
    </rPh>
    <rPh sb="85" eb="86">
      <t>ウエ</t>
    </rPh>
    <rPh sb="87" eb="89">
      <t>キョシュツ</t>
    </rPh>
    <rPh sb="99" eb="101">
      <t>ジギョウ</t>
    </rPh>
    <rPh sb="102" eb="104">
      <t>チョウフク</t>
    </rPh>
    <phoneticPr fontId="5"/>
  </si>
  <si>
    <t>‒</t>
    <phoneticPr fontId="3"/>
  </si>
  <si>
    <t>本件基金は，アフガニスタンの経済・財政状況を踏まえつつ，3年毎に戦略をレビューしており，拠出国の承認を得て実施されている。大規模インフラ事業のみを対象とするADBが管理する基金との役割分断も明確である。</t>
    <rPh sb="0" eb="2">
      <t>ホンケン</t>
    </rPh>
    <rPh sb="2" eb="4">
      <t>キキン</t>
    </rPh>
    <rPh sb="14" eb="16">
      <t>ケイザイ</t>
    </rPh>
    <rPh sb="17" eb="19">
      <t>ザイセイ</t>
    </rPh>
    <rPh sb="19" eb="21">
      <t>ジョウキョウ</t>
    </rPh>
    <rPh sb="22" eb="23">
      <t>フ</t>
    </rPh>
    <rPh sb="29" eb="30">
      <t>ネン</t>
    </rPh>
    <rPh sb="30" eb="31">
      <t>ゴト</t>
    </rPh>
    <rPh sb="32" eb="34">
      <t>センリャク</t>
    </rPh>
    <rPh sb="44" eb="47">
      <t>キョシュツコク</t>
    </rPh>
    <rPh sb="48" eb="50">
      <t>ショウニン</t>
    </rPh>
    <rPh sb="51" eb="52">
      <t>エ</t>
    </rPh>
    <rPh sb="53" eb="55">
      <t>ジッシ</t>
    </rPh>
    <rPh sb="61" eb="64">
      <t>ダイキボ</t>
    </rPh>
    <rPh sb="68" eb="70">
      <t>ジギョウ</t>
    </rPh>
    <rPh sb="73" eb="75">
      <t>タイショウ</t>
    </rPh>
    <rPh sb="82" eb="84">
      <t>カンリ</t>
    </rPh>
    <rPh sb="86" eb="88">
      <t>キキン</t>
    </rPh>
    <rPh sb="90" eb="92">
      <t>ヤクワリ</t>
    </rPh>
    <rPh sb="92" eb="94">
      <t>ブンダン</t>
    </rPh>
    <rPh sb="95" eb="97">
      <t>メイカク</t>
    </rPh>
    <phoneticPr fontId="5"/>
  </si>
  <si>
    <t>アフガニスタンにおいては，2014年末の権限移譲完了以降，外国支援の漸減が予想されている。持続可能な開発のためには，開発予算の効率化と予見可能性の向上が不可欠。本件基金は，アフガニスタン政府機関の能力向上強化，同国政府予算を通じた支援を通じて，限られた援助資金を効率的に活用する観点から重要であり，資金規模の拡大とともにアフガニスタン側に一層の努力を促す仕組みも導入されるなど，制度改革も進められている。</t>
    <rPh sb="17" eb="18">
      <t>ネン</t>
    </rPh>
    <rPh sb="18" eb="19">
      <t>マツ</t>
    </rPh>
    <rPh sb="20" eb="22">
      <t>ケンゲン</t>
    </rPh>
    <rPh sb="22" eb="24">
      <t>イジョウ</t>
    </rPh>
    <rPh sb="24" eb="26">
      <t>カンリョウ</t>
    </rPh>
    <rPh sb="26" eb="28">
      <t>イコウ</t>
    </rPh>
    <rPh sb="29" eb="31">
      <t>ガイコク</t>
    </rPh>
    <rPh sb="31" eb="33">
      <t>シエン</t>
    </rPh>
    <rPh sb="149" eb="151">
      <t>シキン</t>
    </rPh>
    <rPh sb="151" eb="153">
      <t>キボ</t>
    </rPh>
    <rPh sb="154" eb="156">
      <t>カクダイ</t>
    </rPh>
    <rPh sb="167" eb="168">
      <t>ガワ</t>
    </rPh>
    <rPh sb="169" eb="171">
      <t>イッソウ</t>
    </rPh>
    <rPh sb="172" eb="174">
      <t>ドリョク</t>
    </rPh>
    <rPh sb="175" eb="176">
      <t>ウナガ</t>
    </rPh>
    <rPh sb="177" eb="179">
      <t>シク</t>
    </rPh>
    <rPh sb="181" eb="183">
      <t>ドウニュウ</t>
    </rPh>
    <rPh sb="189" eb="191">
      <t>セイド</t>
    </rPh>
    <rPh sb="191" eb="193">
      <t>カイカク</t>
    </rPh>
    <rPh sb="194" eb="195">
      <t>スス</t>
    </rPh>
    <phoneticPr fontId="5"/>
  </si>
  <si>
    <t xml:space="preserve">アフガニスタンの権限移譲を円滑に推進し，同国政府の統治能力を強化することは，同国及び周辺地域の平和と安定の基礎となる。右は2001年以降のテロとの闘いを通じて，我が国及び国際社会が追究してきた目標でもある。         
</t>
    <rPh sb="8" eb="10">
      <t>ケンゲン</t>
    </rPh>
    <rPh sb="10" eb="12">
      <t>イジョウ</t>
    </rPh>
    <rPh sb="13" eb="15">
      <t>エンカツ</t>
    </rPh>
    <rPh sb="16" eb="18">
      <t>スイシン</t>
    </rPh>
    <rPh sb="20" eb="22">
      <t>ドウコク</t>
    </rPh>
    <rPh sb="22" eb="24">
      <t>セイフ</t>
    </rPh>
    <rPh sb="25" eb="27">
      <t>トウチ</t>
    </rPh>
    <rPh sb="27" eb="29">
      <t>ノウリョク</t>
    </rPh>
    <rPh sb="30" eb="32">
      <t>キョウカ</t>
    </rPh>
    <rPh sb="38" eb="40">
      <t>ドウコク</t>
    </rPh>
    <rPh sb="40" eb="41">
      <t>オヨ</t>
    </rPh>
    <rPh sb="47" eb="49">
      <t>ヘイワ</t>
    </rPh>
    <rPh sb="50" eb="52">
      <t>アンテイ</t>
    </rPh>
    <rPh sb="53" eb="55">
      <t>キソ</t>
    </rPh>
    <rPh sb="59" eb="60">
      <t>ミギ</t>
    </rPh>
    <rPh sb="65" eb="66">
      <t>ネン</t>
    </rPh>
    <rPh sb="66" eb="68">
      <t>イコウ</t>
    </rPh>
    <rPh sb="73" eb="74">
      <t>タタカ</t>
    </rPh>
    <rPh sb="76" eb="77">
      <t>ツウ</t>
    </rPh>
    <rPh sb="80" eb="81">
      <t>ワ</t>
    </rPh>
    <rPh sb="82" eb="83">
      <t>クニ</t>
    </rPh>
    <rPh sb="83" eb="84">
      <t>オヨ</t>
    </rPh>
    <rPh sb="85" eb="87">
      <t>コクサイ</t>
    </rPh>
    <rPh sb="87" eb="89">
      <t>シャカイ</t>
    </rPh>
    <rPh sb="90" eb="92">
      <t>ツイキュウ</t>
    </rPh>
    <rPh sb="96" eb="98">
      <t>モクヒョウ</t>
    </rPh>
    <phoneticPr fontId="3"/>
  </si>
  <si>
    <t>予算に拠出</t>
    <rPh sb="0" eb="2">
      <t>ヨサン</t>
    </rPh>
    <rPh sb="3" eb="5">
      <t>キョシュツ</t>
    </rPh>
    <phoneticPr fontId="5"/>
  </si>
  <si>
    <t>(予算規模の多くを占めるアフガニスタンについての記載）
ドナー各国からの拠出を受けて，各種事業が随時実施されるため，個々の計画の単位あたりコスト算出は困難。
　　　　　　　　　　　　　　</t>
    <rPh sb="1" eb="3">
      <t>ヨサン</t>
    </rPh>
    <rPh sb="3" eb="5">
      <t>キボ</t>
    </rPh>
    <rPh sb="6" eb="7">
      <t>オオ</t>
    </rPh>
    <rPh sb="9" eb="10">
      <t>シ</t>
    </rPh>
    <rPh sb="24" eb="26">
      <t>キサイ</t>
    </rPh>
    <rPh sb="31" eb="33">
      <t>カッコク</t>
    </rPh>
    <rPh sb="36" eb="38">
      <t>キョシュツ</t>
    </rPh>
    <rPh sb="39" eb="40">
      <t>ウ</t>
    </rPh>
    <rPh sb="43" eb="45">
      <t>カクシュ</t>
    </rPh>
    <rPh sb="45" eb="47">
      <t>ジギョウ</t>
    </rPh>
    <rPh sb="48" eb="50">
      <t>ズイジ</t>
    </rPh>
    <rPh sb="50" eb="52">
      <t>ジッシ</t>
    </rPh>
    <rPh sb="58" eb="60">
      <t>ココ</t>
    </rPh>
    <rPh sb="61" eb="63">
      <t>ケイカク</t>
    </rPh>
    <rPh sb="64" eb="66">
      <t>タンイ</t>
    </rPh>
    <rPh sb="72" eb="74">
      <t>サンシュツ</t>
    </rPh>
    <rPh sb="75" eb="77">
      <t>コンナン</t>
    </rPh>
    <phoneticPr fontId="5"/>
  </si>
  <si>
    <t>（１）国家園芸・畜産生産性向上計画：果樹園3,039ha新規開墾，15,596haをリハビリ。農民約8.4万人に園芸研修，約3.2万人に畜産研修。牛43万頭，羊・ヤギ220万頭に病気の予防接種実施　　　　　　　　　（２）第2次公共財政管理改善計画：　国家公務員8,760名，みなし公務員444名に研修実施
（３）政府機関の経常経費：256.1百万ドルを国家予算に拠出　　　　　　</t>
    <rPh sb="18" eb="21">
      <t>カジュエン</t>
    </rPh>
    <rPh sb="28" eb="30">
      <t>シンキ</t>
    </rPh>
    <rPh sb="47" eb="49">
      <t>ノウミン</t>
    </rPh>
    <rPh sb="49" eb="50">
      <t>ヤク</t>
    </rPh>
    <rPh sb="53" eb="55">
      <t>マンニン</t>
    </rPh>
    <rPh sb="56" eb="58">
      <t>エンゲイ</t>
    </rPh>
    <rPh sb="58" eb="60">
      <t>ケンシュウ</t>
    </rPh>
    <rPh sb="73" eb="74">
      <t>ウシ</t>
    </rPh>
    <rPh sb="76" eb="78">
      <t>マントウ</t>
    </rPh>
    <rPh sb="79" eb="80">
      <t>ヒツジ</t>
    </rPh>
    <rPh sb="86" eb="88">
      <t>マントウ</t>
    </rPh>
    <rPh sb="89" eb="91">
      <t>ビョウキ</t>
    </rPh>
    <rPh sb="92" eb="94">
      <t>ヨボウ</t>
    </rPh>
    <rPh sb="94" eb="96">
      <t>セッシュ</t>
    </rPh>
    <rPh sb="96" eb="98">
      <t>ジッシ</t>
    </rPh>
    <rPh sb="110" eb="111">
      <t>ダイ</t>
    </rPh>
    <rPh sb="112" eb="113">
      <t>ツギ</t>
    </rPh>
    <rPh sb="125" eb="127">
      <t>コッカ</t>
    </rPh>
    <rPh sb="127" eb="130">
      <t>コウムイン</t>
    </rPh>
    <rPh sb="135" eb="136">
      <t>メイ</t>
    </rPh>
    <rPh sb="140" eb="143">
      <t>コウムイン</t>
    </rPh>
    <rPh sb="146" eb="147">
      <t>メイ</t>
    </rPh>
    <rPh sb="148" eb="150">
      <t>ケンシュウ</t>
    </rPh>
    <rPh sb="150" eb="152">
      <t>ジッシ</t>
    </rPh>
    <rPh sb="156" eb="158">
      <t>セイフ</t>
    </rPh>
    <rPh sb="158" eb="160">
      <t>キカン</t>
    </rPh>
    <rPh sb="161" eb="163">
      <t>ケイジョウ</t>
    </rPh>
    <rPh sb="163" eb="165">
      <t>ケイヒ</t>
    </rPh>
    <rPh sb="171" eb="173">
      <t>ヒャクマン</t>
    </rPh>
    <rPh sb="176" eb="178">
      <t>コッカ</t>
    </rPh>
    <rPh sb="178" eb="180">
      <t>ヨサン</t>
    </rPh>
    <rPh sb="181" eb="183">
      <t>キョシュツ</t>
    </rPh>
    <phoneticPr fontId="3"/>
  </si>
  <si>
    <t>（１）国家園芸・畜産生産性向上計画：果樹園3,500ha開墾，生産性15%向上
（２）国家連帯プログラム：全土の73%の村落で実施
（３）政府機関の経常経費：225百万ドルを国家予算に拠出</t>
    <rPh sb="3" eb="5">
      <t>コッカ</t>
    </rPh>
    <rPh sb="5" eb="7">
      <t>エンゲイ</t>
    </rPh>
    <rPh sb="8" eb="10">
      <t>チクサン</t>
    </rPh>
    <rPh sb="10" eb="13">
      <t>セイサンセイ</t>
    </rPh>
    <rPh sb="13" eb="15">
      <t>コウジョウ</t>
    </rPh>
    <rPh sb="15" eb="17">
      <t>ケイカク</t>
    </rPh>
    <rPh sb="18" eb="21">
      <t>カジュエン</t>
    </rPh>
    <rPh sb="28" eb="30">
      <t>カイコン</t>
    </rPh>
    <rPh sb="31" eb="34">
      <t>セイサンセイ</t>
    </rPh>
    <rPh sb="37" eb="39">
      <t>コウジョウ</t>
    </rPh>
    <rPh sb="43" eb="45">
      <t>コッカ</t>
    </rPh>
    <rPh sb="45" eb="47">
      <t>レンタイ</t>
    </rPh>
    <rPh sb="53" eb="55">
      <t>ゼンド</t>
    </rPh>
    <rPh sb="60" eb="62">
      <t>ソンラク</t>
    </rPh>
    <rPh sb="63" eb="65">
      <t>ジッシ</t>
    </rPh>
    <rPh sb="69" eb="71">
      <t>セイフ</t>
    </rPh>
    <rPh sb="71" eb="73">
      <t>キカン</t>
    </rPh>
    <rPh sb="74" eb="76">
      <t>ケイジョウ</t>
    </rPh>
    <rPh sb="76" eb="78">
      <t>ケイヒ</t>
    </rPh>
    <rPh sb="82" eb="84">
      <t>ヒャクマン</t>
    </rPh>
    <rPh sb="87" eb="89">
      <t>コッカ</t>
    </rPh>
    <rPh sb="89" eb="91">
      <t>ヨサン</t>
    </rPh>
    <rPh sb="92" eb="94">
      <t>キョシュツ</t>
    </rPh>
    <phoneticPr fontId="3"/>
  </si>
  <si>
    <t>（１）中央省庁能力強化：上級管理職員750人の能力強化
（２）国家連帯プログラム：全土の73%の村落で実施
（３）政府機関の経常経費：176.64百万ドルを国家予算に拠出</t>
    <rPh sb="3" eb="5">
      <t>チュウオウ</t>
    </rPh>
    <rPh sb="5" eb="7">
      <t>ショウチョウ</t>
    </rPh>
    <rPh sb="7" eb="9">
      <t>ノウリョク</t>
    </rPh>
    <rPh sb="9" eb="11">
      <t>キョウカ</t>
    </rPh>
    <rPh sb="12" eb="14">
      <t>ジョウキュウ</t>
    </rPh>
    <rPh sb="14" eb="16">
      <t>カンリ</t>
    </rPh>
    <rPh sb="16" eb="18">
      <t>ショクイン</t>
    </rPh>
    <rPh sb="21" eb="22">
      <t>ニン</t>
    </rPh>
    <rPh sb="23" eb="25">
      <t>ノウリョク</t>
    </rPh>
    <rPh sb="25" eb="27">
      <t>キョウカ</t>
    </rPh>
    <rPh sb="31" eb="33">
      <t>コッカ</t>
    </rPh>
    <rPh sb="33" eb="35">
      <t>レンタイ</t>
    </rPh>
    <rPh sb="41" eb="43">
      <t>ゼンド</t>
    </rPh>
    <rPh sb="48" eb="50">
      <t>ソンラク</t>
    </rPh>
    <rPh sb="51" eb="53">
      <t>ジッシ</t>
    </rPh>
    <rPh sb="57" eb="59">
      <t>セイフ</t>
    </rPh>
    <rPh sb="59" eb="61">
      <t>キカン</t>
    </rPh>
    <rPh sb="62" eb="64">
      <t>ケイジョウ</t>
    </rPh>
    <rPh sb="64" eb="66">
      <t>ケイヒ</t>
    </rPh>
    <rPh sb="73" eb="75">
      <t>ヒャクマン</t>
    </rPh>
    <rPh sb="78" eb="80">
      <t>コッカ</t>
    </rPh>
    <rPh sb="80" eb="82">
      <t>ヨサン</t>
    </rPh>
    <rPh sb="83" eb="85">
      <t>キョシュツ</t>
    </rPh>
    <phoneticPr fontId="3"/>
  </si>
  <si>
    <t>（予算額の多くを占めるアフガニスタンについての記載）
複数国からの拠出金を合わせて特定のプロジェクトに活用する仕組みであるため，活動目標はプロジェクト全体の活動実績を示す。</t>
    <rPh sb="1" eb="4">
      <t>ヨサンガク</t>
    </rPh>
    <rPh sb="5" eb="6">
      <t>オオ</t>
    </rPh>
    <rPh sb="8" eb="9">
      <t>シ</t>
    </rPh>
    <rPh sb="23" eb="25">
      <t>キサイ</t>
    </rPh>
    <rPh sb="27" eb="30">
      <t>フクスウコク</t>
    </rPh>
    <rPh sb="33" eb="36">
      <t>キョシュツキン</t>
    </rPh>
    <rPh sb="37" eb="38">
      <t>ア</t>
    </rPh>
    <rPh sb="41" eb="43">
      <t>トクテイ</t>
    </rPh>
    <rPh sb="51" eb="53">
      <t>カツヨウ</t>
    </rPh>
    <rPh sb="55" eb="57">
      <t>シク</t>
    </rPh>
    <rPh sb="64" eb="66">
      <t>カツドウ</t>
    </rPh>
    <rPh sb="66" eb="68">
      <t>モクヒョウ</t>
    </rPh>
    <rPh sb="75" eb="77">
      <t>ゼンタイ</t>
    </rPh>
    <rPh sb="78" eb="80">
      <t>カツドウ</t>
    </rPh>
    <rPh sb="80" eb="82">
      <t>ジッセキ</t>
    </rPh>
    <rPh sb="83" eb="84">
      <t>シメ</t>
    </rPh>
    <phoneticPr fontId="5"/>
  </si>
  <si>
    <t>権限移譲第5次対象地域(2013年6月～）の居住人口</t>
    <rPh sb="0" eb="2">
      <t>ケンゲン</t>
    </rPh>
    <rPh sb="2" eb="4">
      <t>イジョウ</t>
    </rPh>
    <rPh sb="4" eb="5">
      <t>ダイ</t>
    </rPh>
    <rPh sb="6" eb="7">
      <t>ツギ</t>
    </rPh>
    <rPh sb="7" eb="9">
      <t>タイショウ</t>
    </rPh>
    <rPh sb="9" eb="11">
      <t>チイキ</t>
    </rPh>
    <rPh sb="16" eb="17">
      <t>ネン</t>
    </rPh>
    <rPh sb="18" eb="19">
      <t>ガツ</t>
    </rPh>
    <rPh sb="22" eb="24">
      <t>キョジュウ</t>
    </rPh>
    <rPh sb="24" eb="26">
      <t>ジンコウ</t>
    </rPh>
    <phoneticPr fontId="3"/>
  </si>
  <si>
    <t>権限移譲第4対象地域(2013年2月～）の居住人口</t>
    <rPh sb="0" eb="2">
      <t>ケンゲン</t>
    </rPh>
    <rPh sb="2" eb="4">
      <t>イジョウ</t>
    </rPh>
    <rPh sb="4" eb="5">
      <t>ダイ</t>
    </rPh>
    <rPh sb="6" eb="8">
      <t>タイショウ</t>
    </rPh>
    <rPh sb="8" eb="10">
      <t>チイキ</t>
    </rPh>
    <rPh sb="15" eb="16">
      <t>ネン</t>
    </rPh>
    <rPh sb="17" eb="18">
      <t>ガツ</t>
    </rPh>
    <rPh sb="21" eb="23">
      <t>キョジュウ</t>
    </rPh>
    <rPh sb="23" eb="25">
      <t>ジンコウ</t>
    </rPh>
    <phoneticPr fontId="3"/>
  </si>
  <si>
    <t>権限移譲第2対象地域(2011年11月～）の居住人口</t>
    <rPh sb="0" eb="2">
      <t>ケンゲン</t>
    </rPh>
    <rPh sb="2" eb="4">
      <t>イジョウ</t>
    </rPh>
    <rPh sb="4" eb="5">
      <t>ダイ</t>
    </rPh>
    <rPh sb="6" eb="8">
      <t>タイショウ</t>
    </rPh>
    <rPh sb="8" eb="10">
      <t>チイキ</t>
    </rPh>
    <rPh sb="15" eb="16">
      <t>ネン</t>
    </rPh>
    <rPh sb="18" eb="19">
      <t>ガツ</t>
    </rPh>
    <rPh sb="22" eb="24">
      <t>キョジュウ</t>
    </rPh>
    <rPh sb="24" eb="26">
      <t>ジンコウ</t>
    </rPh>
    <phoneticPr fontId="3"/>
  </si>
  <si>
    <t xml:space="preserve">（予算額の多くを占めるアフガニスタンについて記載）
【成果目標】アフガニスタン政府主導による政策運営及び地方コミュニティの自立と生活改善
※成果目標の達成を測る参考指標の一つとして，アフガニスタン政府への権限移譲の進展
</t>
    <rPh sb="1" eb="4">
      <t>ヨサンガク</t>
    </rPh>
    <rPh sb="5" eb="6">
      <t>オオ</t>
    </rPh>
    <rPh sb="8" eb="9">
      <t>シ</t>
    </rPh>
    <rPh sb="22" eb="24">
      <t>キサイ</t>
    </rPh>
    <rPh sb="39" eb="41">
      <t>セイフ</t>
    </rPh>
    <rPh sb="41" eb="43">
      <t>シュドウ</t>
    </rPh>
    <rPh sb="46" eb="48">
      <t>セイサク</t>
    </rPh>
    <rPh sb="48" eb="50">
      <t>ウンエイ</t>
    </rPh>
    <rPh sb="50" eb="51">
      <t>オヨ</t>
    </rPh>
    <rPh sb="52" eb="54">
      <t>チホウ</t>
    </rPh>
    <rPh sb="61" eb="63">
      <t>ジリツ</t>
    </rPh>
    <rPh sb="64" eb="66">
      <t>セイカツ</t>
    </rPh>
    <rPh sb="66" eb="68">
      <t>カイゼン</t>
    </rPh>
    <rPh sb="70" eb="72">
      <t>セイカ</t>
    </rPh>
    <rPh sb="72" eb="74">
      <t>モクヒョウ</t>
    </rPh>
    <rPh sb="75" eb="77">
      <t>タッセイ</t>
    </rPh>
    <rPh sb="78" eb="79">
      <t>ハカ</t>
    </rPh>
    <rPh sb="80" eb="82">
      <t>サンコウ</t>
    </rPh>
    <rPh sb="82" eb="84">
      <t>シヒョウ</t>
    </rPh>
    <rPh sb="85" eb="86">
      <t>ヒト</t>
    </rPh>
    <rPh sb="98" eb="100">
      <t>セイフ</t>
    </rPh>
    <rPh sb="102" eb="104">
      <t>ケンゲン</t>
    </rPh>
    <rPh sb="104" eb="106">
      <t>イジョウ</t>
    </rPh>
    <rPh sb="107" eb="109">
      <t>シンテン</t>
    </rPh>
    <phoneticPr fontId="5"/>
  </si>
  <si>
    <t>目標値
（　年度）</t>
    <rPh sb="0" eb="3">
      <t>モクヒョウチ</t>
    </rPh>
    <rPh sb="6" eb="8">
      <t>ネンド</t>
    </rPh>
    <phoneticPr fontId="5"/>
  </si>
  <si>
    <r>
      <t>2</t>
    </r>
    <r>
      <rPr>
        <sz val="11"/>
        <rFont val="ＭＳ Ｐゴシック"/>
        <family val="3"/>
        <charset val="128"/>
        <scheme val="minor"/>
      </rPr>
      <t>5</t>
    </r>
    <r>
      <rPr>
        <sz val="11"/>
        <rFont val="ＭＳ Ｐゴシック"/>
        <family val="3"/>
        <charset val="128"/>
      </rPr>
      <t>年度</t>
    </r>
    <rPh sb="2" eb="4">
      <t>ネンド</t>
    </rPh>
    <phoneticPr fontId="5"/>
  </si>
  <si>
    <t>‒</t>
    <phoneticPr fontId="3"/>
  </si>
  <si>
    <t>‒</t>
  </si>
  <si>
    <t>１　人口の8割を占める農民に対し貴重な現金収入源となる園芸作物と畜産に係る技術指導や物資支援を行う。
２　各地域コミュニティが，自ら開発プロジェクトを計画，実施，評価することを通じ，コミュニティ単位のガバナンス能力向上と生計安定化が進むように支援する。
３　中央省庁の公務員の能力強化支援を行う。
４　教師を含む公務員給与の支払停滞等の結果基礎的行政サービスが停止することがないよう，経常経費の全てを自国歳入で賄うことができないアフガニスタン政府及びパレスチナ自治政府に対して財政支援を行う。　</t>
    <rPh sb="2" eb="4">
      <t>ジンコウ</t>
    </rPh>
    <rPh sb="6" eb="7">
      <t>ワリ</t>
    </rPh>
    <rPh sb="8" eb="9">
      <t>シ</t>
    </rPh>
    <rPh sb="11" eb="13">
      <t>ノウミン</t>
    </rPh>
    <rPh sb="14" eb="15">
      <t>タイ</t>
    </rPh>
    <rPh sb="16" eb="18">
      <t>キチョウ</t>
    </rPh>
    <rPh sb="19" eb="21">
      <t>ゲンキン</t>
    </rPh>
    <rPh sb="21" eb="24">
      <t>シュウニュウゲン</t>
    </rPh>
    <rPh sb="27" eb="29">
      <t>エンゲイ</t>
    </rPh>
    <rPh sb="29" eb="31">
      <t>サクモツ</t>
    </rPh>
    <rPh sb="32" eb="34">
      <t>チクサン</t>
    </rPh>
    <rPh sb="35" eb="36">
      <t>カカ</t>
    </rPh>
    <rPh sb="37" eb="39">
      <t>ギジュツ</t>
    </rPh>
    <rPh sb="39" eb="41">
      <t>シドウ</t>
    </rPh>
    <rPh sb="42" eb="44">
      <t>ブッシ</t>
    </rPh>
    <rPh sb="44" eb="46">
      <t>シエン</t>
    </rPh>
    <rPh sb="47" eb="48">
      <t>オコナ</t>
    </rPh>
    <rPh sb="54" eb="57">
      <t>カクチイキ</t>
    </rPh>
    <rPh sb="65" eb="66">
      <t>ミズカ</t>
    </rPh>
    <rPh sb="67" eb="69">
      <t>カイハツ</t>
    </rPh>
    <rPh sb="76" eb="78">
      <t>ケイカク</t>
    </rPh>
    <rPh sb="79" eb="81">
      <t>ジッシ</t>
    </rPh>
    <rPh sb="82" eb="84">
      <t>ヒョウカ</t>
    </rPh>
    <rPh sb="89" eb="90">
      <t>ツウ</t>
    </rPh>
    <rPh sb="98" eb="100">
      <t>タンイ</t>
    </rPh>
    <rPh sb="106" eb="108">
      <t>ノウリョク</t>
    </rPh>
    <rPh sb="108" eb="110">
      <t>コウジョウ</t>
    </rPh>
    <rPh sb="111" eb="113">
      <t>セイケイ</t>
    </rPh>
    <rPh sb="113" eb="116">
      <t>アンテイカ</t>
    </rPh>
    <rPh sb="117" eb="118">
      <t>スス</t>
    </rPh>
    <rPh sb="122" eb="124">
      <t>シエン</t>
    </rPh>
    <rPh sb="131" eb="133">
      <t>チュウオウ</t>
    </rPh>
    <rPh sb="133" eb="135">
      <t>ショウチョウ</t>
    </rPh>
    <rPh sb="136" eb="139">
      <t>コウムイン</t>
    </rPh>
    <rPh sb="140" eb="142">
      <t>ノウリョク</t>
    </rPh>
    <rPh sb="142" eb="144">
      <t>キョウカ</t>
    </rPh>
    <rPh sb="144" eb="146">
      <t>シエン</t>
    </rPh>
    <rPh sb="147" eb="148">
      <t>オコナ</t>
    </rPh>
    <rPh sb="154" eb="156">
      <t>キョウシ</t>
    </rPh>
    <rPh sb="157" eb="158">
      <t>フク</t>
    </rPh>
    <rPh sb="159" eb="162">
      <t>コウムイン</t>
    </rPh>
    <rPh sb="162" eb="164">
      <t>キュウヨ</t>
    </rPh>
    <rPh sb="165" eb="167">
      <t>シハラ</t>
    </rPh>
    <rPh sb="167" eb="169">
      <t>テイタイ</t>
    </rPh>
    <rPh sb="169" eb="170">
      <t>トウ</t>
    </rPh>
    <rPh sb="171" eb="173">
      <t>ケッカ</t>
    </rPh>
    <rPh sb="173" eb="176">
      <t>キソテキ</t>
    </rPh>
    <rPh sb="176" eb="178">
      <t>ギョウセイ</t>
    </rPh>
    <rPh sb="183" eb="185">
      <t>テイシ</t>
    </rPh>
    <rPh sb="195" eb="197">
      <t>ケイジョウ</t>
    </rPh>
    <rPh sb="197" eb="199">
      <t>ケイヒ</t>
    </rPh>
    <rPh sb="200" eb="201">
      <t>スベ</t>
    </rPh>
    <rPh sb="203" eb="205">
      <t>ジコク</t>
    </rPh>
    <rPh sb="205" eb="207">
      <t>サイニュウ</t>
    </rPh>
    <rPh sb="208" eb="209">
      <t>マカナ</t>
    </rPh>
    <rPh sb="224" eb="226">
      <t>セイフ</t>
    </rPh>
    <rPh sb="226" eb="227">
      <t>オヨ</t>
    </rPh>
    <rPh sb="233" eb="235">
      <t>ジチ</t>
    </rPh>
    <rPh sb="235" eb="237">
      <t>セイフ</t>
    </rPh>
    <rPh sb="238" eb="239">
      <t>タイ</t>
    </rPh>
    <rPh sb="241" eb="243">
      <t>ザイセイ</t>
    </rPh>
    <rPh sb="243" eb="245">
      <t>シエン</t>
    </rPh>
    <rPh sb="246" eb="247">
      <t>オコナ</t>
    </rPh>
    <phoneticPr fontId="5"/>
  </si>
  <si>
    <t>アフガニスタンの持続可能な開発に向けて，効果的・効率的な支援が一層重要になっている中，世銀が管理する本基金は，アフガニスタン政府が求める同国が求める同国政府予算を通じた支援として最も有効に機能している枠組みのひとつである。本基金への拠出を通じて，2014年末の治安権限移譲完了を控えたアフガニスタン政府の行政能力を強化するとともに，農村コミュニティにおいて生計安定化及びガバナンス強化を図る。
また，厳しい財政状況と経済悪化により機能不全になりつつあるパレスチナ自治政府に対し基金を通じて財政支援を行い，パレスチナ自治政府の行政能力の安定に寄与する。</t>
    <rPh sb="8" eb="10">
      <t>ジゾク</t>
    </rPh>
    <rPh sb="10" eb="12">
      <t>カノウ</t>
    </rPh>
    <rPh sb="13" eb="15">
      <t>カイハツ</t>
    </rPh>
    <rPh sb="16" eb="17">
      <t>ム</t>
    </rPh>
    <rPh sb="20" eb="23">
      <t>コウカテキ</t>
    </rPh>
    <rPh sb="24" eb="27">
      <t>コウリツテキ</t>
    </rPh>
    <rPh sb="28" eb="30">
      <t>シエン</t>
    </rPh>
    <rPh sb="31" eb="33">
      <t>イッソウ</t>
    </rPh>
    <rPh sb="33" eb="35">
      <t>ジュウヨウ</t>
    </rPh>
    <rPh sb="41" eb="42">
      <t>ナカ</t>
    </rPh>
    <rPh sb="43" eb="45">
      <t>セギン</t>
    </rPh>
    <rPh sb="46" eb="48">
      <t>カンリ</t>
    </rPh>
    <rPh sb="50" eb="51">
      <t>ホン</t>
    </rPh>
    <rPh sb="51" eb="53">
      <t>キキン</t>
    </rPh>
    <rPh sb="62" eb="64">
      <t>セイフ</t>
    </rPh>
    <rPh sb="65" eb="66">
      <t>モト</t>
    </rPh>
    <rPh sb="68" eb="70">
      <t>ドウコク</t>
    </rPh>
    <rPh sb="71" eb="72">
      <t>モト</t>
    </rPh>
    <rPh sb="201" eb="202">
      <t>キビ</t>
    </rPh>
    <rPh sb="204" eb="206">
      <t>ザイセイ</t>
    </rPh>
    <rPh sb="206" eb="208">
      <t>ジョウキョウ</t>
    </rPh>
    <rPh sb="209" eb="211">
      <t>ケイザイ</t>
    </rPh>
    <rPh sb="211" eb="213">
      <t>アッカ</t>
    </rPh>
    <rPh sb="216" eb="218">
      <t>キノウ</t>
    </rPh>
    <rPh sb="218" eb="220">
      <t>フゼン</t>
    </rPh>
    <rPh sb="232" eb="234">
      <t>ジチ</t>
    </rPh>
    <rPh sb="234" eb="236">
      <t>セイフ</t>
    </rPh>
    <rPh sb="237" eb="238">
      <t>タイ</t>
    </rPh>
    <rPh sb="239" eb="241">
      <t>キキン</t>
    </rPh>
    <rPh sb="242" eb="243">
      <t>ツウ</t>
    </rPh>
    <rPh sb="245" eb="247">
      <t>ザイセイ</t>
    </rPh>
    <rPh sb="247" eb="249">
      <t>シエン</t>
    </rPh>
    <rPh sb="250" eb="251">
      <t>オコナ</t>
    </rPh>
    <rPh sb="258" eb="260">
      <t>ジチ</t>
    </rPh>
    <rPh sb="260" eb="262">
      <t>セイフ</t>
    </rPh>
    <rPh sb="263" eb="265">
      <t>ギョウセイ</t>
    </rPh>
    <rPh sb="265" eb="267">
      <t>ノウリョク</t>
    </rPh>
    <rPh sb="268" eb="270">
      <t>アンテイ</t>
    </rPh>
    <rPh sb="271" eb="273">
      <t>キヨ</t>
    </rPh>
    <phoneticPr fontId="5"/>
  </si>
  <si>
    <t>基本目標Ⅷ　分担金・拠出金　　　　　　
具体的施策Ⅶ－３ 国際機関を通じた地球規模の諸課題に係る国際貢献</t>
    <rPh sb="0" eb="2">
      <t>キホン</t>
    </rPh>
    <rPh sb="2" eb="4">
      <t>モクヒョウ</t>
    </rPh>
    <rPh sb="6" eb="9">
      <t>ブンタンキン</t>
    </rPh>
    <rPh sb="10" eb="13">
      <t>キョシュツキン</t>
    </rPh>
    <rPh sb="20" eb="23">
      <t>グタイテキ</t>
    </rPh>
    <rPh sb="23" eb="25">
      <t>シサク</t>
    </rPh>
    <rPh sb="29" eb="31">
      <t>コクサイ</t>
    </rPh>
    <rPh sb="31" eb="33">
      <t>キカン</t>
    </rPh>
    <rPh sb="34" eb="35">
      <t>ツウ</t>
    </rPh>
    <rPh sb="37" eb="39">
      <t>チキュウ</t>
    </rPh>
    <rPh sb="39" eb="41">
      <t>キボ</t>
    </rPh>
    <rPh sb="42" eb="45">
      <t>ショカダイ</t>
    </rPh>
    <rPh sb="46" eb="47">
      <t>カカ</t>
    </rPh>
    <rPh sb="48" eb="50">
      <t>コクサイ</t>
    </rPh>
    <rPh sb="50" eb="52">
      <t>コウケン</t>
    </rPh>
    <phoneticPr fontId="5"/>
  </si>
  <si>
    <t xml:space="preserve">室長　大久保　武
課長　向　賢一郎
</t>
    <rPh sb="0" eb="2">
      <t>シツチョウ</t>
    </rPh>
    <rPh sb="3" eb="6">
      <t>オオクボ</t>
    </rPh>
    <rPh sb="7" eb="8">
      <t>タケシ</t>
    </rPh>
    <rPh sb="9" eb="11">
      <t>カチョウ</t>
    </rPh>
    <rPh sb="12" eb="13">
      <t>ム</t>
    </rPh>
    <rPh sb="14" eb="16">
      <t>ケンイチ</t>
    </rPh>
    <phoneticPr fontId="5"/>
  </si>
  <si>
    <t>アフガニスタン支援室／中東第１課</t>
    <rPh sb="7" eb="10">
      <t>シエンシツ</t>
    </rPh>
    <rPh sb="11" eb="13">
      <t>チュウトウ</t>
    </rPh>
    <rPh sb="13" eb="14">
      <t>ダイ</t>
    </rPh>
    <rPh sb="15" eb="16">
      <t>カ</t>
    </rPh>
    <phoneticPr fontId="5"/>
  </si>
  <si>
    <t>平成22年度開始</t>
    <rPh sb="0" eb="2">
      <t>ヘイセイ</t>
    </rPh>
    <rPh sb="4" eb="6">
      <t>ネンド</t>
    </rPh>
    <rPh sb="6" eb="8">
      <t>カイシ</t>
    </rPh>
    <phoneticPr fontId="5"/>
  </si>
  <si>
    <t>国際復興開発銀行（IBRD)・国際開発協会拠出金（任意拠出金）</t>
    <rPh sb="0" eb="2">
      <t>コクサイ</t>
    </rPh>
    <rPh sb="2" eb="4">
      <t>フッコウ</t>
    </rPh>
    <rPh sb="4" eb="6">
      <t>カイハツ</t>
    </rPh>
    <rPh sb="6" eb="8">
      <t>ギンコウ</t>
    </rPh>
    <rPh sb="15" eb="17">
      <t>コクサイ</t>
    </rPh>
    <rPh sb="17" eb="19">
      <t>カイハツ</t>
    </rPh>
    <rPh sb="19" eb="21">
      <t>キョウカイ</t>
    </rPh>
    <rPh sb="21" eb="24">
      <t>キョシュツキン</t>
    </rPh>
    <rPh sb="25" eb="27">
      <t>ニンイ</t>
    </rPh>
    <rPh sb="27" eb="30">
      <t>キョシュツキン</t>
    </rPh>
    <phoneticPr fontId="5"/>
  </si>
  <si>
    <t>本件基金を通じて整備されたインフラの効率的な維持・管理についてドナーはアフガニスタン政府と議論していく方向</t>
    <rPh sb="0" eb="2">
      <t>ホンケン</t>
    </rPh>
    <rPh sb="2" eb="4">
      <t>キキン</t>
    </rPh>
    <rPh sb="5" eb="6">
      <t>ツウ</t>
    </rPh>
    <rPh sb="8" eb="10">
      <t>セイビ</t>
    </rPh>
    <rPh sb="18" eb="21">
      <t>コウリツテキ</t>
    </rPh>
    <rPh sb="22" eb="24">
      <t>イジ</t>
    </rPh>
    <rPh sb="25" eb="27">
      <t>カンリ</t>
    </rPh>
    <rPh sb="42" eb="44">
      <t>セイフ</t>
    </rPh>
    <rPh sb="45" eb="47">
      <t>ギロン</t>
    </rPh>
    <rPh sb="51" eb="53">
      <t>ホウコウ</t>
    </rPh>
    <phoneticPr fontId="3"/>
  </si>
  <si>
    <t>事業実施地域の治安情勢は予断を許さず，事業の進捗状況についてリアルタイムで詳細に把握することは容易でないが，我が方の照会に対してADBは逐次誠実に対応しており，必要な情報は提供されている。また，現地事務所及び本部とも我が国の支援内容を把握し，連携して我が国拠出金を活用した事業の実施状況をフォローしており，事業が適切に管理されていると評価できる。</t>
    <phoneticPr fontId="3"/>
  </si>
  <si>
    <t>財務省国際局</t>
    <rPh sb="0" eb="3">
      <t>ザイムショウ</t>
    </rPh>
    <rPh sb="3" eb="6">
      <t>コクサイキョク</t>
    </rPh>
    <phoneticPr fontId="3"/>
  </si>
  <si>
    <t>アジア開発銀行基金</t>
    <rPh sb="3" eb="5">
      <t>カイハツ</t>
    </rPh>
    <rPh sb="5" eb="7">
      <t>ギンコウ</t>
    </rPh>
    <rPh sb="7" eb="9">
      <t>キキン</t>
    </rPh>
    <phoneticPr fontId="3"/>
  </si>
  <si>
    <t>財務省の事業は，アジア諸国の開発事業に貢献するもの。一方，外務省の事業は，予め全てアフガン向けと定められ，且つ，特定の事業や分野に日本としてのプレファレンスを付した上で拠出するため，事業は重複しない。</t>
    <rPh sb="11" eb="13">
      <t>ショコク</t>
    </rPh>
    <rPh sb="19" eb="21">
      <t>コウケン</t>
    </rPh>
    <rPh sb="48" eb="49">
      <t>サダ</t>
    </rPh>
    <rPh sb="53" eb="54">
      <t>カ</t>
    </rPh>
    <rPh sb="91" eb="93">
      <t>ジギョウ</t>
    </rPh>
    <phoneticPr fontId="5"/>
  </si>
  <si>
    <t>我が国は，1990年代からパキスタンにおいて円借款による道路整備事業を実施しており，ADBの基金を通じたアフガニスタンでの事業と連動して，一層の経済効果が期待できる。</t>
    <rPh sb="0" eb="1">
      <t>ワ</t>
    </rPh>
    <rPh sb="2" eb="3">
      <t>クニ</t>
    </rPh>
    <rPh sb="9" eb="11">
      <t>ネンダイ</t>
    </rPh>
    <rPh sb="22" eb="25">
      <t>エンシャッカン</t>
    </rPh>
    <rPh sb="28" eb="30">
      <t>ドウロ</t>
    </rPh>
    <rPh sb="30" eb="32">
      <t>セイビ</t>
    </rPh>
    <rPh sb="32" eb="34">
      <t>ジギョウ</t>
    </rPh>
    <rPh sb="35" eb="37">
      <t>ジッシ</t>
    </rPh>
    <rPh sb="46" eb="48">
      <t>キキン</t>
    </rPh>
    <rPh sb="49" eb="50">
      <t>ツウ</t>
    </rPh>
    <rPh sb="61" eb="63">
      <t>ジギョウ</t>
    </rPh>
    <rPh sb="64" eb="66">
      <t>レンドウ</t>
    </rPh>
    <rPh sb="69" eb="71">
      <t>イッソウ</t>
    </rPh>
    <rPh sb="72" eb="74">
      <t>ケイザイ</t>
    </rPh>
    <rPh sb="74" eb="76">
      <t>コウカ</t>
    </rPh>
    <rPh sb="77" eb="79">
      <t>キタイ</t>
    </rPh>
    <phoneticPr fontId="5"/>
  </si>
  <si>
    <t>アフガニスタン国内における大規模インフラ事業の計画及び実施はADBが主導しており，ADBが管理する基金に各国が拠出することで，ドナーが個別に行う場合に比べて，より大規模な事業を一層効率的に実施することができる。そのため，同基金が2010年に設立されてから，拠出国，拠出を検討する国が増えている。事業計画については，我が国も参加するADB理事会において承認され，実施状況も定期的に報告されている。</t>
    <rPh sb="7" eb="9">
      <t>コクナイ</t>
    </rPh>
    <rPh sb="13" eb="16">
      <t>ダイキボ</t>
    </rPh>
    <rPh sb="20" eb="22">
      <t>ジギョウ</t>
    </rPh>
    <rPh sb="23" eb="25">
      <t>ケイカク</t>
    </rPh>
    <rPh sb="25" eb="26">
      <t>オヨ</t>
    </rPh>
    <rPh sb="27" eb="29">
      <t>ジッシ</t>
    </rPh>
    <rPh sb="34" eb="36">
      <t>シュドウ</t>
    </rPh>
    <rPh sb="45" eb="47">
      <t>カンリ</t>
    </rPh>
    <rPh sb="49" eb="51">
      <t>キキン</t>
    </rPh>
    <rPh sb="52" eb="54">
      <t>カッコク</t>
    </rPh>
    <rPh sb="55" eb="57">
      <t>キョシュツ</t>
    </rPh>
    <rPh sb="67" eb="69">
      <t>コベツ</t>
    </rPh>
    <rPh sb="70" eb="71">
      <t>オコナ</t>
    </rPh>
    <rPh sb="72" eb="74">
      <t>バアイ</t>
    </rPh>
    <rPh sb="75" eb="76">
      <t>クラ</t>
    </rPh>
    <rPh sb="81" eb="84">
      <t>ダイキボ</t>
    </rPh>
    <rPh sb="85" eb="87">
      <t>ジギョウ</t>
    </rPh>
    <rPh sb="88" eb="90">
      <t>イッソウ</t>
    </rPh>
    <rPh sb="90" eb="93">
      <t>コウリツテキ</t>
    </rPh>
    <rPh sb="94" eb="96">
      <t>ジッシ</t>
    </rPh>
    <rPh sb="110" eb="111">
      <t>ドウ</t>
    </rPh>
    <rPh sb="111" eb="113">
      <t>キキン</t>
    </rPh>
    <rPh sb="118" eb="119">
      <t>ネン</t>
    </rPh>
    <rPh sb="120" eb="122">
      <t>セツリツ</t>
    </rPh>
    <rPh sb="128" eb="131">
      <t>キョシュツコク</t>
    </rPh>
    <rPh sb="132" eb="134">
      <t>キョシュツ</t>
    </rPh>
    <rPh sb="135" eb="137">
      <t>ケントウ</t>
    </rPh>
    <rPh sb="139" eb="140">
      <t>クニ</t>
    </rPh>
    <rPh sb="141" eb="142">
      <t>フ</t>
    </rPh>
    <rPh sb="147" eb="149">
      <t>ジギョウ</t>
    </rPh>
    <rPh sb="149" eb="151">
      <t>ケイカク</t>
    </rPh>
    <rPh sb="157" eb="158">
      <t>ワ</t>
    </rPh>
    <rPh sb="159" eb="160">
      <t>クニ</t>
    </rPh>
    <rPh sb="161" eb="163">
      <t>サンカ</t>
    </rPh>
    <rPh sb="168" eb="171">
      <t>リジカイ</t>
    </rPh>
    <rPh sb="175" eb="177">
      <t>ショウニン</t>
    </rPh>
    <rPh sb="180" eb="182">
      <t>ジッシ</t>
    </rPh>
    <rPh sb="182" eb="184">
      <t>ジョウキョウ</t>
    </rPh>
    <rPh sb="185" eb="188">
      <t>テイキテキ</t>
    </rPh>
    <rPh sb="189" eb="191">
      <t>ホウコク</t>
    </rPh>
    <phoneticPr fontId="5"/>
  </si>
  <si>
    <t xml:space="preserve">アフガニスタンを自立させ，周辺地域との経済的連結性を高めることは，国際テロ等の脅威の低下を通じて広く国民生活に安心をもたらすものである。                 
</t>
    <phoneticPr fontId="3"/>
  </si>
  <si>
    <t>【事業１】道路
195百万ドル
/156ｋｍ
【事業２】送電線
220百万ドル/225km</t>
    <rPh sb="1" eb="3">
      <t>ジギョウ</t>
    </rPh>
    <rPh sb="5" eb="7">
      <t>ドウロ</t>
    </rPh>
    <rPh sb="11" eb="13">
      <t>ヒャクマン</t>
    </rPh>
    <rPh sb="24" eb="26">
      <t>ジギョウ</t>
    </rPh>
    <rPh sb="28" eb="31">
      <t>ソウデンセン</t>
    </rPh>
    <rPh sb="35" eb="37">
      <t>ヒャクマン</t>
    </rPh>
    <phoneticPr fontId="3"/>
  </si>
  <si>
    <t>建設コスト/整備対象区間　　</t>
    <rPh sb="0" eb="2">
      <t>ケンセツ</t>
    </rPh>
    <rPh sb="6" eb="8">
      <t>セイビ</t>
    </rPh>
    <rPh sb="8" eb="10">
      <t>タイショウ</t>
    </rPh>
    <rPh sb="10" eb="12">
      <t>クカン</t>
    </rPh>
    <phoneticPr fontId="5"/>
  </si>
  <si>
    <t xml:space="preserve">【事業１】道路
1.25百万ドル（102百万円：
@82円）
【事業２】送電線
0.98百万ドル
（80百万円：@82円）
</t>
    <rPh sb="1" eb="3">
      <t>ジギョウ</t>
    </rPh>
    <rPh sb="5" eb="7">
      <t>ドウロ</t>
    </rPh>
    <rPh sb="12" eb="14">
      <t>ヒャクマン</t>
    </rPh>
    <rPh sb="20" eb="22">
      <t>ヒャクマン</t>
    </rPh>
    <rPh sb="22" eb="23">
      <t>エン</t>
    </rPh>
    <rPh sb="28" eb="29">
      <t>エン</t>
    </rPh>
    <rPh sb="32" eb="34">
      <t>ジギョウ</t>
    </rPh>
    <rPh sb="36" eb="39">
      <t>ソウデンセン</t>
    </rPh>
    <rPh sb="44" eb="46">
      <t>ヒャクマン</t>
    </rPh>
    <rPh sb="52" eb="54">
      <t>ヒャクマン</t>
    </rPh>
    <rPh sb="54" eb="55">
      <t>エン</t>
    </rPh>
    <rPh sb="59" eb="60">
      <t>エン</t>
    </rPh>
    <phoneticPr fontId="3"/>
  </si>
  <si>
    <t>ドル/km</t>
    <phoneticPr fontId="3"/>
  </si>
  <si>
    <t>計算式参照
　　　　　　　　　　　　　　</t>
    <rPh sb="0" eb="3">
      <t>ケイサンシキ</t>
    </rPh>
    <rPh sb="3" eb="5">
      <t>サンショウ</t>
    </rPh>
    <phoneticPr fontId="5"/>
  </si>
  <si>
    <t>積算根拠</t>
    <rPh sb="0" eb="2">
      <t>セキサン</t>
    </rPh>
    <rPh sb="2" eb="4">
      <t>コンキョ</t>
    </rPh>
    <phoneticPr fontId="5"/>
  </si>
  <si>
    <t xml:space="preserve">【事業】1①道路50km中34km完成。道路の性能向上，治安対策強化等のため計画変更を検討中
②契約終了，調達手続き中
【事業２】実施のための法的手続き完了
【事業３】計画中
</t>
    <rPh sb="1" eb="3">
      <t>ジギョウ</t>
    </rPh>
    <rPh sb="6" eb="8">
      <t>ドウロ</t>
    </rPh>
    <rPh sb="20" eb="22">
      <t>ドウロ</t>
    </rPh>
    <rPh sb="23" eb="25">
      <t>セイノウ</t>
    </rPh>
    <rPh sb="25" eb="27">
      <t>コウジョウ</t>
    </rPh>
    <rPh sb="28" eb="30">
      <t>チアン</t>
    </rPh>
    <rPh sb="30" eb="32">
      <t>タイサク</t>
    </rPh>
    <rPh sb="32" eb="34">
      <t>キョウカ</t>
    </rPh>
    <rPh sb="34" eb="35">
      <t>トウ</t>
    </rPh>
    <rPh sb="38" eb="40">
      <t>ケイカク</t>
    </rPh>
    <rPh sb="40" eb="42">
      <t>ヘンコウ</t>
    </rPh>
    <rPh sb="43" eb="46">
      <t>ケントウチュウ</t>
    </rPh>
    <rPh sb="53" eb="55">
      <t>チョウタツ</t>
    </rPh>
    <rPh sb="58" eb="59">
      <t>ナカ</t>
    </rPh>
    <rPh sb="61" eb="63">
      <t>ジギョウ</t>
    </rPh>
    <rPh sb="65" eb="67">
      <t>ジッシ</t>
    </rPh>
    <rPh sb="71" eb="73">
      <t>ホウテキ</t>
    </rPh>
    <rPh sb="73" eb="75">
      <t>テツヅ</t>
    </rPh>
    <rPh sb="76" eb="78">
      <t>カンリョウ</t>
    </rPh>
    <rPh sb="80" eb="82">
      <t>ジギョウ</t>
    </rPh>
    <rPh sb="84" eb="86">
      <t>ケイカク</t>
    </rPh>
    <rPh sb="86" eb="87">
      <t>ナカ</t>
    </rPh>
    <phoneticPr fontId="3"/>
  </si>
  <si>
    <t>【事業１】①道路50km中32km完成
②計画中
【事業２】AＤＢ理事会が承認</t>
    <rPh sb="1" eb="3">
      <t>ジギョウ</t>
    </rPh>
    <rPh sb="6" eb="8">
      <t>ドウロ</t>
    </rPh>
    <rPh sb="12" eb="13">
      <t>ナカ</t>
    </rPh>
    <rPh sb="17" eb="19">
      <t>カンセイ</t>
    </rPh>
    <rPh sb="21" eb="23">
      <t>ケイカク</t>
    </rPh>
    <rPh sb="23" eb="24">
      <t>ナカ</t>
    </rPh>
    <rPh sb="26" eb="28">
      <t>ジギョウ</t>
    </rPh>
    <rPh sb="33" eb="36">
      <t>リジカイ</t>
    </rPh>
    <rPh sb="37" eb="39">
      <t>ショウニン</t>
    </rPh>
    <phoneticPr fontId="3"/>
  </si>
  <si>
    <t>【事業１】①業者契約，整備開始，実施</t>
    <rPh sb="1" eb="3">
      <t>ジギョウ</t>
    </rPh>
    <rPh sb="6" eb="8">
      <t>ギョウシャ</t>
    </rPh>
    <rPh sb="8" eb="10">
      <t>ケイヤク</t>
    </rPh>
    <rPh sb="11" eb="13">
      <t>セイビ</t>
    </rPh>
    <rPh sb="13" eb="15">
      <t>カイシ</t>
    </rPh>
    <rPh sb="16" eb="18">
      <t>ジッシ</t>
    </rPh>
    <phoneticPr fontId="3"/>
  </si>
  <si>
    <t>【事業１】カブール-ジャララバード間道路（計約156km区間）の整備：
①カブール郊外のバグラミ-・サパリ間(50ｋｍ）(22年度）
②サパリー-ジャララバード間(106ｋｍ）(23年度及び24年度）
【事業２】北・南送電強化事業：バグラン県ダシュテルアルワン-カブール間の送電線網整備(約225ｋｍ）(24年度）
【事業３】北・東電力事業：トルクメニスタン，ウズベキスタン，タジキスタンから輸入した電力（500KV規模）をカブール及びその南部地域に送電する事業(25年度）</t>
    <rPh sb="1" eb="3">
      <t>ジギョウ</t>
    </rPh>
    <rPh sb="17" eb="18">
      <t>アイダ</t>
    </rPh>
    <rPh sb="18" eb="20">
      <t>ドウロ</t>
    </rPh>
    <rPh sb="21" eb="22">
      <t>ケイ</t>
    </rPh>
    <rPh sb="22" eb="23">
      <t>ヤク</t>
    </rPh>
    <rPh sb="28" eb="30">
      <t>クカン</t>
    </rPh>
    <rPh sb="32" eb="34">
      <t>セイビ</t>
    </rPh>
    <rPh sb="41" eb="43">
      <t>コウガイ</t>
    </rPh>
    <rPh sb="53" eb="54">
      <t>アイダ</t>
    </rPh>
    <rPh sb="80" eb="81">
      <t>アイダ</t>
    </rPh>
    <rPh sb="102" eb="104">
      <t>ジギョウ</t>
    </rPh>
    <rPh sb="106" eb="107">
      <t>キタ</t>
    </rPh>
    <rPh sb="108" eb="109">
      <t>ミナミ</t>
    </rPh>
    <rPh sb="109" eb="111">
      <t>ソウデン</t>
    </rPh>
    <rPh sb="111" eb="113">
      <t>キョウカ</t>
    </rPh>
    <rPh sb="113" eb="115">
      <t>ジギョウ</t>
    </rPh>
    <rPh sb="120" eb="121">
      <t>ケン</t>
    </rPh>
    <rPh sb="135" eb="136">
      <t>アイダ</t>
    </rPh>
    <rPh sb="137" eb="140">
      <t>ソウデンセン</t>
    </rPh>
    <rPh sb="140" eb="141">
      <t>モウ</t>
    </rPh>
    <rPh sb="141" eb="143">
      <t>セイビ</t>
    </rPh>
    <rPh sb="144" eb="145">
      <t>ヤク</t>
    </rPh>
    <rPh sb="154" eb="156">
      <t>ネンド</t>
    </rPh>
    <rPh sb="159" eb="161">
      <t>ジギョウ</t>
    </rPh>
    <rPh sb="163" eb="164">
      <t>キタ</t>
    </rPh>
    <rPh sb="165" eb="166">
      <t>ヒガシ</t>
    </rPh>
    <rPh sb="166" eb="168">
      <t>デンリョク</t>
    </rPh>
    <rPh sb="168" eb="170">
      <t>ジギョウ</t>
    </rPh>
    <rPh sb="234" eb="236">
      <t>ネンド</t>
    </rPh>
    <phoneticPr fontId="3"/>
  </si>
  <si>
    <t>‒</t>
    <phoneticPr fontId="3"/>
  </si>
  <si>
    <t>道路566km完成</t>
    <rPh sb="0" eb="2">
      <t>ドウロ</t>
    </rPh>
    <rPh sb="7" eb="9">
      <t>カンセイ</t>
    </rPh>
    <phoneticPr fontId="3"/>
  </si>
  <si>
    <t>ｋｍ</t>
    <phoneticPr fontId="3"/>
  </si>
  <si>
    <t xml:space="preserve">道路:約566kmのうち約75km完成
</t>
    <rPh sb="0" eb="2">
      <t>ドウロ</t>
    </rPh>
    <rPh sb="3" eb="4">
      <t>ヤク</t>
    </rPh>
    <rPh sb="12" eb="13">
      <t>ヤク</t>
    </rPh>
    <rPh sb="17" eb="19">
      <t>カンセイ</t>
    </rPh>
    <phoneticPr fontId="3"/>
  </si>
  <si>
    <t xml:space="preserve">道路:578kmのうち50ｋｍ完成
</t>
    <rPh sb="0" eb="2">
      <t>ドウロ</t>
    </rPh>
    <rPh sb="15" eb="17">
      <t>カンセイ</t>
    </rPh>
    <phoneticPr fontId="3"/>
  </si>
  <si>
    <t>道路：事業に着手</t>
    <rPh sb="0" eb="2">
      <t>ドウロ</t>
    </rPh>
    <rPh sb="3" eb="5">
      <t>ジギョウ</t>
    </rPh>
    <rPh sb="6" eb="8">
      <t>チャクシュ</t>
    </rPh>
    <phoneticPr fontId="3"/>
  </si>
  <si>
    <t>【成果目標】本基金を通じた我が国を含むドナーによる支援により整備が予定されている道路の総延長に対して実際に整備された道路の延長（なお，送電線事業は未着手のため道路整備のみ記載）</t>
    <rPh sb="1" eb="3">
      <t>セイカ</t>
    </rPh>
    <rPh sb="3" eb="5">
      <t>モクヒョウ</t>
    </rPh>
    <rPh sb="6" eb="7">
      <t>ホン</t>
    </rPh>
    <rPh sb="7" eb="9">
      <t>キキン</t>
    </rPh>
    <rPh sb="10" eb="11">
      <t>ツウ</t>
    </rPh>
    <rPh sb="13" eb="14">
      <t>ワ</t>
    </rPh>
    <rPh sb="15" eb="16">
      <t>クニ</t>
    </rPh>
    <rPh sb="17" eb="18">
      <t>フク</t>
    </rPh>
    <rPh sb="25" eb="27">
      <t>シエン</t>
    </rPh>
    <rPh sb="30" eb="32">
      <t>セイビ</t>
    </rPh>
    <rPh sb="33" eb="35">
      <t>ヨテイ</t>
    </rPh>
    <rPh sb="40" eb="42">
      <t>ドウロ</t>
    </rPh>
    <rPh sb="43" eb="46">
      <t>ソウエンチョウ</t>
    </rPh>
    <rPh sb="47" eb="48">
      <t>タイ</t>
    </rPh>
    <rPh sb="50" eb="52">
      <t>ジッサイ</t>
    </rPh>
    <rPh sb="53" eb="55">
      <t>セイビ</t>
    </rPh>
    <rPh sb="58" eb="60">
      <t>ドウロ</t>
    </rPh>
    <rPh sb="61" eb="63">
      <t>エンチョウ</t>
    </rPh>
    <rPh sb="67" eb="70">
      <t>ソウデンセン</t>
    </rPh>
    <rPh sb="70" eb="72">
      <t>ジギョウ</t>
    </rPh>
    <rPh sb="73" eb="76">
      <t>ミチャクシュ</t>
    </rPh>
    <rPh sb="79" eb="81">
      <t>ドウロ</t>
    </rPh>
    <rPh sb="81" eb="83">
      <t>セイビ</t>
    </rPh>
    <rPh sb="85" eb="87">
      <t>キサイ</t>
    </rPh>
    <phoneticPr fontId="5"/>
  </si>
  <si>
    <t>目標値
（　29　年度）</t>
    <rPh sb="0" eb="3">
      <t>モクヒョウチ</t>
    </rPh>
    <rPh sb="9" eb="11">
      <t>ネンド</t>
    </rPh>
    <phoneticPr fontId="5"/>
  </si>
  <si>
    <t>１　アフガニスタンの首都カブールとパキスタン北西部の中心都市ペシャワールを結ぶ幹線道路について，そのアフガニスタン側における一部区間を整備することにより，内陸国であるアフガニスタンがインド洋に抜けるための輸送ルートを整備する。また，道路整備を通じて雇用を緊急に創出するとともに，インフラの管理監督のための中央政府のガバナンス強化を図る。
２　トルクメニスタンからアフガニスタンに電力を安定的に供給するため，アフガニスタン国内の送電網を整備する。</t>
    <rPh sb="10" eb="12">
      <t>シュト</t>
    </rPh>
    <rPh sb="22" eb="25">
      <t>ホクセイブ</t>
    </rPh>
    <rPh sb="26" eb="28">
      <t>チュウシン</t>
    </rPh>
    <rPh sb="28" eb="30">
      <t>トシ</t>
    </rPh>
    <rPh sb="37" eb="38">
      <t>ムス</t>
    </rPh>
    <rPh sb="39" eb="41">
      <t>カンセン</t>
    </rPh>
    <rPh sb="41" eb="43">
      <t>ドウロ</t>
    </rPh>
    <rPh sb="57" eb="58">
      <t>ガワ</t>
    </rPh>
    <rPh sb="62" eb="64">
      <t>イチブ</t>
    </rPh>
    <rPh sb="64" eb="66">
      <t>クカン</t>
    </rPh>
    <rPh sb="67" eb="69">
      <t>セイビ</t>
    </rPh>
    <rPh sb="77" eb="80">
      <t>ナイリクコク</t>
    </rPh>
    <rPh sb="94" eb="95">
      <t>ヨウ</t>
    </rPh>
    <rPh sb="96" eb="97">
      <t>ヌ</t>
    </rPh>
    <rPh sb="102" eb="104">
      <t>ユソウ</t>
    </rPh>
    <rPh sb="108" eb="110">
      <t>セイビ</t>
    </rPh>
    <rPh sb="116" eb="118">
      <t>ドウロ</t>
    </rPh>
    <rPh sb="118" eb="120">
      <t>セイビ</t>
    </rPh>
    <rPh sb="121" eb="122">
      <t>ツウ</t>
    </rPh>
    <rPh sb="124" eb="126">
      <t>コヨウ</t>
    </rPh>
    <rPh sb="127" eb="129">
      <t>キンキュウ</t>
    </rPh>
    <rPh sb="130" eb="132">
      <t>ソウシュツ</t>
    </rPh>
    <rPh sb="144" eb="146">
      <t>カンリ</t>
    </rPh>
    <rPh sb="146" eb="148">
      <t>カントク</t>
    </rPh>
    <rPh sb="152" eb="154">
      <t>チュウオウ</t>
    </rPh>
    <rPh sb="154" eb="156">
      <t>セイフ</t>
    </rPh>
    <rPh sb="162" eb="164">
      <t>キョウカ</t>
    </rPh>
    <rPh sb="165" eb="166">
      <t>ハカ</t>
    </rPh>
    <rPh sb="190" eb="192">
      <t>デンリョク</t>
    </rPh>
    <rPh sb="193" eb="196">
      <t>アンテイテキ</t>
    </rPh>
    <rPh sb="197" eb="199">
      <t>キョウキュウ</t>
    </rPh>
    <rPh sb="211" eb="213">
      <t>コクナイ</t>
    </rPh>
    <rPh sb="216" eb="217">
      <t>モウ</t>
    </rPh>
    <rPh sb="218" eb="220">
      <t>セイビ</t>
    </rPh>
    <phoneticPr fontId="5"/>
  </si>
  <si>
    <t>アフガニスタンが自立的な経済運営と持続可能な開発を進めていくためには，パキスタンや中央アジア等周辺諸国との連結性を高め，地域経済に統合されていくことが不可欠。本件拠出金を通じて，交通・エネルギー等アフガニスタン国内のインフラを整備することにより，豊富な資源を有する中央アジアから，海港があり市場規模の大きいパキスタンにかけて，物資・エネルギーの安定的な供給が可能となり，アフガニスタンを中心として南アジアから中央アジアにかけての広域な地域で経済活性化が期待される。</t>
    <rPh sb="8" eb="11">
      <t>ジリツテキ</t>
    </rPh>
    <rPh sb="12" eb="14">
      <t>ケイザイ</t>
    </rPh>
    <rPh sb="14" eb="16">
      <t>ウンエイ</t>
    </rPh>
    <rPh sb="17" eb="19">
      <t>ジゾク</t>
    </rPh>
    <rPh sb="19" eb="21">
      <t>カノウ</t>
    </rPh>
    <rPh sb="22" eb="24">
      <t>カイハツ</t>
    </rPh>
    <rPh sb="25" eb="26">
      <t>スス</t>
    </rPh>
    <rPh sb="41" eb="43">
      <t>チュウオウ</t>
    </rPh>
    <rPh sb="46" eb="47">
      <t>トウ</t>
    </rPh>
    <rPh sb="47" eb="49">
      <t>シュウヘン</t>
    </rPh>
    <rPh sb="49" eb="51">
      <t>ショコク</t>
    </rPh>
    <rPh sb="53" eb="56">
      <t>レンケツセイ</t>
    </rPh>
    <rPh sb="57" eb="58">
      <t>タカ</t>
    </rPh>
    <rPh sb="60" eb="62">
      <t>チイキ</t>
    </rPh>
    <rPh sb="62" eb="64">
      <t>ケイザイ</t>
    </rPh>
    <rPh sb="65" eb="67">
      <t>トウゴウ</t>
    </rPh>
    <rPh sb="75" eb="78">
      <t>フカケツ</t>
    </rPh>
    <rPh sb="79" eb="81">
      <t>ホンケン</t>
    </rPh>
    <rPh sb="81" eb="84">
      <t>キョシュツキン</t>
    </rPh>
    <rPh sb="85" eb="86">
      <t>ツウ</t>
    </rPh>
    <rPh sb="89" eb="91">
      <t>コウツウ</t>
    </rPh>
    <rPh sb="97" eb="98">
      <t>トウ</t>
    </rPh>
    <rPh sb="105" eb="107">
      <t>コクナイ</t>
    </rPh>
    <rPh sb="113" eb="115">
      <t>セイビ</t>
    </rPh>
    <rPh sb="123" eb="125">
      <t>ホウフ</t>
    </rPh>
    <rPh sb="126" eb="128">
      <t>シゲン</t>
    </rPh>
    <rPh sb="129" eb="130">
      <t>ユウ</t>
    </rPh>
    <rPh sb="132" eb="134">
      <t>チュウオウ</t>
    </rPh>
    <rPh sb="163" eb="165">
      <t>ブッシ</t>
    </rPh>
    <rPh sb="172" eb="175">
      <t>アンテイテキ</t>
    </rPh>
    <rPh sb="176" eb="178">
      <t>キョウキュウ</t>
    </rPh>
    <rPh sb="179" eb="181">
      <t>カノウ</t>
    </rPh>
    <rPh sb="193" eb="195">
      <t>チュウシン</t>
    </rPh>
    <rPh sb="198" eb="199">
      <t>ミナミ</t>
    </rPh>
    <rPh sb="204" eb="206">
      <t>チュウオウ</t>
    </rPh>
    <rPh sb="214" eb="216">
      <t>コウイキ</t>
    </rPh>
    <rPh sb="217" eb="219">
      <t>チイキ</t>
    </rPh>
    <rPh sb="220" eb="222">
      <t>ケイザイ</t>
    </rPh>
    <rPh sb="222" eb="225">
      <t>カッセイカ</t>
    </rPh>
    <rPh sb="226" eb="228">
      <t>キタイ</t>
    </rPh>
    <phoneticPr fontId="5"/>
  </si>
  <si>
    <t>基本目標Ⅶ　分担金・拠出金
具体的施策Ⅶ－３ 国際機関を通じた地球規模の諸課題に係る国際貢献</t>
    <rPh sb="14" eb="17">
      <t>グタイテキ</t>
    </rPh>
    <rPh sb="17" eb="19">
      <t>シサク</t>
    </rPh>
    <rPh sb="23" eb="25">
      <t>コクサイ</t>
    </rPh>
    <rPh sb="25" eb="27">
      <t>キカン</t>
    </rPh>
    <rPh sb="28" eb="29">
      <t>ツウ</t>
    </rPh>
    <rPh sb="31" eb="33">
      <t>チキュウ</t>
    </rPh>
    <rPh sb="33" eb="35">
      <t>キボ</t>
    </rPh>
    <rPh sb="36" eb="39">
      <t>ショカダイ</t>
    </rPh>
    <rPh sb="40" eb="41">
      <t>カカ</t>
    </rPh>
    <rPh sb="42" eb="44">
      <t>コクサイ</t>
    </rPh>
    <rPh sb="44" eb="46">
      <t>コウケン</t>
    </rPh>
    <phoneticPr fontId="5"/>
  </si>
  <si>
    <t>室長　大久保　武</t>
    <rPh sb="0" eb="2">
      <t>シツチョウ</t>
    </rPh>
    <rPh sb="3" eb="6">
      <t>オオクボ</t>
    </rPh>
    <rPh sb="7" eb="8">
      <t>タケシ</t>
    </rPh>
    <phoneticPr fontId="5"/>
  </si>
  <si>
    <t>アフガニスタン支援室</t>
    <rPh sb="7" eb="10">
      <t>シエンシツ</t>
    </rPh>
    <phoneticPr fontId="5"/>
  </si>
  <si>
    <t>アジア開発銀行（ADB）拠出金
（任意拠出金）</t>
    <rPh sb="3" eb="5">
      <t>カイハツ</t>
    </rPh>
    <rPh sb="5" eb="7">
      <t>ギンコウ</t>
    </rPh>
    <rPh sb="12" eb="15">
      <t>キョシュツキン</t>
    </rPh>
    <rPh sb="17" eb="19">
      <t>ニンイ</t>
    </rPh>
    <rPh sb="19" eb="22">
      <t>キョシュツキン</t>
    </rPh>
    <phoneticPr fontId="5"/>
  </si>
  <si>
    <t>常設委員会・総会等の場を通じて，引き続き効率的な事業の実施を求めていく。</t>
    <phoneticPr fontId="3"/>
  </si>
  <si>
    <t>ＩＯＭの本部機能強化が図られ迅速な拠出に向けた手続きの円滑化など成果を挙げているが，引き続き効果的な事業実施を求めることが有益。</t>
    <rPh sb="4" eb="6">
      <t>ホンブ</t>
    </rPh>
    <rPh sb="6" eb="8">
      <t>キノウ</t>
    </rPh>
    <rPh sb="8" eb="10">
      <t>キョウカ</t>
    </rPh>
    <rPh sb="11" eb="12">
      <t>ハカ</t>
    </rPh>
    <phoneticPr fontId="3"/>
  </si>
  <si>
    <t>ＩＯＭは，事業の実施に際し適切な成果目標を設定した上で実施計画を策定しており，事業の中間報告書を提出するなど，着実な実施に努めている。</t>
    <phoneticPr fontId="5"/>
  </si>
  <si>
    <t>ー</t>
    <phoneticPr fontId="5"/>
  </si>
  <si>
    <t>ＩＯＭは，物資の現地調達及び入札の実施を通じて，コスト削減に努めている。</t>
    <phoneticPr fontId="5"/>
  </si>
  <si>
    <t>国内避難民や人身取引被害者に対する支援は，我が国外交政策の主要な柱の１つである人間の安全保障の実現に資するものであり，国として支援する必要がある。</t>
    <phoneticPr fontId="5"/>
  </si>
  <si>
    <t>5,960百万円/1,886,541人</t>
    <phoneticPr fontId="3"/>
  </si>
  <si>
    <t>5,900百万円/2,571,057人</t>
    <phoneticPr fontId="3"/>
  </si>
  <si>
    <t>5,939百万円/1,949,723人</t>
    <phoneticPr fontId="3"/>
  </si>
  <si>
    <t>円/人</t>
    <rPh sb="0" eb="1">
      <t>エン</t>
    </rPh>
    <rPh sb="2" eb="3">
      <t>ニン</t>
    </rPh>
    <phoneticPr fontId="3"/>
  </si>
  <si>
    <t>過去２年間の我が国拠出総額÷同期間の我が国拠出による裨益者数</t>
    <rPh sb="0" eb="2">
      <t>カコ</t>
    </rPh>
    <rPh sb="3" eb="4">
      <t>ネン</t>
    </rPh>
    <rPh sb="4" eb="5">
      <t>アイダ</t>
    </rPh>
    <rPh sb="6" eb="7">
      <t>ワ</t>
    </rPh>
    <rPh sb="8" eb="9">
      <t>クニ</t>
    </rPh>
    <rPh sb="9" eb="11">
      <t>キョシュツ</t>
    </rPh>
    <rPh sb="11" eb="13">
      <t>ソウガク</t>
    </rPh>
    <rPh sb="14" eb="15">
      <t>ドウ</t>
    </rPh>
    <rPh sb="15" eb="17">
      <t>キカン</t>
    </rPh>
    <rPh sb="18" eb="19">
      <t>ワ</t>
    </rPh>
    <rPh sb="20" eb="21">
      <t>クニ</t>
    </rPh>
    <rPh sb="21" eb="23">
      <t>キョシュツ</t>
    </rPh>
    <phoneticPr fontId="5"/>
  </si>
  <si>
    <t>①35,601　　　　　　　　②604,373</t>
    <phoneticPr fontId="3"/>
  </si>
  <si>
    <t>①12,284
②509,947</t>
    <phoneticPr fontId="5"/>
  </si>
  <si>
    <t>①19,714
②1,507,059</t>
    <phoneticPr fontId="5"/>
  </si>
  <si>
    <t>①移送者数
②支援した国内避難民数</t>
    <phoneticPr fontId="3"/>
  </si>
  <si>
    <t>我が国の拠出による緊急・人道支援裨益者数</t>
    <phoneticPr fontId="3"/>
  </si>
  <si>
    <t>アフガニスタン，中東諸国（レバノン，トルコ，ヨルダン，イラク）並びにアフリカ諸国（アンゴラ，コートジボワール，コンゴ民主共和国，スーダン，ソマリア，にジェール，マリ，南スーダン，モーリタニア，リベリア，ルワンダ）（２０１３年実績）において，国内避難民・帰還民支援（移送支援，生活必需品等の配布，社会統合支援）や人身取引対策事業を実施している。</t>
    <rPh sb="8" eb="10">
      <t>チュウトウ</t>
    </rPh>
    <rPh sb="10" eb="12">
      <t>ショコク</t>
    </rPh>
    <rPh sb="58" eb="60">
      <t>ミンシュ</t>
    </rPh>
    <rPh sb="60" eb="63">
      <t>キョウワコク</t>
    </rPh>
    <rPh sb="83" eb="84">
      <t>ミナミ</t>
    </rPh>
    <phoneticPr fontId="5"/>
  </si>
  <si>
    <t>我が国は、紛争地域周辺の安定と平和の維持、自然災害被災地の迅速な復興等「人の移動」に関する深刻な問題へ対応するために、IOMを通じて、国内避難民・帰還民支援や人身取引対策事業を実施する。</t>
    <phoneticPr fontId="5"/>
  </si>
  <si>
    <t>　課長　伊藤　毅</t>
    <rPh sb="1" eb="3">
      <t>カチョウ</t>
    </rPh>
    <rPh sb="4" eb="6">
      <t>イトウ</t>
    </rPh>
    <rPh sb="7" eb="8">
      <t>タケシ</t>
    </rPh>
    <phoneticPr fontId="5"/>
  </si>
  <si>
    <t>国際移住機関(IOM）拠出金
（任意拠出金）</t>
    <phoneticPr fontId="5"/>
  </si>
  <si>
    <t>平成２５年度の裨益者一人当たりのコストは減少しており，，事業の効率化が図られている。</t>
    <rPh sb="0" eb="2">
      <t>ヘイセイ</t>
    </rPh>
    <rPh sb="4" eb="6">
      <t>ネンド</t>
    </rPh>
    <phoneticPr fontId="3"/>
  </si>
  <si>
    <t>ＩＦＲＣが事業を実施する際は，現地の赤十字・赤新月社を活用するとともに，赤十字ボランティアを動員しており，確実な事業の実施及び事後のフォローアップ体制が整っているなど実効性の高い手段となっている。</t>
    <phoneticPr fontId="5"/>
  </si>
  <si>
    <t>ＩＦＲＣは，現地の赤十字・赤新月社を最大限活用する形で事業を実施しており，費用対効果は極めて高い。</t>
    <phoneticPr fontId="5"/>
  </si>
  <si>
    <t>ＩＦＲＣによる事業は，主に開発途上国の災害等に対する草の根レベルの能力強化に繋がるものであり，ニーズは多く，また，優先度が高い。各国の政府に加えて，各国の赤十字・赤新月社もＩＦＲＣに対する拠出を行っているが，災害時の緊急支援等は，国として実施すべきである。</t>
    <rPh sb="7" eb="9">
      <t>ジギョウ</t>
    </rPh>
    <rPh sb="11" eb="12">
      <t>オモ</t>
    </rPh>
    <rPh sb="13" eb="15">
      <t>カイハツ</t>
    </rPh>
    <rPh sb="15" eb="18">
      <t>トジョウコク</t>
    </rPh>
    <rPh sb="19" eb="21">
      <t>サイガイ</t>
    </rPh>
    <rPh sb="21" eb="22">
      <t>トウ</t>
    </rPh>
    <rPh sb="23" eb="24">
      <t>タイ</t>
    </rPh>
    <rPh sb="26" eb="27">
      <t>クサ</t>
    </rPh>
    <rPh sb="28" eb="29">
      <t>ネ</t>
    </rPh>
    <rPh sb="33" eb="35">
      <t>ノウリョク</t>
    </rPh>
    <rPh sb="35" eb="37">
      <t>キョウカ</t>
    </rPh>
    <rPh sb="38" eb="39">
      <t>ツナ</t>
    </rPh>
    <rPh sb="51" eb="52">
      <t>オオ</t>
    </rPh>
    <rPh sb="57" eb="60">
      <t>ユウセンド</t>
    </rPh>
    <rPh sb="61" eb="62">
      <t>タカ</t>
    </rPh>
    <rPh sb="64" eb="66">
      <t>カッコク</t>
    </rPh>
    <rPh sb="67" eb="69">
      <t>セイフ</t>
    </rPh>
    <rPh sb="70" eb="71">
      <t>クワ</t>
    </rPh>
    <rPh sb="74" eb="76">
      <t>カッコク</t>
    </rPh>
    <rPh sb="77" eb="80">
      <t>セキジュウジ</t>
    </rPh>
    <rPh sb="81" eb="82">
      <t>セキ</t>
    </rPh>
    <rPh sb="82" eb="84">
      <t>シンゲツ</t>
    </rPh>
    <rPh sb="84" eb="85">
      <t>シャ</t>
    </rPh>
    <rPh sb="91" eb="92">
      <t>タイ</t>
    </rPh>
    <rPh sb="94" eb="96">
      <t>キョシュツ</t>
    </rPh>
    <rPh sb="97" eb="98">
      <t>オコナ</t>
    </rPh>
    <rPh sb="104" eb="106">
      <t>サイガイ</t>
    </rPh>
    <rPh sb="106" eb="107">
      <t>ジ</t>
    </rPh>
    <rPh sb="108" eb="110">
      <t>キンキュウ</t>
    </rPh>
    <rPh sb="110" eb="112">
      <t>シエン</t>
    </rPh>
    <rPh sb="112" eb="113">
      <t>トウ</t>
    </rPh>
    <rPh sb="115" eb="116">
      <t>クニ</t>
    </rPh>
    <rPh sb="119" eb="121">
      <t>ジッシ</t>
    </rPh>
    <phoneticPr fontId="5"/>
  </si>
  <si>
    <t>521,869,440CHF/1,299万人</t>
    <rPh sb="20" eb="22">
      <t>マンニン</t>
    </rPh>
    <phoneticPr fontId="3"/>
  </si>
  <si>
    <t>687,045,793CHF/1,549万人</t>
    <phoneticPr fontId="3"/>
  </si>
  <si>
    <t>687,045,793CHF/1,284万人</t>
    <phoneticPr fontId="3"/>
  </si>
  <si>
    <t>CHF/人</t>
    <rPh sb="4" eb="5">
      <t>ニン</t>
    </rPh>
    <phoneticPr fontId="3"/>
  </si>
  <si>
    <t>過去３年の緊急アピールへのドナー拠出額÷過去３年間の緊急アピールでの支援対象者数　　　　　　　</t>
    <rPh sb="0" eb="2">
      <t>カコ</t>
    </rPh>
    <rPh sb="3" eb="4">
      <t>ネン</t>
    </rPh>
    <rPh sb="16" eb="19">
      <t>キョシュツガク</t>
    </rPh>
    <rPh sb="20" eb="22">
      <t>カコ</t>
    </rPh>
    <rPh sb="23" eb="24">
      <t>ネン</t>
    </rPh>
    <rPh sb="24" eb="25">
      <t>アイダ</t>
    </rPh>
    <rPh sb="26" eb="28">
      <t>キンキュウ</t>
    </rPh>
    <phoneticPr fontId="5"/>
  </si>
  <si>
    <t>緊急アピールの発出回数
（注）機関全体の指標及び実績</t>
    <phoneticPr fontId="3"/>
  </si>
  <si>
    <t>　－</t>
    <phoneticPr fontId="3"/>
  </si>
  <si>
    <t>災害被害者の救援の実現
（IFRCによる緊急支援の対象者数）
（達成度は，要請金額に対する受領金額で算出）
（注）機関全体の目標及び実績</t>
    <phoneticPr fontId="3"/>
  </si>
  <si>
    <t>ＩＦＲＣは、自然災害・緊急災害時の被災者及び難民等に対する救援活動を主な任務としている。災害時に各国赤十字・赤新月社間の調整や国際救援活動の指揮にあたる他、各国社の人道機関としての能力強化のための開発協力や、各国社の事業全般（特に健康の増進、病気の予防、苦痛の軽減）に関する協力の他、国際機関との協力も行っている。また、ＩＦＲＣの活動は現地の赤十字・赤新月社を通じて実施されるため、政治的または治安上の理由により他の国際機関がアクセスできないような地域で迅速に対応することが可能となっている。このようなＩＦＲＣの活動を通じて被災者等を支援する。</t>
    <rPh sb="227" eb="229">
      <t>ジンソク</t>
    </rPh>
    <rPh sb="230" eb="232">
      <t>タイオウ</t>
    </rPh>
    <phoneticPr fontId="3"/>
  </si>
  <si>
    <t>国際赤十字・赤新月社連盟（ＩＦＲＣ）は、各国赤十字・赤新月社の国際連合体であり、１９６３年には赤十字国際委員会（ＩＣＲＣ）と共にノーベル平和賞を受賞しており、国際的評価も高い。また、ＩＦＲＣは案件の実施にあたって現地の赤十字・赤新月社と密接に協力している。ＩＦＲＣに拠出することにより、我が国の人道支援に対する積極的な姿勢を国内外に示すことができる。</t>
    <phoneticPr fontId="3"/>
  </si>
  <si>
    <t>国際赤十字・赤新月社連盟規程第３４条第３項及び第４項</t>
    <phoneticPr fontId="5"/>
  </si>
  <si>
    <t>昭和63年度開始，終了予定なし</t>
    <rPh sb="9" eb="11">
      <t>シュウリョウ</t>
    </rPh>
    <rPh sb="11" eb="13">
      <t>ヨテイ</t>
    </rPh>
    <phoneticPr fontId="5"/>
  </si>
  <si>
    <t>国際赤十字・赤新月社連盟(IFRC）拠出金
（任意拠出金）</t>
    <rPh sb="0" eb="1">
      <t>クニ</t>
    </rPh>
    <phoneticPr fontId="5"/>
  </si>
  <si>
    <t>現地大使館との緊密な連携を通じて，引き続き効率的な事業の実施を求めていく。</t>
    <rPh sb="0" eb="2">
      <t>ゲンチ</t>
    </rPh>
    <rPh sb="2" eb="5">
      <t>タイシカン</t>
    </rPh>
    <rPh sb="7" eb="9">
      <t>キンミツ</t>
    </rPh>
    <rPh sb="10" eb="12">
      <t>レンケイ</t>
    </rPh>
    <rPh sb="13" eb="14">
      <t>ツウ</t>
    </rPh>
    <rPh sb="17" eb="18">
      <t>ヒ</t>
    </rPh>
    <rPh sb="19" eb="20">
      <t>ツヅ</t>
    </rPh>
    <rPh sb="21" eb="24">
      <t>コウリツテキ</t>
    </rPh>
    <rPh sb="25" eb="27">
      <t>ジギョウ</t>
    </rPh>
    <rPh sb="28" eb="30">
      <t>ジッシ</t>
    </rPh>
    <rPh sb="31" eb="32">
      <t>モト</t>
    </rPh>
    <phoneticPr fontId="3"/>
  </si>
  <si>
    <t>ＦＡＯは，本案件の実施にあたり，ＪＩＣＡが実施しているネリカ米普及のプロジェクトや，ＦＡＯが過去に実施した案件の成果をもとに，右教訓を踏まえつつ，具体的な成果目標を設定し，効果的・効率的に実施している。</t>
    <phoneticPr fontId="3"/>
  </si>
  <si>
    <t>ＦＡＯは効率的・効果的な事業の実施に努めており，本案件の予算の使途は，真に必要な活動に限定されている。</t>
    <rPh sb="4" eb="7">
      <t>コウリツテキ</t>
    </rPh>
    <rPh sb="8" eb="11">
      <t>コウカテキ</t>
    </rPh>
    <rPh sb="12" eb="14">
      <t>ジギョウ</t>
    </rPh>
    <rPh sb="15" eb="17">
      <t>ジッシ</t>
    </rPh>
    <rPh sb="18" eb="19">
      <t>ツト</t>
    </rPh>
    <rPh sb="24" eb="25">
      <t>ホン</t>
    </rPh>
    <rPh sb="25" eb="27">
      <t>アンケン</t>
    </rPh>
    <rPh sb="28" eb="30">
      <t>ヨサン</t>
    </rPh>
    <rPh sb="31" eb="33">
      <t>シト</t>
    </rPh>
    <rPh sb="35" eb="36">
      <t>シン</t>
    </rPh>
    <rPh sb="37" eb="39">
      <t>ヒツヨウ</t>
    </rPh>
    <rPh sb="40" eb="42">
      <t>カツドウ</t>
    </rPh>
    <rPh sb="43" eb="45">
      <t>ゲンテイ</t>
    </rPh>
    <phoneticPr fontId="3"/>
  </si>
  <si>
    <t>ＦＡＯは，緊急事態に対応する一方で，長期的な開発のための食料へのアクセス確保を目指す国連の専門機関であり，国際社会の関心が高いアフリカの角地域の干ばつへの対応のため，ＦＡＯを通じて我が国が同地域における食糧安全確保のため，包括的な支援を行うニーズは大きい。</t>
    <rPh sb="5" eb="7">
      <t>キンキュウ</t>
    </rPh>
    <rPh sb="7" eb="9">
      <t>ジタイ</t>
    </rPh>
    <rPh sb="10" eb="12">
      <t>タイオウ</t>
    </rPh>
    <rPh sb="14" eb="16">
      <t>イッポウ</t>
    </rPh>
    <rPh sb="18" eb="21">
      <t>チョウキテキ</t>
    </rPh>
    <rPh sb="22" eb="24">
      <t>カイハツ</t>
    </rPh>
    <rPh sb="28" eb="30">
      <t>ショクリョウ</t>
    </rPh>
    <rPh sb="36" eb="38">
      <t>カクホ</t>
    </rPh>
    <rPh sb="39" eb="41">
      <t>メザ</t>
    </rPh>
    <rPh sb="42" eb="44">
      <t>コクレン</t>
    </rPh>
    <rPh sb="45" eb="47">
      <t>センモン</t>
    </rPh>
    <rPh sb="47" eb="49">
      <t>キカン</t>
    </rPh>
    <rPh sb="53" eb="55">
      <t>コクサイ</t>
    </rPh>
    <rPh sb="55" eb="57">
      <t>シャカイ</t>
    </rPh>
    <rPh sb="58" eb="60">
      <t>カンシン</t>
    </rPh>
    <rPh sb="61" eb="62">
      <t>タカ</t>
    </rPh>
    <rPh sb="68" eb="69">
      <t>ツノ</t>
    </rPh>
    <rPh sb="69" eb="71">
      <t>チイキ</t>
    </rPh>
    <rPh sb="72" eb="73">
      <t>カン</t>
    </rPh>
    <rPh sb="77" eb="79">
      <t>タイオウ</t>
    </rPh>
    <rPh sb="87" eb="88">
      <t>ツウ</t>
    </rPh>
    <rPh sb="90" eb="91">
      <t>ワ</t>
    </rPh>
    <rPh sb="92" eb="93">
      <t>クニ</t>
    </rPh>
    <rPh sb="94" eb="95">
      <t>ドウ</t>
    </rPh>
    <rPh sb="95" eb="97">
      <t>チイキ</t>
    </rPh>
    <rPh sb="101" eb="103">
      <t>ショクリョウ</t>
    </rPh>
    <rPh sb="103" eb="105">
      <t>アンゼン</t>
    </rPh>
    <rPh sb="105" eb="107">
      <t>カクホ</t>
    </rPh>
    <rPh sb="111" eb="114">
      <t>ホウカツテキ</t>
    </rPh>
    <rPh sb="115" eb="117">
      <t>シエン</t>
    </rPh>
    <rPh sb="118" eb="119">
      <t>オコナ</t>
    </rPh>
    <rPh sb="124" eb="125">
      <t>オオ</t>
    </rPh>
    <phoneticPr fontId="3"/>
  </si>
  <si>
    <t>①1.9百万ドル÷7700
②2百万ドル÷1万</t>
    <rPh sb="4" eb="6">
      <t>ヒャクマン</t>
    </rPh>
    <rPh sb="16" eb="18">
      <t>ヒャクマン</t>
    </rPh>
    <rPh sb="22" eb="23">
      <t>マン</t>
    </rPh>
    <phoneticPr fontId="3"/>
  </si>
  <si>
    <t>実施中</t>
    <rPh sb="0" eb="3">
      <t>ジッシチュウ</t>
    </rPh>
    <phoneticPr fontId="3"/>
  </si>
  <si>
    <t>①2467.5ドル
②200ドル</t>
    <phoneticPr fontId="3"/>
  </si>
  <si>
    <t xml:space="preserve">総裨益者数（世帯等，家畜数頭）÷総事業費 </t>
    <rPh sb="10" eb="12">
      <t>カチク</t>
    </rPh>
    <rPh sb="12" eb="14">
      <t>スウトウ</t>
    </rPh>
    <phoneticPr fontId="5"/>
  </si>
  <si>
    <t>台風被害を受けた３万人への支援</t>
    <rPh sb="0" eb="2">
      <t>タイフウ</t>
    </rPh>
    <rPh sb="2" eb="4">
      <t>ヒガイ</t>
    </rPh>
    <rPh sb="5" eb="6">
      <t>ウ</t>
    </rPh>
    <rPh sb="9" eb="11">
      <t>マンニン</t>
    </rPh>
    <rPh sb="13" eb="15">
      <t>シエン</t>
    </rPh>
    <phoneticPr fontId="3"/>
  </si>
  <si>
    <t>①帰還民120万人を対象とした食糧生産能力の向上
②食糧生産性復旧のため支援</t>
    <rPh sb="1" eb="3">
      <t>キカン</t>
    </rPh>
    <rPh sb="3" eb="4">
      <t>ミン</t>
    </rPh>
    <rPh sb="7" eb="9">
      <t>マンニン</t>
    </rPh>
    <rPh sb="10" eb="12">
      <t>タイショウ</t>
    </rPh>
    <rPh sb="15" eb="17">
      <t>ショクリョウ</t>
    </rPh>
    <rPh sb="17" eb="19">
      <t>セイサン</t>
    </rPh>
    <rPh sb="19" eb="21">
      <t>ノウリョク</t>
    </rPh>
    <rPh sb="22" eb="24">
      <t>コウジョウ</t>
    </rPh>
    <rPh sb="26" eb="28">
      <t>ショクリョウ</t>
    </rPh>
    <rPh sb="28" eb="31">
      <t>セイサンセイ</t>
    </rPh>
    <rPh sb="31" eb="33">
      <t>フッキュウ</t>
    </rPh>
    <rPh sb="36" eb="38">
      <t>シエン</t>
    </rPh>
    <phoneticPr fontId="3"/>
  </si>
  <si>
    <t>①７７００世帯の農業及び家畜の生産性の回復。
②11,817世帯にて食料安全保障と栄養状況が改善。</t>
    <phoneticPr fontId="3"/>
  </si>
  <si>
    <t>①６３６４世帯にて農業及び家畜の生産性が回復した。
②10,000世帯の食料安全保障と栄養状況を改善。</t>
    <phoneticPr fontId="3"/>
  </si>
  <si>
    <t xml:space="preserve">【活動指標】
農業及び家畜の生産性の回復。食糧等の配給状況。
</t>
    <rPh sb="1" eb="3">
      <t>カツドウ</t>
    </rPh>
    <rPh sb="3" eb="5">
      <t>シヒョウ</t>
    </rPh>
    <rPh sb="21" eb="23">
      <t>ショクリョウ</t>
    </rPh>
    <rPh sb="23" eb="24">
      <t>トウ</t>
    </rPh>
    <rPh sb="25" eb="27">
      <t>ハイキュウ</t>
    </rPh>
    <rPh sb="27" eb="29">
      <t>ジョウキョウ</t>
    </rPh>
    <phoneticPr fontId="3"/>
  </si>
  <si>
    <t>①８２．６％
②１１８％</t>
    <phoneticPr fontId="3"/>
  </si>
  <si>
    <t>実施中
フィリピン</t>
    <rPh sb="0" eb="3">
      <t>ジッシチュウ</t>
    </rPh>
    <phoneticPr fontId="3"/>
  </si>
  <si>
    <t>集計中
①南スーダン
②エチオピア</t>
    <rPh sb="0" eb="3">
      <t>シュウケイチュウ</t>
    </rPh>
    <rPh sb="5" eb="6">
      <t>ミナミ</t>
    </rPh>
    <phoneticPr fontId="3"/>
  </si>
  <si>
    <t>①ジブチ
②ケニア</t>
    <phoneticPr fontId="3"/>
  </si>
  <si>
    <t>【成果目標】
対象地域における食料安全保障の改善，生計の回復</t>
    <rPh sb="1" eb="3">
      <t>セイカ</t>
    </rPh>
    <rPh sb="3" eb="5">
      <t>モクヒョウ</t>
    </rPh>
    <rPh sb="7" eb="9">
      <t>タイショウ</t>
    </rPh>
    <rPh sb="9" eb="11">
      <t>チイキ</t>
    </rPh>
    <rPh sb="15" eb="17">
      <t>ショクリョウ</t>
    </rPh>
    <rPh sb="17" eb="19">
      <t>アンゼン</t>
    </rPh>
    <rPh sb="19" eb="21">
      <t>ホショウ</t>
    </rPh>
    <rPh sb="22" eb="24">
      <t>カイゼン</t>
    </rPh>
    <rPh sb="25" eb="27">
      <t>セイケイ</t>
    </rPh>
    <rPh sb="28" eb="30">
      <t>カイフク</t>
    </rPh>
    <phoneticPr fontId="3"/>
  </si>
  <si>
    <t>●自然災害、害虫被害、社会的混乱の影響を受けた農家に対し農業生産力を回復・強化するための支援の実施。
●家畜の保護（ワクチンの供与等）、農業支援（種子、肥料の供与等）、養殖分野支援（幼魚育成、養殖池整備等）の実施。
●改良種や食物生産支援キット（野菜などの生産に必要な肥料などの材料セット）の配布。
●災害によって食糧不足にあり、その影響で栄養不足となっている、特に子どもや妊産婦の栄養状態の改善。
●台風災害によって影響を受けた農業の回復を通じた雇用と生計の確保。</t>
    <rPh sb="201" eb="203">
      <t>タイフウ</t>
    </rPh>
    <rPh sb="203" eb="205">
      <t>サイガイ</t>
    </rPh>
    <rPh sb="209" eb="211">
      <t>エイキョウ</t>
    </rPh>
    <rPh sb="212" eb="213">
      <t>ウ</t>
    </rPh>
    <rPh sb="215" eb="217">
      <t>ノウギョウ</t>
    </rPh>
    <rPh sb="218" eb="220">
      <t>カイフク</t>
    </rPh>
    <rPh sb="221" eb="222">
      <t>ツウ</t>
    </rPh>
    <rPh sb="224" eb="226">
      <t>コヨウ</t>
    </rPh>
    <rPh sb="227" eb="229">
      <t>セイケイ</t>
    </rPh>
    <rPh sb="230" eb="232">
      <t>カクホ</t>
    </rPh>
    <phoneticPr fontId="3"/>
  </si>
  <si>
    <t>エチオピア，ギニア，ソマリア，マリ，カーボヴェルデ，ガンビア，ギニアビサウ，セネガル及びフィリピンにおいて，洪水，干魃等の自然災害や内戦，民族間の武力衝突等の政治的要因により，食糧事情の悪化が進んでいる。右の結果，国内避難民や難民の発生，農業従事者やその他の国民の生活困窮が起きており，ＦＡＯを通じ食糧安全保障・生計回復支援を行う。</t>
    <rPh sb="42" eb="43">
      <t>オヨ</t>
    </rPh>
    <rPh sb="54" eb="56">
      <t>コウズイ</t>
    </rPh>
    <rPh sb="57" eb="59">
      <t>カンバツ</t>
    </rPh>
    <rPh sb="59" eb="60">
      <t>トウ</t>
    </rPh>
    <rPh sb="61" eb="63">
      <t>シゼン</t>
    </rPh>
    <rPh sb="63" eb="65">
      <t>サイガイ</t>
    </rPh>
    <rPh sb="66" eb="68">
      <t>ナイセン</t>
    </rPh>
    <rPh sb="69" eb="72">
      <t>ミンゾクカン</t>
    </rPh>
    <rPh sb="73" eb="75">
      <t>ブリョク</t>
    </rPh>
    <rPh sb="75" eb="77">
      <t>ショウトツ</t>
    </rPh>
    <rPh sb="77" eb="78">
      <t>トウ</t>
    </rPh>
    <rPh sb="79" eb="82">
      <t>セイジテキ</t>
    </rPh>
    <rPh sb="82" eb="84">
      <t>ヨウイン</t>
    </rPh>
    <rPh sb="88" eb="90">
      <t>ショクリョウ</t>
    </rPh>
    <rPh sb="90" eb="92">
      <t>ジジョウ</t>
    </rPh>
    <rPh sb="93" eb="95">
      <t>アッカ</t>
    </rPh>
    <rPh sb="96" eb="97">
      <t>スス</t>
    </rPh>
    <rPh sb="102" eb="103">
      <t>ミギ</t>
    </rPh>
    <rPh sb="104" eb="106">
      <t>ケッカ</t>
    </rPh>
    <rPh sb="107" eb="109">
      <t>コクナイ</t>
    </rPh>
    <rPh sb="109" eb="112">
      <t>ヒナンミン</t>
    </rPh>
    <rPh sb="113" eb="115">
      <t>ナンミン</t>
    </rPh>
    <rPh sb="116" eb="118">
      <t>ハッセイ</t>
    </rPh>
    <rPh sb="119" eb="121">
      <t>ノウギョウ</t>
    </rPh>
    <rPh sb="121" eb="124">
      <t>ジュウジシャ</t>
    </rPh>
    <rPh sb="127" eb="128">
      <t>ホカ</t>
    </rPh>
    <rPh sb="129" eb="131">
      <t>コクミン</t>
    </rPh>
    <rPh sb="132" eb="134">
      <t>セイカツ</t>
    </rPh>
    <rPh sb="134" eb="136">
      <t>コンキュウ</t>
    </rPh>
    <rPh sb="137" eb="138">
      <t>オ</t>
    </rPh>
    <rPh sb="156" eb="158">
      <t>セイケイ</t>
    </rPh>
    <rPh sb="158" eb="160">
      <t>カイフク</t>
    </rPh>
    <phoneticPr fontId="3"/>
  </si>
  <si>
    <t>外務省設置法第４条第３号</t>
    <rPh sb="0" eb="3">
      <t>ガイムショウ</t>
    </rPh>
    <rPh sb="3" eb="6">
      <t>セッチホウ</t>
    </rPh>
    <rPh sb="6" eb="7">
      <t>ダイ</t>
    </rPh>
    <rPh sb="8" eb="9">
      <t>ジョウ</t>
    </rPh>
    <rPh sb="9" eb="10">
      <t>ダイ</t>
    </rPh>
    <rPh sb="11" eb="12">
      <t>ゴウ</t>
    </rPh>
    <phoneticPr fontId="3"/>
  </si>
  <si>
    <t>基本目標Ⅶ：分担金・拠出金
施策Ⅶ-3:国際機関を通じた地球規模諸問題に係る国際貢献</t>
    <rPh sb="0" eb="2">
      <t>キホン</t>
    </rPh>
    <rPh sb="2" eb="4">
      <t>モクヒョウ</t>
    </rPh>
    <rPh sb="6" eb="9">
      <t>ブンタンキン</t>
    </rPh>
    <rPh sb="10" eb="13">
      <t>キョシュツキン</t>
    </rPh>
    <rPh sb="14" eb="16">
      <t>セサク</t>
    </rPh>
    <rPh sb="20" eb="22">
      <t>コクサイ</t>
    </rPh>
    <rPh sb="22" eb="24">
      <t>キカン</t>
    </rPh>
    <rPh sb="25" eb="26">
      <t>ツウ</t>
    </rPh>
    <rPh sb="28" eb="30">
      <t>チキュウ</t>
    </rPh>
    <rPh sb="30" eb="32">
      <t>キボ</t>
    </rPh>
    <rPh sb="32" eb="35">
      <t>ショモンダイ</t>
    </rPh>
    <rPh sb="36" eb="37">
      <t>カカ</t>
    </rPh>
    <rPh sb="38" eb="40">
      <t>コクサイ</t>
    </rPh>
    <rPh sb="40" eb="42">
      <t>コウケン</t>
    </rPh>
    <phoneticPr fontId="3"/>
  </si>
  <si>
    <t>課長　宮下　匡之
課長　西永　知史</t>
    <rPh sb="0" eb="2">
      <t>カチョウ</t>
    </rPh>
    <rPh sb="3" eb="5">
      <t>ミヤシタ</t>
    </rPh>
    <rPh sb="6" eb="8">
      <t>タダユキ</t>
    </rPh>
    <rPh sb="9" eb="11">
      <t>カチョウ</t>
    </rPh>
    <rPh sb="12" eb="14">
      <t>ニシナガ</t>
    </rPh>
    <rPh sb="15" eb="17">
      <t>トモフミ</t>
    </rPh>
    <phoneticPr fontId="3"/>
  </si>
  <si>
    <t>国別開発協力第一課
国別開発協力第三課</t>
    <rPh sb="0" eb="2">
      <t>クニベツ</t>
    </rPh>
    <rPh sb="2" eb="4">
      <t>カイハツ</t>
    </rPh>
    <rPh sb="4" eb="6">
      <t>キョウリョク</t>
    </rPh>
    <rPh sb="6" eb="8">
      <t>ダイイチ</t>
    </rPh>
    <rPh sb="8" eb="9">
      <t>カ</t>
    </rPh>
    <rPh sb="10" eb="12">
      <t>クニベツ</t>
    </rPh>
    <rPh sb="12" eb="14">
      <t>カイハツ</t>
    </rPh>
    <rPh sb="14" eb="16">
      <t>キョウリョク</t>
    </rPh>
    <rPh sb="16" eb="19">
      <t>ダイサンカ</t>
    </rPh>
    <phoneticPr fontId="3"/>
  </si>
  <si>
    <t>平成２３年度開始</t>
    <rPh sb="0" eb="2">
      <t>ヘイセイ</t>
    </rPh>
    <rPh sb="4" eb="6">
      <t>ネンド</t>
    </rPh>
    <rPh sb="6" eb="8">
      <t>カイシ</t>
    </rPh>
    <phoneticPr fontId="3"/>
  </si>
  <si>
    <t>国際連合食糧農業機関拠出金（任意拠出金）</t>
    <rPh sb="0" eb="2">
      <t>コクサイ</t>
    </rPh>
    <rPh sb="2" eb="4">
      <t>レンゴウ</t>
    </rPh>
    <rPh sb="4" eb="6">
      <t>ショクリョウ</t>
    </rPh>
    <rPh sb="6" eb="8">
      <t>ノウギョウ</t>
    </rPh>
    <rPh sb="8" eb="10">
      <t>キカン</t>
    </rPh>
    <rPh sb="10" eb="13">
      <t>キョシュツキン</t>
    </rPh>
    <rPh sb="14" eb="16">
      <t>ニンイ</t>
    </rPh>
    <rPh sb="16" eb="19">
      <t>キョシュツキン</t>
    </rPh>
    <phoneticPr fontId="3"/>
  </si>
  <si>
    <t>同地域における治安状況は不安定であり，ＪＩＣＡ等の日本の機関がプロジェクトを実施することは困難である一方，ＵＮＯＰＳは，南スーダン等の治安が不安定な地域において，事業展開を行ってきた実績があり，他の国連機関とも効率的に役割分担しつつ，具体的な成果目標を設定し，効果的・効率的に実施している。</t>
    <rPh sb="0" eb="1">
      <t>ドウ</t>
    </rPh>
    <rPh sb="1" eb="3">
      <t>チイキ</t>
    </rPh>
    <rPh sb="7" eb="9">
      <t>チアン</t>
    </rPh>
    <rPh sb="9" eb="11">
      <t>ジョウキョウ</t>
    </rPh>
    <rPh sb="12" eb="15">
      <t>フアンテイ</t>
    </rPh>
    <rPh sb="23" eb="24">
      <t>トウ</t>
    </rPh>
    <rPh sb="25" eb="27">
      <t>ニホン</t>
    </rPh>
    <rPh sb="28" eb="30">
      <t>キカン</t>
    </rPh>
    <rPh sb="38" eb="40">
      <t>ジッシ</t>
    </rPh>
    <rPh sb="45" eb="47">
      <t>コンナン</t>
    </rPh>
    <rPh sb="50" eb="52">
      <t>イッポウ</t>
    </rPh>
    <rPh sb="60" eb="61">
      <t>ミナミ</t>
    </rPh>
    <rPh sb="65" eb="66">
      <t>トウ</t>
    </rPh>
    <rPh sb="67" eb="69">
      <t>チアン</t>
    </rPh>
    <rPh sb="70" eb="73">
      <t>フアンテイ</t>
    </rPh>
    <rPh sb="74" eb="76">
      <t>チイキ</t>
    </rPh>
    <rPh sb="81" eb="83">
      <t>ジギョウ</t>
    </rPh>
    <rPh sb="83" eb="85">
      <t>テンカイ</t>
    </rPh>
    <rPh sb="86" eb="87">
      <t>オコナ</t>
    </rPh>
    <rPh sb="91" eb="93">
      <t>ジッセキ</t>
    </rPh>
    <rPh sb="97" eb="98">
      <t>ホカ</t>
    </rPh>
    <rPh sb="99" eb="101">
      <t>コクレン</t>
    </rPh>
    <rPh sb="101" eb="103">
      <t>キカン</t>
    </rPh>
    <rPh sb="105" eb="108">
      <t>コウリツテキ</t>
    </rPh>
    <rPh sb="109" eb="111">
      <t>ヤクワリ</t>
    </rPh>
    <rPh sb="111" eb="113">
      <t>ブンタン</t>
    </rPh>
    <rPh sb="117" eb="120">
      <t>グタイテキ</t>
    </rPh>
    <rPh sb="121" eb="123">
      <t>セイカ</t>
    </rPh>
    <rPh sb="123" eb="125">
      <t>モクヒョウ</t>
    </rPh>
    <rPh sb="126" eb="128">
      <t>セッテイ</t>
    </rPh>
    <rPh sb="130" eb="133">
      <t>コウカテキ</t>
    </rPh>
    <rPh sb="134" eb="137">
      <t>コウリツテキ</t>
    </rPh>
    <rPh sb="138" eb="140">
      <t>ジッシ</t>
    </rPh>
    <phoneticPr fontId="3"/>
  </si>
  <si>
    <t>ＵＮＯＰＳは効率的・効果的な事業の実施に努めており，本案件の予算の使途は，真に必要な活動に限定されている。</t>
    <rPh sb="6" eb="9">
      <t>コウリツテキ</t>
    </rPh>
    <rPh sb="10" eb="13">
      <t>コウカテキ</t>
    </rPh>
    <rPh sb="14" eb="16">
      <t>ジギョウ</t>
    </rPh>
    <rPh sb="17" eb="19">
      <t>ジッシ</t>
    </rPh>
    <rPh sb="20" eb="21">
      <t>ツト</t>
    </rPh>
    <rPh sb="26" eb="27">
      <t>ホン</t>
    </rPh>
    <rPh sb="27" eb="29">
      <t>アンケン</t>
    </rPh>
    <rPh sb="30" eb="32">
      <t>ヨサン</t>
    </rPh>
    <rPh sb="33" eb="35">
      <t>シト</t>
    </rPh>
    <rPh sb="37" eb="38">
      <t>シン</t>
    </rPh>
    <rPh sb="39" eb="41">
      <t>ヒツヨウ</t>
    </rPh>
    <rPh sb="42" eb="44">
      <t>カツドウ</t>
    </rPh>
    <rPh sb="45" eb="47">
      <t>ゲンテイ</t>
    </rPh>
    <phoneticPr fontId="3"/>
  </si>
  <si>
    <t>ＵＮＯＰＳは，国連機関やドナー国などの委託を受け，様々な分野にわたる開発，借款，融資事業の管理・運営を専門に行っている。事業対象地域は難民等の流入が続き，国際社会の関心が高まっているが，治安が不安定なため，ＪＩＣＡ等のプロジェクトで支援は困難な地域もある。脆弱な状態に置かれている難民支援のため，ＵＮＯＰＳを通じて我が国が物資輸送等の支援を行うニーズは大きい。</t>
    <rPh sb="7" eb="9">
      <t>コクレン</t>
    </rPh>
    <rPh sb="9" eb="11">
      <t>キカン</t>
    </rPh>
    <rPh sb="15" eb="16">
      <t>コク</t>
    </rPh>
    <rPh sb="19" eb="21">
      <t>イタク</t>
    </rPh>
    <rPh sb="22" eb="23">
      <t>ウ</t>
    </rPh>
    <rPh sb="25" eb="27">
      <t>サマザマ</t>
    </rPh>
    <rPh sb="28" eb="30">
      <t>ブンヤ</t>
    </rPh>
    <rPh sb="34" eb="36">
      <t>カイハツ</t>
    </rPh>
    <rPh sb="37" eb="39">
      <t>シャッカン</t>
    </rPh>
    <rPh sb="40" eb="42">
      <t>ユウシ</t>
    </rPh>
    <rPh sb="42" eb="44">
      <t>ジギョウ</t>
    </rPh>
    <rPh sb="45" eb="47">
      <t>カンリ</t>
    </rPh>
    <rPh sb="48" eb="50">
      <t>ウンエイ</t>
    </rPh>
    <rPh sb="51" eb="53">
      <t>センモン</t>
    </rPh>
    <rPh sb="54" eb="55">
      <t>オコナ</t>
    </rPh>
    <rPh sb="60" eb="62">
      <t>ジギョウ</t>
    </rPh>
    <rPh sb="62" eb="64">
      <t>タイショウ</t>
    </rPh>
    <rPh sb="67" eb="69">
      <t>ナンミン</t>
    </rPh>
    <rPh sb="69" eb="70">
      <t>トウ</t>
    </rPh>
    <rPh sb="71" eb="73">
      <t>リュウニュウ</t>
    </rPh>
    <rPh sb="74" eb="75">
      <t>ツヅ</t>
    </rPh>
    <rPh sb="77" eb="79">
      <t>コクサイ</t>
    </rPh>
    <rPh sb="79" eb="81">
      <t>シャカイ</t>
    </rPh>
    <rPh sb="82" eb="84">
      <t>カンシン</t>
    </rPh>
    <rPh sb="85" eb="86">
      <t>タカ</t>
    </rPh>
    <rPh sb="93" eb="95">
      <t>チアン</t>
    </rPh>
    <rPh sb="96" eb="99">
      <t>フアンテイ</t>
    </rPh>
    <rPh sb="107" eb="108">
      <t>トウ</t>
    </rPh>
    <rPh sb="116" eb="118">
      <t>シエン</t>
    </rPh>
    <rPh sb="119" eb="121">
      <t>コンナン</t>
    </rPh>
    <rPh sb="122" eb="124">
      <t>チイキ</t>
    </rPh>
    <rPh sb="128" eb="130">
      <t>ゼイジャク</t>
    </rPh>
    <rPh sb="131" eb="133">
      <t>ジョウタイ</t>
    </rPh>
    <rPh sb="134" eb="135">
      <t>オ</t>
    </rPh>
    <rPh sb="140" eb="142">
      <t>ナンミン</t>
    </rPh>
    <rPh sb="142" eb="144">
      <t>シエン</t>
    </rPh>
    <rPh sb="154" eb="155">
      <t>ツウ</t>
    </rPh>
    <rPh sb="157" eb="158">
      <t>ワ</t>
    </rPh>
    <rPh sb="159" eb="160">
      <t>クニ</t>
    </rPh>
    <rPh sb="161" eb="163">
      <t>ブッシ</t>
    </rPh>
    <rPh sb="163" eb="165">
      <t>ユソウ</t>
    </rPh>
    <rPh sb="165" eb="166">
      <t>トウ</t>
    </rPh>
    <rPh sb="167" eb="169">
      <t>シエン</t>
    </rPh>
    <rPh sb="170" eb="171">
      <t>オコナ</t>
    </rPh>
    <rPh sb="176" eb="177">
      <t>オオ</t>
    </rPh>
    <phoneticPr fontId="3"/>
  </si>
  <si>
    <t>総予算÷裨益人数</t>
    <rPh sb="0" eb="3">
      <t>ソウヨサン</t>
    </rPh>
    <rPh sb="4" eb="6">
      <t>ヒエキ</t>
    </rPh>
    <rPh sb="6" eb="8">
      <t>ニンズウ</t>
    </rPh>
    <phoneticPr fontId="5"/>
  </si>
  <si>
    <t>4391.6（円）/人</t>
    <rPh sb="7" eb="8">
      <t>エン</t>
    </rPh>
    <rPh sb="10" eb="11">
      <t>ヒト</t>
    </rPh>
    <phoneticPr fontId="3"/>
  </si>
  <si>
    <t>①161.1km
②  -
③  -</t>
    <phoneticPr fontId="3"/>
  </si>
  <si>
    <t>①170km
②  -
③  -</t>
    <phoneticPr fontId="3"/>
  </si>
  <si>
    <t>①道路の舗装距離
②改善された給水施設
③難民キャンプに対する緊急物資，衛生・管理施設の供与</t>
    <rPh sb="1" eb="3">
      <t>ドウロ</t>
    </rPh>
    <rPh sb="4" eb="6">
      <t>ホソウ</t>
    </rPh>
    <rPh sb="6" eb="8">
      <t>キョリ</t>
    </rPh>
    <rPh sb="10" eb="12">
      <t>カイゼン</t>
    </rPh>
    <rPh sb="15" eb="17">
      <t>キュウスイ</t>
    </rPh>
    <rPh sb="17" eb="19">
      <t>シセツ</t>
    </rPh>
    <rPh sb="21" eb="23">
      <t>ナンミン</t>
    </rPh>
    <rPh sb="28" eb="29">
      <t>タイ</t>
    </rPh>
    <rPh sb="31" eb="33">
      <t>キンキュウ</t>
    </rPh>
    <rPh sb="33" eb="35">
      <t>ブッシ</t>
    </rPh>
    <rPh sb="36" eb="38">
      <t>エイセイ</t>
    </rPh>
    <rPh sb="39" eb="41">
      <t>カンリ</t>
    </rPh>
    <rPh sb="41" eb="43">
      <t>シセツ</t>
    </rPh>
    <rPh sb="44" eb="46">
      <t>キョウヨ</t>
    </rPh>
    <phoneticPr fontId="3"/>
  </si>
  <si>
    <t>救急物資の供与及び基礎インフラ整備等を通じて地域の安定化を図る。</t>
    <rPh sb="0" eb="2">
      <t>キュウキュウ</t>
    </rPh>
    <rPh sb="2" eb="4">
      <t>ブッシ</t>
    </rPh>
    <rPh sb="5" eb="7">
      <t>キョウヨ</t>
    </rPh>
    <rPh sb="7" eb="8">
      <t>オヨ</t>
    </rPh>
    <rPh sb="9" eb="11">
      <t>キソ</t>
    </rPh>
    <rPh sb="15" eb="17">
      <t>セイビ</t>
    </rPh>
    <rPh sb="17" eb="18">
      <t>トウ</t>
    </rPh>
    <rPh sb="19" eb="20">
      <t>ツウ</t>
    </rPh>
    <rPh sb="22" eb="24">
      <t>チイキ</t>
    </rPh>
    <rPh sb="25" eb="28">
      <t>アンテイカ</t>
    </rPh>
    <rPh sb="29" eb="30">
      <t>ハカ</t>
    </rPh>
    <phoneticPr fontId="3"/>
  </si>
  <si>
    <t>●人道支援物資等の輸送の要路となる道路の整備。
●給水施設の修復。
●救急車両と救急備品の供与及び救急隊員向け訓練。
●難民キャンプにおける安全確保のための施設の整備。</t>
    <rPh sb="1" eb="3">
      <t>ジンドウ</t>
    </rPh>
    <rPh sb="3" eb="5">
      <t>シエン</t>
    </rPh>
    <rPh sb="5" eb="7">
      <t>ブッシ</t>
    </rPh>
    <rPh sb="7" eb="8">
      <t>トウ</t>
    </rPh>
    <rPh sb="9" eb="11">
      <t>ユソウ</t>
    </rPh>
    <rPh sb="12" eb="14">
      <t>ヨウロ</t>
    </rPh>
    <rPh sb="17" eb="19">
      <t>ドウロ</t>
    </rPh>
    <rPh sb="20" eb="22">
      <t>セイビ</t>
    </rPh>
    <rPh sb="25" eb="27">
      <t>キュウスイ</t>
    </rPh>
    <rPh sb="27" eb="29">
      <t>シセツ</t>
    </rPh>
    <rPh sb="30" eb="32">
      <t>シュウフク</t>
    </rPh>
    <rPh sb="35" eb="37">
      <t>キュウキュウ</t>
    </rPh>
    <rPh sb="37" eb="39">
      <t>シャリョウ</t>
    </rPh>
    <rPh sb="45" eb="47">
      <t>キョウヨ</t>
    </rPh>
    <rPh sb="47" eb="48">
      <t>オヨ</t>
    </rPh>
    <rPh sb="49" eb="51">
      <t>キュウキュウ</t>
    </rPh>
    <rPh sb="51" eb="53">
      <t>タイイン</t>
    </rPh>
    <rPh sb="53" eb="54">
      <t>ム</t>
    </rPh>
    <rPh sb="55" eb="57">
      <t>クンレン</t>
    </rPh>
    <rPh sb="60" eb="62">
      <t>ナンミン</t>
    </rPh>
    <rPh sb="70" eb="72">
      <t>アンゼン</t>
    </rPh>
    <rPh sb="72" eb="74">
      <t>カクホ</t>
    </rPh>
    <rPh sb="78" eb="80">
      <t>シセツ</t>
    </rPh>
    <rPh sb="81" eb="83">
      <t>セイビ</t>
    </rPh>
    <phoneticPr fontId="3"/>
  </si>
  <si>
    <t>南スーダン，ソマリア，スーダン，ヨルダンにおいて，国内や周辺国で発生した人道危機の影響を受け難民や国内避難民が発生しているのに加え，対象地域及びその周辺部の安定化のために，救急物資の供与・基礎インフラの整備が喫緊の課題となっている。</t>
    <rPh sb="0" eb="1">
      <t>ミナミ</t>
    </rPh>
    <rPh sb="28" eb="30">
      <t>シュウヘン</t>
    </rPh>
    <rPh sb="30" eb="31">
      <t>コク</t>
    </rPh>
    <rPh sb="32" eb="34">
      <t>ハッセイ</t>
    </rPh>
    <rPh sb="36" eb="38">
      <t>ジンドウ</t>
    </rPh>
    <rPh sb="38" eb="40">
      <t>キキ</t>
    </rPh>
    <rPh sb="41" eb="43">
      <t>エイキョウ</t>
    </rPh>
    <rPh sb="44" eb="45">
      <t>ウ</t>
    </rPh>
    <rPh sb="46" eb="48">
      <t>ナンミン</t>
    </rPh>
    <rPh sb="49" eb="51">
      <t>コクナイ</t>
    </rPh>
    <rPh sb="51" eb="54">
      <t>ヒナンミン</t>
    </rPh>
    <rPh sb="55" eb="57">
      <t>ハッセイ</t>
    </rPh>
    <rPh sb="63" eb="64">
      <t>クワ</t>
    </rPh>
    <rPh sb="66" eb="68">
      <t>タイショウ</t>
    </rPh>
    <rPh sb="68" eb="70">
      <t>チイキ</t>
    </rPh>
    <rPh sb="70" eb="71">
      <t>オヨ</t>
    </rPh>
    <rPh sb="74" eb="76">
      <t>シュウヘン</t>
    </rPh>
    <rPh sb="78" eb="81">
      <t>アンテイカ</t>
    </rPh>
    <rPh sb="86" eb="88">
      <t>キュウキュウ</t>
    </rPh>
    <rPh sb="88" eb="90">
      <t>ブッシ</t>
    </rPh>
    <rPh sb="91" eb="93">
      <t>キョウヨ</t>
    </rPh>
    <rPh sb="94" eb="96">
      <t>キソ</t>
    </rPh>
    <rPh sb="101" eb="103">
      <t>セイビ</t>
    </rPh>
    <rPh sb="104" eb="106">
      <t>キッキン</t>
    </rPh>
    <rPh sb="107" eb="109">
      <t>カダイ</t>
    </rPh>
    <phoneticPr fontId="3"/>
  </si>
  <si>
    <t>外務省設置法第4条第3号</t>
    <rPh sb="0" eb="3">
      <t>ガイムショウ</t>
    </rPh>
    <rPh sb="3" eb="6">
      <t>セッチホウ</t>
    </rPh>
    <rPh sb="6" eb="7">
      <t>ダイ</t>
    </rPh>
    <rPh sb="8" eb="9">
      <t>ジョウ</t>
    </rPh>
    <rPh sb="9" eb="10">
      <t>ダイ</t>
    </rPh>
    <rPh sb="11" eb="12">
      <t>ゴウ</t>
    </rPh>
    <phoneticPr fontId="3"/>
  </si>
  <si>
    <t>課長　西永　知史</t>
    <rPh sb="0" eb="2">
      <t>カチョウ</t>
    </rPh>
    <rPh sb="3" eb="5">
      <t>ニシナガ</t>
    </rPh>
    <rPh sb="6" eb="8">
      <t>トモフミ</t>
    </rPh>
    <phoneticPr fontId="3"/>
  </si>
  <si>
    <t>国別開発協力第三課</t>
    <rPh sb="0" eb="2">
      <t>クニベツ</t>
    </rPh>
    <rPh sb="2" eb="4">
      <t>カイハツ</t>
    </rPh>
    <rPh sb="4" eb="6">
      <t>キョウリョク</t>
    </rPh>
    <rPh sb="6" eb="9">
      <t>ダイサンカ</t>
    </rPh>
    <phoneticPr fontId="3"/>
  </si>
  <si>
    <t>平成２４年度開始</t>
    <rPh sb="0" eb="2">
      <t>ヘイセイ</t>
    </rPh>
    <rPh sb="4" eb="6">
      <t>ネンド</t>
    </rPh>
    <rPh sb="6" eb="8">
      <t>カイシ</t>
    </rPh>
    <phoneticPr fontId="3"/>
  </si>
  <si>
    <t>国際連合ﾌﾟﾛｼﾞｪｸﾄ･ｻｰﾋﾞｽ機関拠出金（任意拠出金）</t>
    <rPh sb="0" eb="2">
      <t>コクサイ</t>
    </rPh>
    <rPh sb="2" eb="4">
      <t>レンゴウ</t>
    </rPh>
    <rPh sb="18" eb="20">
      <t>キカン</t>
    </rPh>
    <rPh sb="20" eb="23">
      <t>キョシュツキン</t>
    </rPh>
    <rPh sb="24" eb="26">
      <t>ニンイ</t>
    </rPh>
    <rPh sb="26" eb="29">
      <t>キョシュツキン</t>
    </rPh>
    <phoneticPr fontId="3"/>
  </si>
  <si>
    <t>ＵＮＥＳＣＯは，限られた予算の中で，可能な限り効率化を図り，無駄のない予算執行が行われるよう，執行委員国及び加盟国からも常にユネスコ事務局に対して要望しており，また，執行委員会や総会において，外部監査官による報告が審議の対象となっており，透明性の確保にも努めている。</t>
    <rPh sb="8" eb="9">
      <t>カギ</t>
    </rPh>
    <rPh sb="12" eb="14">
      <t>ヨサン</t>
    </rPh>
    <rPh sb="15" eb="16">
      <t>ナカ</t>
    </rPh>
    <rPh sb="18" eb="20">
      <t>カノウ</t>
    </rPh>
    <rPh sb="21" eb="22">
      <t>カギ</t>
    </rPh>
    <rPh sb="23" eb="26">
      <t>コウリツカ</t>
    </rPh>
    <rPh sb="27" eb="28">
      <t>ハカ</t>
    </rPh>
    <rPh sb="30" eb="32">
      <t>ムダ</t>
    </rPh>
    <rPh sb="35" eb="37">
      <t>ヨサン</t>
    </rPh>
    <rPh sb="37" eb="39">
      <t>シッコウ</t>
    </rPh>
    <rPh sb="40" eb="41">
      <t>オコナ</t>
    </rPh>
    <rPh sb="47" eb="49">
      <t>シッコウ</t>
    </rPh>
    <rPh sb="49" eb="51">
      <t>イイン</t>
    </rPh>
    <rPh sb="51" eb="52">
      <t>コク</t>
    </rPh>
    <rPh sb="52" eb="53">
      <t>オヨ</t>
    </rPh>
    <rPh sb="54" eb="56">
      <t>カメイ</t>
    </rPh>
    <rPh sb="56" eb="57">
      <t>コク</t>
    </rPh>
    <rPh sb="60" eb="61">
      <t>ツネ</t>
    </rPh>
    <rPh sb="66" eb="69">
      <t>ジムキョク</t>
    </rPh>
    <rPh sb="70" eb="71">
      <t>タイ</t>
    </rPh>
    <rPh sb="73" eb="75">
      <t>ヨウボウ</t>
    </rPh>
    <rPh sb="83" eb="85">
      <t>シッコウ</t>
    </rPh>
    <rPh sb="85" eb="88">
      <t>イインカイ</t>
    </rPh>
    <rPh sb="89" eb="91">
      <t>ソウカイ</t>
    </rPh>
    <rPh sb="96" eb="98">
      <t>ガイブ</t>
    </rPh>
    <rPh sb="98" eb="101">
      <t>カンサカン</t>
    </rPh>
    <rPh sb="104" eb="106">
      <t>ホウコク</t>
    </rPh>
    <rPh sb="107" eb="109">
      <t>シンギ</t>
    </rPh>
    <rPh sb="110" eb="112">
      <t>タイショウ</t>
    </rPh>
    <rPh sb="119" eb="122">
      <t>トウメイセイ</t>
    </rPh>
    <rPh sb="123" eb="125">
      <t>カクホ</t>
    </rPh>
    <rPh sb="127" eb="128">
      <t>ツト</t>
    </rPh>
    <phoneticPr fontId="3"/>
  </si>
  <si>
    <t>事業対象地域における治安状況は不安定であり，ＪＩＣＡ等の日本の機関がプロジェクトを実施することが困難な地域も多く，加えて，ＵＮＥＳＣＯが過去に実施した案件の成果をもとに，右教訓を踏まえつつ，具体的な成果目標を設定し，効果的・効率的に実施していることもあり，これら事業は友好的といえる。</t>
    <rPh sb="0" eb="2">
      <t>ジギョウ</t>
    </rPh>
    <rPh sb="2" eb="4">
      <t>タイショウ</t>
    </rPh>
    <rPh sb="4" eb="6">
      <t>チイキ</t>
    </rPh>
    <rPh sb="10" eb="12">
      <t>チアン</t>
    </rPh>
    <rPh sb="12" eb="14">
      <t>ジョウキョウ</t>
    </rPh>
    <rPh sb="15" eb="18">
      <t>フアンテイ</t>
    </rPh>
    <rPh sb="26" eb="27">
      <t>トウ</t>
    </rPh>
    <rPh sb="28" eb="30">
      <t>ニホン</t>
    </rPh>
    <rPh sb="31" eb="33">
      <t>キカン</t>
    </rPh>
    <rPh sb="41" eb="43">
      <t>ジッシ</t>
    </rPh>
    <rPh sb="48" eb="50">
      <t>コンナン</t>
    </rPh>
    <rPh sb="51" eb="53">
      <t>チイキ</t>
    </rPh>
    <rPh sb="54" eb="55">
      <t>オオ</t>
    </rPh>
    <rPh sb="57" eb="58">
      <t>クワ</t>
    </rPh>
    <rPh sb="68" eb="70">
      <t>カコ</t>
    </rPh>
    <rPh sb="71" eb="73">
      <t>ジッシ</t>
    </rPh>
    <rPh sb="75" eb="77">
      <t>アンケン</t>
    </rPh>
    <rPh sb="78" eb="80">
      <t>セイカ</t>
    </rPh>
    <rPh sb="85" eb="86">
      <t>ミギ</t>
    </rPh>
    <rPh sb="86" eb="88">
      <t>キョウクン</t>
    </rPh>
    <rPh sb="89" eb="90">
      <t>フ</t>
    </rPh>
    <rPh sb="95" eb="98">
      <t>グタイテキ</t>
    </rPh>
    <rPh sb="99" eb="101">
      <t>セイカ</t>
    </rPh>
    <rPh sb="101" eb="103">
      <t>モクヒョウ</t>
    </rPh>
    <rPh sb="104" eb="106">
      <t>セッテイ</t>
    </rPh>
    <rPh sb="108" eb="111">
      <t>コウカテキ</t>
    </rPh>
    <rPh sb="112" eb="114">
      <t>コウリツ</t>
    </rPh>
    <rPh sb="114" eb="115">
      <t>テキ</t>
    </rPh>
    <rPh sb="116" eb="118">
      <t>ジッシ</t>
    </rPh>
    <rPh sb="131" eb="133">
      <t>ジギョウ</t>
    </rPh>
    <rPh sb="134" eb="137">
      <t>ユウコウテキ</t>
    </rPh>
    <phoneticPr fontId="3"/>
  </si>
  <si>
    <t>ＵＮＥＳＣＯは効率的・効果的な事業の実施に努めており，本案件の予算の使途は，真に必要な活動に限定されている。</t>
    <rPh sb="7" eb="10">
      <t>コウリツテキ</t>
    </rPh>
    <rPh sb="11" eb="14">
      <t>コウカテキ</t>
    </rPh>
    <rPh sb="15" eb="17">
      <t>ジギョウ</t>
    </rPh>
    <rPh sb="18" eb="20">
      <t>ジッシ</t>
    </rPh>
    <rPh sb="21" eb="22">
      <t>ツト</t>
    </rPh>
    <rPh sb="27" eb="28">
      <t>ホン</t>
    </rPh>
    <rPh sb="28" eb="30">
      <t>アンケン</t>
    </rPh>
    <rPh sb="31" eb="33">
      <t>ヨサン</t>
    </rPh>
    <rPh sb="34" eb="36">
      <t>シト</t>
    </rPh>
    <rPh sb="38" eb="39">
      <t>シン</t>
    </rPh>
    <rPh sb="40" eb="42">
      <t>ヒツヨウ</t>
    </rPh>
    <rPh sb="43" eb="45">
      <t>カツドウ</t>
    </rPh>
    <rPh sb="46" eb="48">
      <t>ゲンテイ</t>
    </rPh>
    <phoneticPr fontId="3"/>
  </si>
  <si>
    <t>ＵＮＥＳＣＯは，緊急事態に対応する一方で，長期的な開発のための教育機会の向上を目指す国連の専門機関であり，教育支援のニーズが高い地域において，ＵＮＥＳＣＯを通じた支援をを行うことにより，我が国による教育支援の一翼を担っている。</t>
    <rPh sb="8" eb="10">
      <t>キンキュウ</t>
    </rPh>
    <rPh sb="10" eb="12">
      <t>ジタイ</t>
    </rPh>
    <rPh sb="13" eb="15">
      <t>タイオウ</t>
    </rPh>
    <rPh sb="17" eb="19">
      <t>イッポウ</t>
    </rPh>
    <rPh sb="21" eb="24">
      <t>チョウキテキ</t>
    </rPh>
    <rPh sb="25" eb="27">
      <t>カイハツ</t>
    </rPh>
    <rPh sb="31" eb="33">
      <t>キョウイク</t>
    </rPh>
    <rPh sb="33" eb="35">
      <t>キカイ</t>
    </rPh>
    <rPh sb="36" eb="38">
      <t>コウジョウ</t>
    </rPh>
    <rPh sb="39" eb="41">
      <t>メザ</t>
    </rPh>
    <rPh sb="42" eb="44">
      <t>コクレン</t>
    </rPh>
    <rPh sb="45" eb="47">
      <t>センモン</t>
    </rPh>
    <rPh sb="47" eb="49">
      <t>キカン</t>
    </rPh>
    <rPh sb="53" eb="55">
      <t>キョウイク</t>
    </rPh>
    <rPh sb="55" eb="57">
      <t>シエン</t>
    </rPh>
    <rPh sb="62" eb="63">
      <t>タカ</t>
    </rPh>
    <rPh sb="64" eb="66">
      <t>チイキ</t>
    </rPh>
    <rPh sb="78" eb="79">
      <t>ツウ</t>
    </rPh>
    <rPh sb="81" eb="83">
      <t>シエン</t>
    </rPh>
    <rPh sb="85" eb="86">
      <t>オコナ</t>
    </rPh>
    <rPh sb="93" eb="94">
      <t>ワ</t>
    </rPh>
    <rPh sb="95" eb="96">
      <t>クニ</t>
    </rPh>
    <rPh sb="99" eb="101">
      <t>キョウイク</t>
    </rPh>
    <rPh sb="101" eb="103">
      <t>シエン</t>
    </rPh>
    <rPh sb="104" eb="106">
      <t>イチヨク</t>
    </rPh>
    <rPh sb="107" eb="108">
      <t>ニナ</t>
    </rPh>
    <phoneticPr fontId="3"/>
  </si>
  <si>
    <t>総予算÷裨益人数</t>
    <phoneticPr fontId="3"/>
  </si>
  <si>
    <t>393.1ドル/人</t>
    <rPh sb="8" eb="9">
      <t>ニン</t>
    </rPh>
    <phoneticPr fontId="3"/>
  </si>
  <si>
    <t>①研修受講者400人及びトレーナー育成研修受講者80名
②　調査実施及び１０井戸建設
③　－</t>
    <rPh sb="1" eb="3">
      <t>ケンシュウ</t>
    </rPh>
    <rPh sb="3" eb="6">
      <t>ジュコウシャ</t>
    </rPh>
    <rPh sb="9" eb="10">
      <t>ニン</t>
    </rPh>
    <rPh sb="10" eb="11">
      <t>オヨ</t>
    </rPh>
    <rPh sb="17" eb="19">
      <t>イクセイ</t>
    </rPh>
    <rPh sb="19" eb="21">
      <t>ケンシュウ</t>
    </rPh>
    <rPh sb="21" eb="24">
      <t>ジュコウシャ</t>
    </rPh>
    <rPh sb="26" eb="27">
      <t>メイ</t>
    </rPh>
    <rPh sb="30" eb="32">
      <t>チョウサ</t>
    </rPh>
    <rPh sb="32" eb="34">
      <t>ジッシ</t>
    </rPh>
    <rPh sb="34" eb="35">
      <t>オヨ</t>
    </rPh>
    <rPh sb="38" eb="40">
      <t>イド</t>
    </rPh>
    <rPh sb="40" eb="42">
      <t>ケンセツ</t>
    </rPh>
    <phoneticPr fontId="3"/>
  </si>
  <si>
    <t>①研修受講者470人及びトレーナー育成研修受講者80名
②　集計中
③　－</t>
    <rPh sb="1" eb="3">
      <t>ケンシュウ</t>
    </rPh>
    <rPh sb="3" eb="6">
      <t>ジュコウシャ</t>
    </rPh>
    <rPh sb="9" eb="10">
      <t>ニン</t>
    </rPh>
    <rPh sb="10" eb="11">
      <t>オヨ</t>
    </rPh>
    <rPh sb="17" eb="19">
      <t>イクセイ</t>
    </rPh>
    <rPh sb="19" eb="21">
      <t>ケンシュウ</t>
    </rPh>
    <rPh sb="21" eb="24">
      <t>ジュコウシャ</t>
    </rPh>
    <rPh sb="26" eb="27">
      <t>メイ</t>
    </rPh>
    <rPh sb="30" eb="33">
      <t>シュウケイチュウ</t>
    </rPh>
    <phoneticPr fontId="3"/>
  </si>
  <si>
    <t>①教育の質改善のための教育関係者への能力向上
②地下水資源の調査及び管理の能力強化，給水施設の改善
③改善・改修された教育施設</t>
    <rPh sb="1" eb="3">
      <t>キョウイク</t>
    </rPh>
    <rPh sb="4" eb="5">
      <t>シツ</t>
    </rPh>
    <rPh sb="5" eb="7">
      <t>カイゼン</t>
    </rPh>
    <rPh sb="11" eb="13">
      <t>キョウイク</t>
    </rPh>
    <rPh sb="13" eb="15">
      <t>カンケイ</t>
    </rPh>
    <rPh sb="15" eb="16">
      <t>シャ</t>
    </rPh>
    <rPh sb="18" eb="20">
      <t>ノウリョク</t>
    </rPh>
    <rPh sb="20" eb="22">
      <t>コウジョウ</t>
    </rPh>
    <rPh sb="24" eb="27">
      <t>チカスイ</t>
    </rPh>
    <rPh sb="27" eb="29">
      <t>シゲン</t>
    </rPh>
    <rPh sb="30" eb="32">
      <t>チョウサ</t>
    </rPh>
    <rPh sb="32" eb="33">
      <t>オヨ</t>
    </rPh>
    <rPh sb="34" eb="36">
      <t>カンリ</t>
    </rPh>
    <rPh sb="37" eb="39">
      <t>ノウリョク</t>
    </rPh>
    <rPh sb="39" eb="41">
      <t>キョウカ</t>
    </rPh>
    <rPh sb="42" eb="44">
      <t>キュウスイ</t>
    </rPh>
    <rPh sb="44" eb="46">
      <t>シセツ</t>
    </rPh>
    <rPh sb="47" eb="49">
      <t>カイゼン</t>
    </rPh>
    <phoneticPr fontId="3"/>
  </si>
  <si>
    <t>事業対象地域における教育事情の改善</t>
    <rPh sb="0" eb="2">
      <t>ジギョウ</t>
    </rPh>
    <rPh sb="2" eb="4">
      <t>タイショウ</t>
    </rPh>
    <rPh sb="4" eb="6">
      <t>チイキ</t>
    </rPh>
    <rPh sb="10" eb="12">
      <t>キョウイク</t>
    </rPh>
    <rPh sb="12" eb="14">
      <t>ジジョウ</t>
    </rPh>
    <rPh sb="15" eb="17">
      <t>カイゼン</t>
    </rPh>
    <phoneticPr fontId="3"/>
  </si>
  <si>
    <t>●避難民の難民キャンプにおける，教育施設等の建設・補修及び機材の供与。
●難民が流入にした地域における中等教育の強化のための先生の能力向上支援。
●飢餓の危機に瀕し，食糧と水へのアクセスが求められており，飢餓対策としての地下水資源の調査及び管理能力向上支援。
●紛争後における教育施設の改修と教育関係者の能力向上,，及びHIV・性差に基づく暴力に関する啓蒙活動。
●台風被災者である学生に対する緊急心理社会的支援。</t>
    <rPh sb="1" eb="4">
      <t>ヒナンミン</t>
    </rPh>
    <rPh sb="5" eb="7">
      <t>ナンミン</t>
    </rPh>
    <rPh sb="16" eb="18">
      <t>キョウイク</t>
    </rPh>
    <rPh sb="18" eb="20">
      <t>シセツ</t>
    </rPh>
    <rPh sb="20" eb="21">
      <t>トウ</t>
    </rPh>
    <rPh sb="22" eb="24">
      <t>ケンセツ</t>
    </rPh>
    <rPh sb="25" eb="27">
      <t>ホシュウ</t>
    </rPh>
    <rPh sb="27" eb="28">
      <t>オヨ</t>
    </rPh>
    <rPh sb="29" eb="31">
      <t>キザイ</t>
    </rPh>
    <rPh sb="32" eb="34">
      <t>キョウヨ</t>
    </rPh>
    <rPh sb="37" eb="39">
      <t>ナンミン</t>
    </rPh>
    <rPh sb="40" eb="42">
      <t>リュウニュウ</t>
    </rPh>
    <rPh sb="45" eb="47">
      <t>チイキ</t>
    </rPh>
    <rPh sb="51" eb="53">
      <t>チュウトウ</t>
    </rPh>
    <rPh sb="53" eb="55">
      <t>キョウイク</t>
    </rPh>
    <rPh sb="56" eb="58">
      <t>キョウカ</t>
    </rPh>
    <rPh sb="62" eb="64">
      <t>センセイ</t>
    </rPh>
    <rPh sb="65" eb="67">
      <t>ノウリョク</t>
    </rPh>
    <rPh sb="67" eb="69">
      <t>コウジョウ</t>
    </rPh>
    <rPh sb="69" eb="71">
      <t>シエン</t>
    </rPh>
    <rPh sb="102" eb="104">
      <t>キガ</t>
    </rPh>
    <rPh sb="104" eb="106">
      <t>タイサク</t>
    </rPh>
    <rPh sb="110" eb="113">
      <t>チカスイ</t>
    </rPh>
    <rPh sb="113" eb="115">
      <t>シゲン</t>
    </rPh>
    <rPh sb="116" eb="118">
      <t>チョウサ</t>
    </rPh>
    <rPh sb="118" eb="119">
      <t>オヨ</t>
    </rPh>
    <rPh sb="120" eb="122">
      <t>カンリ</t>
    </rPh>
    <rPh sb="122" eb="124">
      <t>ノウリョク</t>
    </rPh>
    <rPh sb="124" eb="126">
      <t>コウジョウ</t>
    </rPh>
    <rPh sb="126" eb="128">
      <t>シエン</t>
    </rPh>
    <rPh sb="131" eb="133">
      <t>フンソウ</t>
    </rPh>
    <rPh sb="133" eb="134">
      <t>ゴ</t>
    </rPh>
    <rPh sb="138" eb="140">
      <t>キョウイク</t>
    </rPh>
    <rPh sb="140" eb="142">
      <t>シセツ</t>
    </rPh>
    <rPh sb="143" eb="145">
      <t>カイシュウ</t>
    </rPh>
    <rPh sb="146" eb="148">
      <t>キョウイク</t>
    </rPh>
    <rPh sb="148" eb="150">
      <t>カンケイ</t>
    </rPh>
    <rPh sb="150" eb="151">
      <t>シャ</t>
    </rPh>
    <rPh sb="152" eb="154">
      <t>ノウリョク</t>
    </rPh>
    <rPh sb="154" eb="156">
      <t>コウジョウ</t>
    </rPh>
    <rPh sb="158" eb="159">
      <t>オヨ</t>
    </rPh>
    <rPh sb="164" eb="166">
      <t>セイサ</t>
    </rPh>
    <rPh sb="167" eb="168">
      <t>モト</t>
    </rPh>
    <rPh sb="170" eb="172">
      <t>ボウリョク</t>
    </rPh>
    <rPh sb="173" eb="174">
      <t>カン</t>
    </rPh>
    <rPh sb="176" eb="178">
      <t>ケイモウ</t>
    </rPh>
    <rPh sb="178" eb="180">
      <t>カツドウ</t>
    </rPh>
    <rPh sb="183" eb="185">
      <t>タイフウ</t>
    </rPh>
    <rPh sb="185" eb="187">
      <t>ヒサイ</t>
    </rPh>
    <rPh sb="187" eb="188">
      <t>シャ</t>
    </rPh>
    <rPh sb="194" eb="195">
      <t>タイ</t>
    </rPh>
    <rPh sb="199" eb="201">
      <t>シンリ</t>
    </rPh>
    <rPh sb="201" eb="204">
      <t>シャカイテキ</t>
    </rPh>
    <rPh sb="204" eb="206">
      <t>シエン</t>
    </rPh>
    <phoneticPr fontId="3"/>
  </si>
  <si>
    <t>ＵＮＥＳＣＯは，教育，科学，文化の側面から，教育機会の向上等に関する取組を行っている。各地の紛争や自然災害の発生に伴い難民も発生したことにより，難民受け入れ地域では大量に発生した避難民への十分な教育を供与できず，学校が破壊または略奪に遭ったことにより多くの児童が通学の機会を失っている現状もあり，本プロジェクトは，主としてこれら地域における教育事情の改善や児童のメンタル・ケアに資する事業を行うもの。</t>
    <rPh sb="8" eb="10">
      <t>キョウイク</t>
    </rPh>
    <rPh sb="11" eb="13">
      <t>カガク</t>
    </rPh>
    <rPh sb="14" eb="16">
      <t>ブンカ</t>
    </rPh>
    <rPh sb="17" eb="19">
      <t>ソクメン</t>
    </rPh>
    <rPh sb="22" eb="24">
      <t>キョウイク</t>
    </rPh>
    <rPh sb="24" eb="26">
      <t>キカイ</t>
    </rPh>
    <rPh sb="27" eb="29">
      <t>コウジョウ</t>
    </rPh>
    <rPh sb="29" eb="30">
      <t>トウ</t>
    </rPh>
    <rPh sb="31" eb="32">
      <t>カン</t>
    </rPh>
    <rPh sb="34" eb="36">
      <t>トリクミ</t>
    </rPh>
    <rPh sb="37" eb="38">
      <t>オコナ</t>
    </rPh>
    <rPh sb="43" eb="45">
      <t>カクチ</t>
    </rPh>
    <rPh sb="46" eb="48">
      <t>フンソウ</t>
    </rPh>
    <rPh sb="49" eb="51">
      <t>シゼン</t>
    </rPh>
    <rPh sb="51" eb="53">
      <t>サイガイ</t>
    </rPh>
    <rPh sb="54" eb="56">
      <t>ハッセイ</t>
    </rPh>
    <rPh sb="57" eb="58">
      <t>トモナ</t>
    </rPh>
    <rPh sb="59" eb="61">
      <t>ナンミン</t>
    </rPh>
    <rPh sb="62" eb="64">
      <t>ハッセイ</t>
    </rPh>
    <rPh sb="72" eb="74">
      <t>ナンミン</t>
    </rPh>
    <rPh sb="74" eb="75">
      <t>ウ</t>
    </rPh>
    <rPh sb="76" eb="77">
      <t>イ</t>
    </rPh>
    <rPh sb="78" eb="80">
      <t>チイキ</t>
    </rPh>
    <rPh sb="82" eb="84">
      <t>タイリョウ</t>
    </rPh>
    <rPh sb="85" eb="87">
      <t>ハッセイ</t>
    </rPh>
    <rPh sb="89" eb="92">
      <t>ヒナンミン</t>
    </rPh>
    <rPh sb="94" eb="96">
      <t>ジュウブン</t>
    </rPh>
    <rPh sb="97" eb="99">
      <t>キョウイク</t>
    </rPh>
    <rPh sb="100" eb="102">
      <t>キョウヨ</t>
    </rPh>
    <rPh sb="106" eb="108">
      <t>ガッコウ</t>
    </rPh>
    <rPh sb="109" eb="111">
      <t>ハカイ</t>
    </rPh>
    <rPh sb="114" eb="116">
      <t>リャクダツ</t>
    </rPh>
    <rPh sb="117" eb="118">
      <t>ア</t>
    </rPh>
    <rPh sb="125" eb="126">
      <t>オオ</t>
    </rPh>
    <rPh sb="128" eb="130">
      <t>ジドウ</t>
    </rPh>
    <rPh sb="131" eb="133">
      <t>ツウガク</t>
    </rPh>
    <rPh sb="134" eb="136">
      <t>キカイ</t>
    </rPh>
    <rPh sb="137" eb="138">
      <t>ウシナ</t>
    </rPh>
    <rPh sb="142" eb="144">
      <t>ゲンジョウ</t>
    </rPh>
    <rPh sb="157" eb="158">
      <t>シュ</t>
    </rPh>
    <rPh sb="178" eb="180">
      <t>ジドウ</t>
    </rPh>
    <phoneticPr fontId="3"/>
  </si>
  <si>
    <t>基本目標Ⅶ：分担金・拠出金
施策Ⅶ-3:国際機関を通じた地球規模問題に係る国際貢献</t>
    <rPh sb="0" eb="2">
      <t>キホン</t>
    </rPh>
    <rPh sb="2" eb="4">
      <t>モクヒョウ</t>
    </rPh>
    <rPh sb="6" eb="9">
      <t>ブンタンキン</t>
    </rPh>
    <rPh sb="10" eb="13">
      <t>キョシュツキン</t>
    </rPh>
    <rPh sb="14" eb="16">
      <t>セサク</t>
    </rPh>
    <rPh sb="20" eb="22">
      <t>コクサイ</t>
    </rPh>
    <rPh sb="22" eb="24">
      <t>キカン</t>
    </rPh>
    <rPh sb="25" eb="26">
      <t>ツウ</t>
    </rPh>
    <rPh sb="28" eb="30">
      <t>チキュウ</t>
    </rPh>
    <rPh sb="30" eb="32">
      <t>キボ</t>
    </rPh>
    <rPh sb="32" eb="34">
      <t>モンダイ</t>
    </rPh>
    <rPh sb="35" eb="36">
      <t>カカ</t>
    </rPh>
    <rPh sb="37" eb="39">
      <t>コクサイ</t>
    </rPh>
    <rPh sb="39" eb="41">
      <t>コウケン</t>
    </rPh>
    <phoneticPr fontId="3"/>
  </si>
  <si>
    <t>国別開発協力第一課
国別開発協力第三課</t>
    <rPh sb="0" eb="2">
      <t>クニベツ</t>
    </rPh>
    <rPh sb="2" eb="4">
      <t>カイハツ</t>
    </rPh>
    <rPh sb="4" eb="6">
      <t>キョウリョク</t>
    </rPh>
    <rPh sb="6" eb="9">
      <t>ダイイチカ</t>
    </rPh>
    <rPh sb="10" eb="12">
      <t>クニベツ</t>
    </rPh>
    <rPh sb="12" eb="14">
      <t>カイハツ</t>
    </rPh>
    <rPh sb="14" eb="16">
      <t>キョウリョク</t>
    </rPh>
    <rPh sb="16" eb="19">
      <t>ダイサンカ</t>
    </rPh>
    <phoneticPr fontId="3"/>
  </si>
  <si>
    <t>国際教育科学文化機関拠出金（任意拠出金）</t>
    <rPh sb="0" eb="2">
      <t>コクサイ</t>
    </rPh>
    <rPh sb="2" eb="4">
      <t>キョウイク</t>
    </rPh>
    <rPh sb="4" eb="6">
      <t>カガク</t>
    </rPh>
    <rPh sb="6" eb="8">
      <t>ブンカ</t>
    </rPh>
    <rPh sb="8" eb="10">
      <t>キカン</t>
    </rPh>
    <rPh sb="10" eb="13">
      <t>キョシュツキン</t>
    </rPh>
    <rPh sb="14" eb="16">
      <t>ニンイ</t>
    </rPh>
    <rPh sb="16" eb="19">
      <t>キョシュツキン</t>
    </rPh>
    <phoneticPr fontId="3"/>
  </si>
  <si>
    <t>　</t>
    <phoneticPr fontId="3"/>
  </si>
  <si>
    <t>ＩＬＯは，国連による国際的な雇用機会の増進のための実施機関として重要な役割を果たしており，存在感も大きいため，同機関への拠出は実効性の高い手段となっている。本案件についても具体的な成果目標を立てて着実に実施している。</t>
    <rPh sb="5" eb="7">
      <t>コクレン</t>
    </rPh>
    <rPh sb="10" eb="13">
      <t>コクサイテキ</t>
    </rPh>
    <rPh sb="14" eb="16">
      <t>コヨウ</t>
    </rPh>
    <rPh sb="16" eb="18">
      <t>キカイ</t>
    </rPh>
    <rPh sb="19" eb="21">
      <t>ゾウシン</t>
    </rPh>
    <rPh sb="25" eb="27">
      <t>ジッシ</t>
    </rPh>
    <rPh sb="27" eb="29">
      <t>キカン</t>
    </rPh>
    <rPh sb="32" eb="34">
      <t>ジュウヨウ</t>
    </rPh>
    <rPh sb="35" eb="37">
      <t>ヤクワリ</t>
    </rPh>
    <rPh sb="38" eb="39">
      <t>ハ</t>
    </rPh>
    <rPh sb="45" eb="48">
      <t>ソンザイカン</t>
    </rPh>
    <rPh sb="49" eb="50">
      <t>オオ</t>
    </rPh>
    <phoneticPr fontId="3"/>
  </si>
  <si>
    <t>ＩＬＯは効率的・効果的な事業の実施に努めており，本案件の予算の使途は，真に必要な活動に限定されている。</t>
    <rPh sb="4" eb="6">
      <t>コウリツ</t>
    </rPh>
    <rPh sb="6" eb="7">
      <t>テキ</t>
    </rPh>
    <rPh sb="8" eb="11">
      <t>コウカテキ</t>
    </rPh>
    <rPh sb="12" eb="14">
      <t>ジギョウ</t>
    </rPh>
    <rPh sb="15" eb="17">
      <t>ジッシ</t>
    </rPh>
    <rPh sb="18" eb="19">
      <t>ツト</t>
    </rPh>
    <rPh sb="24" eb="25">
      <t>ホン</t>
    </rPh>
    <rPh sb="25" eb="27">
      <t>アンケン</t>
    </rPh>
    <rPh sb="28" eb="30">
      <t>ヨサン</t>
    </rPh>
    <rPh sb="31" eb="33">
      <t>シト</t>
    </rPh>
    <rPh sb="35" eb="36">
      <t>シン</t>
    </rPh>
    <rPh sb="37" eb="39">
      <t>ヒツヨウ</t>
    </rPh>
    <rPh sb="40" eb="42">
      <t>カツドウ</t>
    </rPh>
    <rPh sb="43" eb="45">
      <t>ゲンテイ</t>
    </rPh>
    <phoneticPr fontId="3"/>
  </si>
  <si>
    <t>ＩＬＯは，世界の労働問題の解決と労働環境の向上を目指し，職業訓練，労働者教育，年少労働者等の問題に関する取り組みを行う機関であり，国際社会の関心が高いアフリカの角地域の干ばつへの対応のため，ＩＬＯを通じて我が国が同地域における雇用創出のための支援を行うニーズは大きい。</t>
    <rPh sb="5" eb="7">
      <t>セカイ</t>
    </rPh>
    <rPh sb="8" eb="10">
      <t>ロウドウ</t>
    </rPh>
    <rPh sb="10" eb="12">
      <t>モンダイ</t>
    </rPh>
    <rPh sb="13" eb="15">
      <t>カイケツ</t>
    </rPh>
    <rPh sb="16" eb="18">
      <t>ロウドウ</t>
    </rPh>
    <rPh sb="18" eb="20">
      <t>カンキョウ</t>
    </rPh>
    <rPh sb="21" eb="23">
      <t>コウジョウ</t>
    </rPh>
    <rPh sb="24" eb="26">
      <t>メザ</t>
    </rPh>
    <rPh sb="28" eb="30">
      <t>ショクギョウ</t>
    </rPh>
    <rPh sb="30" eb="32">
      <t>クンレン</t>
    </rPh>
    <rPh sb="33" eb="36">
      <t>ロウドウシャ</t>
    </rPh>
    <rPh sb="36" eb="38">
      <t>キョウイク</t>
    </rPh>
    <rPh sb="39" eb="41">
      <t>ネンショウ</t>
    </rPh>
    <rPh sb="41" eb="44">
      <t>ロウドウシャ</t>
    </rPh>
    <rPh sb="44" eb="45">
      <t>トウ</t>
    </rPh>
    <rPh sb="46" eb="48">
      <t>モンダイ</t>
    </rPh>
    <rPh sb="49" eb="50">
      <t>カン</t>
    </rPh>
    <rPh sb="52" eb="53">
      <t>ト</t>
    </rPh>
    <rPh sb="54" eb="55">
      <t>ク</t>
    </rPh>
    <rPh sb="57" eb="58">
      <t>オコナ</t>
    </rPh>
    <rPh sb="59" eb="61">
      <t>キカン</t>
    </rPh>
    <rPh sb="65" eb="67">
      <t>コクサイ</t>
    </rPh>
    <rPh sb="67" eb="69">
      <t>シャカイ</t>
    </rPh>
    <rPh sb="70" eb="72">
      <t>カンシン</t>
    </rPh>
    <rPh sb="73" eb="74">
      <t>タカ</t>
    </rPh>
    <rPh sb="80" eb="81">
      <t>ツノ</t>
    </rPh>
    <rPh sb="81" eb="83">
      <t>チイキ</t>
    </rPh>
    <rPh sb="84" eb="85">
      <t>カン</t>
    </rPh>
    <rPh sb="89" eb="91">
      <t>タイオウ</t>
    </rPh>
    <rPh sb="99" eb="100">
      <t>ツウ</t>
    </rPh>
    <rPh sb="102" eb="103">
      <t>ワ</t>
    </rPh>
    <rPh sb="104" eb="105">
      <t>クニ</t>
    </rPh>
    <rPh sb="106" eb="107">
      <t>ドウ</t>
    </rPh>
    <rPh sb="107" eb="109">
      <t>チイキ</t>
    </rPh>
    <rPh sb="113" eb="115">
      <t>コヨウ</t>
    </rPh>
    <rPh sb="115" eb="117">
      <t>ソウシュツ</t>
    </rPh>
    <rPh sb="121" eb="123">
      <t>シエン</t>
    </rPh>
    <rPh sb="124" eb="125">
      <t>オコナ</t>
    </rPh>
    <rPh sb="130" eb="131">
      <t>オオ</t>
    </rPh>
    <phoneticPr fontId="3"/>
  </si>
  <si>
    <t>/</t>
    <phoneticPr fontId="3"/>
  </si>
  <si>
    <t xml:space="preserve"> </t>
    <phoneticPr fontId="3"/>
  </si>
  <si>
    <t>1070人</t>
    <rPh sb="4" eb="5">
      <t>ニン</t>
    </rPh>
    <phoneticPr fontId="3"/>
  </si>
  <si>
    <t>①2500人
②100社</t>
    <rPh sb="5" eb="6">
      <t>ニン</t>
    </rPh>
    <rPh sb="11" eb="12">
      <t>シャ</t>
    </rPh>
    <phoneticPr fontId="3"/>
  </si>
  <si>
    <t>①職業訓練を含む能力強化訓練の裨益者数
②能力強化の訓練を実施した中小企業の数</t>
    <rPh sb="1" eb="3">
      <t>ショクギョウ</t>
    </rPh>
    <rPh sb="3" eb="5">
      <t>クンレン</t>
    </rPh>
    <rPh sb="6" eb="7">
      <t>フク</t>
    </rPh>
    <rPh sb="8" eb="10">
      <t>ノウリョク</t>
    </rPh>
    <rPh sb="10" eb="12">
      <t>キョウカ</t>
    </rPh>
    <rPh sb="12" eb="14">
      <t>クンレン</t>
    </rPh>
    <rPh sb="15" eb="17">
      <t>ヒエキ</t>
    </rPh>
    <rPh sb="17" eb="18">
      <t>シャ</t>
    </rPh>
    <rPh sb="18" eb="19">
      <t>スウ</t>
    </rPh>
    <phoneticPr fontId="3"/>
  </si>
  <si>
    <t>2500人</t>
    <rPh sb="4" eb="5">
      <t>ニン</t>
    </rPh>
    <phoneticPr fontId="3"/>
  </si>
  <si>
    <t>確認中</t>
    <rPh sb="0" eb="2">
      <t>カクニン</t>
    </rPh>
    <rPh sb="2" eb="3">
      <t>チュウ</t>
    </rPh>
    <phoneticPr fontId="3"/>
  </si>
  <si>
    <t>持続可能な社会経済発展のための雇用創出</t>
    <rPh sb="0" eb="2">
      <t>ジゾク</t>
    </rPh>
    <rPh sb="2" eb="4">
      <t>カノウ</t>
    </rPh>
    <rPh sb="5" eb="7">
      <t>シャカイ</t>
    </rPh>
    <rPh sb="7" eb="9">
      <t>ケイザイ</t>
    </rPh>
    <rPh sb="9" eb="11">
      <t>ハッテン</t>
    </rPh>
    <rPh sb="15" eb="17">
      <t>コヨウ</t>
    </rPh>
    <rPh sb="17" eb="19">
      <t>ソウシュツ</t>
    </rPh>
    <phoneticPr fontId="3"/>
  </si>
  <si>
    <t>●労働集約型の丸石や土のうを用いた工法で道路，歩道，駐車場，停留所の建設・補修等を行うための技能訓練。
●若年失業者の多い地域で，若者達が所有する中小企業の立ち上げ，運営，訓練の支援，及び同中小企業の活動による雇用の創出。
●全国レベル，地域レベルでの関連する教訓や情報の共有，普及を目指す活動の実施。
●台風被災後の経済・社会インフラの修復・再建を通じた雇用の提供，技術訓練の設計・提供，持続的な雇用機会の提供等。</t>
    <rPh sb="1" eb="3">
      <t>ロウドウ</t>
    </rPh>
    <rPh sb="3" eb="5">
      <t>シュウヤク</t>
    </rPh>
    <rPh sb="5" eb="6">
      <t>ガタ</t>
    </rPh>
    <rPh sb="7" eb="8">
      <t>マル</t>
    </rPh>
    <rPh sb="8" eb="9">
      <t>イシ</t>
    </rPh>
    <rPh sb="10" eb="11">
      <t>ド</t>
    </rPh>
    <rPh sb="14" eb="15">
      <t>モチ</t>
    </rPh>
    <rPh sb="17" eb="19">
      <t>コウホウ</t>
    </rPh>
    <rPh sb="20" eb="22">
      <t>ドウロ</t>
    </rPh>
    <rPh sb="23" eb="25">
      <t>ホドウ</t>
    </rPh>
    <rPh sb="26" eb="28">
      <t>チュウシャ</t>
    </rPh>
    <rPh sb="28" eb="29">
      <t>ジョウ</t>
    </rPh>
    <rPh sb="30" eb="33">
      <t>テイリュウジョ</t>
    </rPh>
    <rPh sb="34" eb="36">
      <t>ケンセツ</t>
    </rPh>
    <rPh sb="37" eb="39">
      <t>ホシュウ</t>
    </rPh>
    <rPh sb="39" eb="40">
      <t>トウ</t>
    </rPh>
    <rPh sb="41" eb="42">
      <t>オコナ</t>
    </rPh>
    <rPh sb="46" eb="48">
      <t>ギノウ</t>
    </rPh>
    <rPh sb="48" eb="50">
      <t>クンレン</t>
    </rPh>
    <rPh sb="53" eb="55">
      <t>ジャクネン</t>
    </rPh>
    <rPh sb="55" eb="57">
      <t>シツギョウ</t>
    </rPh>
    <rPh sb="57" eb="58">
      <t>シャ</t>
    </rPh>
    <rPh sb="59" eb="60">
      <t>オオ</t>
    </rPh>
    <rPh sb="61" eb="63">
      <t>チイキ</t>
    </rPh>
    <rPh sb="65" eb="67">
      <t>ワカモノ</t>
    </rPh>
    <rPh sb="67" eb="68">
      <t>タチ</t>
    </rPh>
    <rPh sb="69" eb="71">
      <t>ショユウ</t>
    </rPh>
    <rPh sb="73" eb="75">
      <t>チュウショウ</t>
    </rPh>
    <rPh sb="75" eb="77">
      <t>キギョウ</t>
    </rPh>
    <rPh sb="78" eb="79">
      <t>タ</t>
    </rPh>
    <rPh sb="80" eb="81">
      <t>ア</t>
    </rPh>
    <rPh sb="83" eb="85">
      <t>ウンエイ</t>
    </rPh>
    <rPh sb="86" eb="88">
      <t>クンレン</t>
    </rPh>
    <rPh sb="89" eb="91">
      <t>シエン</t>
    </rPh>
    <rPh sb="92" eb="93">
      <t>オヨ</t>
    </rPh>
    <rPh sb="94" eb="95">
      <t>ドウ</t>
    </rPh>
    <rPh sb="95" eb="97">
      <t>チュウショウ</t>
    </rPh>
    <rPh sb="97" eb="99">
      <t>キギョウ</t>
    </rPh>
    <rPh sb="100" eb="102">
      <t>カツドウ</t>
    </rPh>
    <rPh sb="105" eb="107">
      <t>コヨウ</t>
    </rPh>
    <rPh sb="108" eb="110">
      <t>ソウシュツ</t>
    </rPh>
    <rPh sb="113" eb="115">
      <t>ゼンコク</t>
    </rPh>
    <rPh sb="119" eb="121">
      <t>チイキ</t>
    </rPh>
    <rPh sb="126" eb="128">
      <t>カンレン</t>
    </rPh>
    <rPh sb="130" eb="132">
      <t>キョウクン</t>
    </rPh>
    <rPh sb="133" eb="135">
      <t>ジョウホウ</t>
    </rPh>
    <rPh sb="136" eb="138">
      <t>キョウユウ</t>
    </rPh>
    <rPh sb="139" eb="141">
      <t>フキュウ</t>
    </rPh>
    <rPh sb="142" eb="144">
      <t>メザ</t>
    </rPh>
    <rPh sb="145" eb="147">
      <t>カツドウ</t>
    </rPh>
    <rPh sb="148" eb="150">
      <t>ジッシ</t>
    </rPh>
    <rPh sb="153" eb="155">
      <t>タイフウ</t>
    </rPh>
    <rPh sb="155" eb="157">
      <t>ヒサイ</t>
    </rPh>
    <rPh sb="157" eb="158">
      <t>ゴ</t>
    </rPh>
    <rPh sb="159" eb="161">
      <t>ケイザイ</t>
    </rPh>
    <rPh sb="162" eb="164">
      <t>シャカイ</t>
    </rPh>
    <rPh sb="169" eb="171">
      <t>シュウフク</t>
    </rPh>
    <rPh sb="172" eb="174">
      <t>サイケン</t>
    </rPh>
    <rPh sb="175" eb="176">
      <t>ツウ</t>
    </rPh>
    <rPh sb="178" eb="180">
      <t>コヨウ</t>
    </rPh>
    <rPh sb="181" eb="183">
      <t>テイキョウ</t>
    </rPh>
    <rPh sb="184" eb="186">
      <t>ギジュツ</t>
    </rPh>
    <rPh sb="186" eb="188">
      <t>クンレン</t>
    </rPh>
    <rPh sb="189" eb="191">
      <t>セッケイ</t>
    </rPh>
    <rPh sb="192" eb="194">
      <t>テイキョウ</t>
    </rPh>
    <rPh sb="195" eb="198">
      <t>ジゾクテキ</t>
    </rPh>
    <rPh sb="199" eb="201">
      <t>コヨウ</t>
    </rPh>
    <rPh sb="201" eb="203">
      <t>キカイ</t>
    </rPh>
    <rPh sb="204" eb="206">
      <t>テイキョウ</t>
    </rPh>
    <rPh sb="206" eb="207">
      <t>ナド</t>
    </rPh>
    <phoneticPr fontId="3"/>
  </si>
  <si>
    <t>アフリカの角（ジブチ，エチオピア，ケニア，ソマリア，ウガンダ及びソマリア沖周辺国）やフィリピンでは，干ばつや洪水などの自然災害の発生に加え，テロ事件が発生するなど，大量の難民が発生しており，同地域内における支援ニーズは高く，社会的・経済的に脆弱な難民に対し，職業訓練を含む能力強化の訓練等を実施し，持続可能な発展や地域安定化に貢献する。</t>
    <rPh sb="5" eb="6">
      <t>ツノ</t>
    </rPh>
    <rPh sb="30" eb="31">
      <t>オヨ</t>
    </rPh>
    <rPh sb="36" eb="37">
      <t>オキ</t>
    </rPh>
    <rPh sb="37" eb="40">
      <t>シュウヘンコク</t>
    </rPh>
    <rPh sb="50" eb="51">
      <t>カン</t>
    </rPh>
    <rPh sb="54" eb="56">
      <t>コウズイ</t>
    </rPh>
    <rPh sb="59" eb="61">
      <t>シゼン</t>
    </rPh>
    <rPh sb="61" eb="63">
      <t>サイガイ</t>
    </rPh>
    <rPh sb="64" eb="66">
      <t>ハッセイ</t>
    </rPh>
    <rPh sb="67" eb="68">
      <t>クワ</t>
    </rPh>
    <rPh sb="72" eb="74">
      <t>ジケン</t>
    </rPh>
    <rPh sb="75" eb="77">
      <t>ハッセイ</t>
    </rPh>
    <rPh sb="82" eb="84">
      <t>タイリョウ</t>
    </rPh>
    <rPh sb="85" eb="87">
      <t>ナンミン</t>
    </rPh>
    <rPh sb="88" eb="90">
      <t>ハッセイ</t>
    </rPh>
    <rPh sb="95" eb="96">
      <t>ドウ</t>
    </rPh>
    <rPh sb="96" eb="99">
      <t>チイキナイ</t>
    </rPh>
    <rPh sb="103" eb="105">
      <t>シエン</t>
    </rPh>
    <rPh sb="109" eb="110">
      <t>タカ</t>
    </rPh>
    <rPh sb="112" eb="114">
      <t>シャカイ</t>
    </rPh>
    <rPh sb="114" eb="115">
      <t>テキ</t>
    </rPh>
    <rPh sb="116" eb="119">
      <t>ケイザイテキ</t>
    </rPh>
    <rPh sb="120" eb="122">
      <t>ゼイジャク</t>
    </rPh>
    <rPh sb="123" eb="125">
      <t>ナンミン</t>
    </rPh>
    <rPh sb="126" eb="127">
      <t>タイ</t>
    </rPh>
    <rPh sb="143" eb="144">
      <t>トウ</t>
    </rPh>
    <rPh sb="145" eb="147">
      <t>ジッシ</t>
    </rPh>
    <rPh sb="149" eb="151">
      <t>ジゾク</t>
    </rPh>
    <rPh sb="151" eb="153">
      <t>カノウ</t>
    </rPh>
    <rPh sb="154" eb="156">
      <t>ハッテン</t>
    </rPh>
    <rPh sb="157" eb="159">
      <t>チイキ</t>
    </rPh>
    <rPh sb="159" eb="162">
      <t>アンテイカ</t>
    </rPh>
    <rPh sb="163" eb="165">
      <t>コウケン</t>
    </rPh>
    <phoneticPr fontId="3"/>
  </si>
  <si>
    <t>国際労働機関拠出金（任意拠出金）</t>
    <rPh sb="0" eb="2">
      <t>コクサイ</t>
    </rPh>
    <rPh sb="2" eb="4">
      <t>ロウドウ</t>
    </rPh>
    <rPh sb="4" eb="6">
      <t>キカン</t>
    </rPh>
    <rPh sb="6" eb="9">
      <t>キョシュツキン</t>
    </rPh>
    <rPh sb="10" eb="12">
      <t>ニンイ</t>
    </rPh>
    <rPh sb="12" eb="15">
      <t>キョシュツキン</t>
    </rPh>
    <phoneticPr fontId="3"/>
  </si>
  <si>
    <t>　</t>
    <phoneticPr fontId="3"/>
  </si>
  <si>
    <t>同基金は，平成25年9月に正式に設立されたばかりであり，現時点において有効性を適切に判断するまでの情報はない。</t>
    <rPh sb="0" eb="3">
      <t>ドウキキン</t>
    </rPh>
    <rPh sb="5" eb="7">
      <t>ヘイセイ</t>
    </rPh>
    <rPh sb="9" eb="10">
      <t>ネン</t>
    </rPh>
    <rPh sb="11" eb="12">
      <t>ガツ</t>
    </rPh>
    <rPh sb="13" eb="15">
      <t>セイシキ</t>
    </rPh>
    <rPh sb="16" eb="18">
      <t>セツリツ</t>
    </rPh>
    <rPh sb="28" eb="31">
      <t>ゲンジテン</t>
    </rPh>
    <rPh sb="35" eb="38">
      <t>ユウコウセイ</t>
    </rPh>
    <rPh sb="39" eb="41">
      <t>テキセツ</t>
    </rPh>
    <rPh sb="42" eb="44">
      <t>ハンダン</t>
    </rPh>
    <rPh sb="49" eb="51">
      <t>ジョウホウ</t>
    </rPh>
    <phoneticPr fontId="3"/>
  </si>
  <si>
    <t>支援国の間で合意された枠組み合意の下で，適切な管理体制により案件が実施されているだけではなく，同基金の資金は，ドイツ復興金融公庫が管理を行うなど，効率的かつ合理的な資金運用が行われている。</t>
    <rPh sb="0" eb="2">
      <t>シエン</t>
    </rPh>
    <rPh sb="2" eb="3">
      <t>コク</t>
    </rPh>
    <rPh sb="4" eb="5">
      <t>アイダ</t>
    </rPh>
    <rPh sb="6" eb="8">
      <t>ゴウイ</t>
    </rPh>
    <rPh sb="11" eb="13">
      <t>ワクグ</t>
    </rPh>
    <rPh sb="14" eb="16">
      <t>ゴウイ</t>
    </rPh>
    <rPh sb="17" eb="18">
      <t>モト</t>
    </rPh>
    <rPh sb="20" eb="22">
      <t>テキセツ</t>
    </rPh>
    <rPh sb="23" eb="25">
      <t>カンリ</t>
    </rPh>
    <rPh sb="25" eb="27">
      <t>タイセイ</t>
    </rPh>
    <rPh sb="30" eb="32">
      <t>アンケン</t>
    </rPh>
    <rPh sb="33" eb="35">
      <t>ジッシ</t>
    </rPh>
    <rPh sb="47" eb="50">
      <t>ドウキキン</t>
    </rPh>
    <rPh sb="51" eb="53">
      <t>シキン</t>
    </rPh>
    <rPh sb="65" eb="67">
      <t>カンリ</t>
    </rPh>
    <rPh sb="68" eb="69">
      <t>オコナ</t>
    </rPh>
    <rPh sb="73" eb="76">
      <t>コウリツテキ</t>
    </rPh>
    <rPh sb="78" eb="81">
      <t>ゴウリテキ</t>
    </rPh>
    <rPh sb="82" eb="84">
      <t>シキン</t>
    </rPh>
    <rPh sb="84" eb="86">
      <t>ウンヨウ</t>
    </rPh>
    <rPh sb="87" eb="88">
      <t>オコナ</t>
    </rPh>
    <phoneticPr fontId="3"/>
  </si>
  <si>
    <t>シリア情勢は，依然として終焉の兆しが見えず，これまでに死者は11万人以上，国外へ流出した難民が260万人以上とされている人道危機であり，国として，同危機に対する支援を行う必要がある。</t>
    <rPh sb="3" eb="5">
      <t>ジョウセイ</t>
    </rPh>
    <rPh sb="7" eb="9">
      <t>イゼン</t>
    </rPh>
    <rPh sb="12" eb="14">
      <t>シュウエン</t>
    </rPh>
    <rPh sb="15" eb="16">
      <t>キザ</t>
    </rPh>
    <rPh sb="18" eb="19">
      <t>ミ</t>
    </rPh>
    <rPh sb="27" eb="29">
      <t>シシャ</t>
    </rPh>
    <rPh sb="32" eb="33">
      <t>マン</t>
    </rPh>
    <rPh sb="33" eb="34">
      <t>ニン</t>
    </rPh>
    <rPh sb="34" eb="36">
      <t>イジョウ</t>
    </rPh>
    <rPh sb="37" eb="39">
      <t>コクガイ</t>
    </rPh>
    <rPh sb="40" eb="42">
      <t>リュウシュツ</t>
    </rPh>
    <rPh sb="44" eb="46">
      <t>ナンミン</t>
    </rPh>
    <rPh sb="50" eb="52">
      <t>マンニン</t>
    </rPh>
    <rPh sb="52" eb="54">
      <t>イジョウ</t>
    </rPh>
    <rPh sb="60" eb="62">
      <t>ジンドウ</t>
    </rPh>
    <rPh sb="62" eb="64">
      <t>キキ</t>
    </rPh>
    <rPh sb="68" eb="69">
      <t>クニ</t>
    </rPh>
    <rPh sb="73" eb="74">
      <t>ドウ</t>
    </rPh>
    <rPh sb="74" eb="76">
      <t>キキ</t>
    </rPh>
    <rPh sb="77" eb="78">
      <t>タイ</t>
    </rPh>
    <rPh sb="80" eb="82">
      <t>シエン</t>
    </rPh>
    <rPh sb="83" eb="84">
      <t>オコナ</t>
    </rPh>
    <rPh sb="85" eb="87">
      <t>ヒツヨウ</t>
    </rPh>
    <phoneticPr fontId="3"/>
  </si>
  <si>
    <t>拠出金額÷総裨益者数　　　　　　　　　　　　　　</t>
    <rPh sb="0" eb="2">
      <t>キョシュツ</t>
    </rPh>
    <rPh sb="2" eb="4">
      <t>キンガク</t>
    </rPh>
    <rPh sb="5" eb="6">
      <t>ソウ</t>
    </rPh>
    <rPh sb="6" eb="8">
      <t>ヒエキ</t>
    </rPh>
    <rPh sb="8" eb="9">
      <t>シャ</t>
    </rPh>
    <rPh sb="9" eb="10">
      <t>スウ</t>
    </rPh>
    <phoneticPr fontId="5"/>
  </si>
  <si>
    <t>　</t>
    <phoneticPr fontId="3"/>
  </si>
  <si>
    <t>　　/</t>
    <phoneticPr fontId="5"/>
  </si>
  <si>
    <t>実施される事業の総裨益者数</t>
    <rPh sb="0" eb="2">
      <t>ジッシ</t>
    </rPh>
    <rPh sb="5" eb="7">
      <t>ジギョウ</t>
    </rPh>
    <rPh sb="8" eb="9">
      <t>ソウ</t>
    </rPh>
    <rPh sb="9" eb="11">
      <t>ヒエキ</t>
    </rPh>
    <rPh sb="11" eb="12">
      <t>シャ</t>
    </rPh>
    <rPh sb="12" eb="13">
      <t>スウ</t>
    </rPh>
    <phoneticPr fontId="3"/>
  </si>
  <si>
    <t>紛争に被災したシリア難民への基礎サービスの提供</t>
    <rPh sb="0" eb="2">
      <t>フンソウ</t>
    </rPh>
    <rPh sb="3" eb="5">
      <t>ヒサイ</t>
    </rPh>
    <rPh sb="10" eb="12">
      <t>ナンミン</t>
    </rPh>
    <rPh sb="14" eb="16">
      <t>キソ</t>
    </rPh>
    <rPh sb="21" eb="23">
      <t>テイキョウ</t>
    </rPh>
    <phoneticPr fontId="3"/>
  </si>
  <si>
    <t>基礎サービス(主として，水，エネルギー，保健等)を提供するとともに，基礎サービスを提供する主体への強化支援を行う。</t>
    <rPh sb="0" eb="2">
      <t>キソ</t>
    </rPh>
    <rPh sb="7" eb="8">
      <t>シュ</t>
    </rPh>
    <rPh sb="20" eb="22">
      <t>ホケン</t>
    </rPh>
    <rPh sb="34" eb="36">
      <t>キソ</t>
    </rPh>
    <rPh sb="41" eb="43">
      <t>テイキョウ</t>
    </rPh>
    <rPh sb="45" eb="47">
      <t>シュタイ</t>
    </rPh>
    <rPh sb="49" eb="51">
      <t>キョウカ</t>
    </rPh>
    <rPh sb="51" eb="53">
      <t>シエン</t>
    </rPh>
    <rPh sb="54" eb="55">
      <t>オコナ</t>
    </rPh>
    <phoneticPr fontId="3"/>
  </si>
  <si>
    <t>紛争に被災したシリア人の苦痛を緩和させるとともに，紛争終結後のシリアの復興を支援する。</t>
    <rPh sb="0" eb="2">
      <t>フンソウ</t>
    </rPh>
    <rPh sb="3" eb="5">
      <t>ヒサイ</t>
    </rPh>
    <rPh sb="10" eb="11">
      <t>ジン</t>
    </rPh>
    <rPh sb="12" eb="14">
      <t>クツウ</t>
    </rPh>
    <rPh sb="15" eb="17">
      <t>カンワ</t>
    </rPh>
    <rPh sb="25" eb="27">
      <t>フンソウ</t>
    </rPh>
    <rPh sb="27" eb="29">
      <t>シュウケツ</t>
    </rPh>
    <rPh sb="29" eb="30">
      <t>ゴ</t>
    </rPh>
    <rPh sb="35" eb="37">
      <t>フッコウ</t>
    </rPh>
    <rPh sb="38" eb="40">
      <t>シエン</t>
    </rPh>
    <phoneticPr fontId="3"/>
  </si>
  <si>
    <t>平成２５年度開始</t>
    <rPh sb="0" eb="2">
      <t>ヘイセイ</t>
    </rPh>
    <rPh sb="4" eb="6">
      <t>ネンド</t>
    </rPh>
    <rPh sb="6" eb="8">
      <t>カイシ</t>
    </rPh>
    <phoneticPr fontId="3"/>
  </si>
  <si>
    <t>シリア復興信託基金拠出金（任意拠出金）</t>
    <rPh sb="3" eb="5">
      <t>フッコウ</t>
    </rPh>
    <rPh sb="5" eb="7">
      <t>シンタク</t>
    </rPh>
    <rPh sb="7" eb="9">
      <t>キキン</t>
    </rPh>
    <rPh sb="9" eb="12">
      <t>キョシュツキン</t>
    </rPh>
    <rPh sb="13" eb="15">
      <t>ニンイ</t>
    </rPh>
    <rPh sb="15" eb="18">
      <t>キョシュツキン</t>
    </rPh>
    <phoneticPr fontId="3"/>
  </si>
  <si>
    <t>ＵＮＩＤＯがドナーとの関係強化促進に努めている中で，日本はUNIDOとの緊密な連携を保ちながら引き続き当該事業の進捗状況の把握
を然るべく行っていく。</t>
    <rPh sb="18" eb="19">
      <t>ツト</t>
    </rPh>
    <rPh sb="23" eb="24">
      <t>ナカ</t>
    </rPh>
    <rPh sb="26" eb="28">
      <t>ニホン</t>
    </rPh>
    <rPh sb="36" eb="38">
      <t>キンミツ</t>
    </rPh>
    <rPh sb="39" eb="41">
      <t>レンケイ</t>
    </rPh>
    <rPh sb="42" eb="43">
      <t>タモ</t>
    </rPh>
    <rPh sb="47" eb="48">
      <t>ヒ</t>
    </rPh>
    <rPh sb="49" eb="50">
      <t>ツヅ</t>
    </rPh>
    <rPh sb="51" eb="53">
      <t>トウガイ</t>
    </rPh>
    <rPh sb="53" eb="55">
      <t>ジギョウ</t>
    </rPh>
    <rPh sb="56" eb="58">
      <t>シンチョク</t>
    </rPh>
    <rPh sb="58" eb="60">
      <t>ジョウキョウ</t>
    </rPh>
    <rPh sb="61" eb="63">
      <t>ハアク</t>
    </rPh>
    <rPh sb="65" eb="66">
      <t>シカ</t>
    </rPh>
    <rPh sb="69" eb="70">
      <t>オコナ</t>
    </rPh>
    <phoneticPr fontId="3"/>
  </si>
  <si>
    <t xml:space="preserve">日本がUNIDO工業開発理事会の理事国、計画予算委員会の委員国として、UNIDOに対し効率的な運営と共に着実な事業の実施を求めてきている中で，拠出を通じた事業は現地の雇用拡大の促進に資する有益なものとなっている。
</t>
    <rPh sb="50" eb="51">
      <t>トモ</t>
    </rPh>
    <rPh sb="52" eb="54">
      <t>チャクジツ</t>
    </rPh>
    <rPh sb="55" eb="57">
      <t>ジギョウ</t>
    </rPh>
    <rPh sb="58" eb="60">
      <t>ジッシ</t>
    </rPh>
    <rPh sb="68" eb="69">
      <t>ナカ</t>
    </rPh>
    <rPh sb="71" eb="73">
      <t>キョシュツ</t>
    </rPh>
    <rPh sb="74" eb="75">
      <t>ツウ</t>
    </rPh>
    <rPh sb="77" eb="79">
      <t>ジギョウ</t>
    </rPh>
    <rPh sb="80" eb="82">
      <t>ゲンチ</t>
    </rPh>
    <rPh sb="83" eb="85">
      <t>コヨウ</t>
    </rPh>
    <rPh sb="85" eb="87">
      <t>カクダイ</t>
    </rPh>
    <rPh sb="88" eb="90">
      <t>ソクシン</t>
    </rPh>
    <rPh sb="91" eb="92">
      <t>シ</t>
    </rPh>
    <rPh sb="94" eb="96">
      <t>ユウエキ</t>
    </rPh>
    <phoneticPr fontId="3"/>
  </si>
  <si>
    <t>平成２４年度事業は活動実績及び成果目標共に見込みに見合ったものとなっている。</t>
    <phoneticPr fontId="5"/>
  </si>
  <si>
    <t>当該国際機関は人件費を始めとするコストの削減等につとめている。</t>
    <rPh sb="0" eb="2">
      <t>トウガイ</t>
    </rPh>
    <rPh sb="2" eb="4">
      <t>コクサイ</t>
    </rPh>
    <rPh sb="4" eb="6">
      <t>キカン</t>
    </rPh>
    <rPh sb="7" eb="10">
      <t>ジンケンヒ</t>
    </rPh>
    <rPh sb="11" eb="12">
      <t>ハジ</t>
    </rPh>
    <rPh sb="20" eb="22">
      <t>サクゲン</t>
    </rPh>
    <rPh sb="22" eb="23">
      <t>トウ</t>
    </rPh>
    <phoneticPr fontId="5"/>
  </si>
  <si>
    <t>336百万円/4100</t>
    <rPh sb="3" eb="5">
      <t>ヒャクマン</t>
    </rPh>
    <rPh sb="5" eb="6">
      <t>エン</t>
    </rPh>
    <phoneticPr fontId="3"/>
  </si>
  <si>
    <t>243百万円/1000</t>
    <rPh sb="3" eb="5">
      <t>ヒャクマン</t>
    </rPh>
    <rPh sb="5" eb="6">
      <t>エン</t>
    </rPh>
    <phoneticPr fontId="3"/>
  </si>
  <si>
    <t>650百万円/6200</t>
    <rPh sb="3" eb="4">
      <t>ヒャク</t>
    </rPh>
    <rPh sb="4" eb="5">
      <t>マン</t>
    </rPh>
    <rPh sb="5" eb="6">
      <t>エン</t>
    </rPh>
    <phoneticPr fontId="3"/>
  </si>
  <si>
    <t>毎年の予算額÷職業訓練対象者等の事業裨益者</t>
    <rPh sb="0" eb="2">
      <t>マイトシ</t>
    </rPh>
    <rPh sb="3" eb="6">
      <t>ヨサンガク</t>
    </rPh>
    <rPh sb="7" eb="9">
      <t>ショクギョウ</t>
    </rPh>
    <rPh sb="9" eb="11">
      <t>クンレン</t>
    </rPh>
    <rPh sb="11" eb="14">
      <t>タイショウシャ</t>
    </rPh>
    <rPh sb="14" eb="15">
      <t>トウ</t>
    </rPh>
    <rPh sb="16" eb="18">
      <t>ジギョウ</t>
    </rPh>
    <rPh sb="18" eb="20">
      <t>ヒエキ</t>
    </rPh>
    <rPh sb="20" eb="21">
      <t>シャ</t>
    </rPh>
    <phoneticPr fontId="5"/>
  </si>
  <si>
    <t>当初見込み</t>
    <phoneticPr fontId="5"/>
  </si>
  <si>
    <t>―</t>
    <phoneticPr fontId="5"/>
  </si>
  <si>
    <t>事業実施中</t>
    <rPh sb="0" eb="2">
      <t>ジギョウ</t>
    </rPh>
    <rPh sb="2" eb="4">
      <t>ジッシ</t>
    </rPh>
    <rPh sb="4" eb="5">
      <t>ナカ</t>
    </rPh>
    <phoneticPr fontId="3"/>
  </si>
  <si>
    <t>活動実績</t>
    <rPh sb="0" eb="2">
      <t>カツドウ</t>
    </rPh>
    <rPh sb="2" eb="4">
      <t>ジッセキ</t>
    </rPh>
    <phoneticPr fontId="3"/>
  </si>
  <si>
    <t xml:space="preserve"> 職業訓練対象者等の事業裨益者</t>
    <rPh sb="1" eb="3">
      <t>ショクギョウ</t>
    </rPh>
    <rPh sb="3" eb="5">
      <t>クンレン</t>
    </rPh>
    <rPh sb="5" eb="8">
      <t>タイショウシャ</t>
    </rPh>
    <rPh sb="8" eb="9">
      <t>トウ</t>
    </rPh>
    <rPh sb="10" eb="12">
      <t>ジギョウ</t>
    </rPh>
    <rPh sb="12" eb="14">
      <t>ヒエキ</t>
    </rPh>
    <rPh sb="14" eb="15">
      <t>シャ</t>
    </rPh>
    <phoneticPr fontId="5"/>
  </si>
  <si>
    <t>2000年を
１００とする</t>
    <phoneticPr fontId="5"/>
  </si>
  <si>
    <t>事業地域における雇用の拡大</t>
    <phoneticPr fontId="3"/>
  </si>
  <si>
    <t>ー</t>
    <phoneticPr fontId="5"/>
  </si>
  <si>
    <t>ソマリア，スーダン，エジプト，レバノン，ヨルダンにおいて，青少年，女性を含めた上での難民，難民受け入れコミュニティー，元兵士，中小企業家，農作業従事者等を対象とした職業訓練（手工業，食品加工，廃棄物処理分野等）を行う。また、訓練事業に係る機材の供与等も行う。</t>
    <rPh sb="29" eb="32">
      <t>セイショウネン</t>
    </rPh>
    <rPh sb="33" eb="35">
      <t>ジョセイ</t>
    </rPh>
    <rPh sb="36" eb="37">
      <t>フク</t>
    </rPh>
    <rPh sb="39" eb="40">
      <t>ウエ</t>
    </rPh>
    <rPh sb="42" eb="44">
      <t>ナンミン</t>
    </rPh>
    <rPh sb="45" eb="47">
      <t>ナンミン</t>
    </rPh>
    <rPh sb="47" eb="48">
      <t>ウ</t>
    </rPh>
    <rPh sb="49" eb="50">
      <t>イ</t>
    </rPh>
    <rPh sb="59" eb="60">
      <t>モト</t>
    </rPh>
    <rPh sb="60" eb="62">
      <t>ヘイシ</t>
    </rPh>
    <rPh sb="63" eb="65">
      <t>チュウショウ</t>
    </rPh>
    <rPh sb="65" eb="68">
      <t>キギョウカ</t>
    </rPh>
    <rPh sb="69" eb="72">
      <t>ノウサギョウ</t>
    </rPh>
    <rPh sb="72" eb="75">
      <t>ジュウジシャ</t>
    </rPh>
    <rPh sb="75" eb="76">
      <t>トウ</t>
    </rPh>
    <rPh sb="77" eb="79">
      <t>タイショウ</t>
    </rPh>
    <rPh sb="82" eb="84">
      <t>ショクギョウ</t>
    </rPh>
    <rPh sb="84" eb="86">
      <t>クンレン</t>
    </rPh>
    <rPh sb="87" eb="90">
      <t>シュコウギョウ</t>
    </rPh>
    <rPh sb="91" eb="93">
      <t>ショクヒン</t>
    </rPh>
    <rPh sb="93" eb="95">
      <t>カコウ</t>
    </rPh>
    <rPh sb="96" eb="99">
      <t>ハイキブツ</t>
    </rPh>
    <rPh sb="99" eb="101">
      <t>ショリ</t>
    </rPh>
    <rPh sb="101" eb="103">
      <t>ブンヤ</t>
    </rPh>
    <rPh sb="103" eb="104">
      <t>トウ</t>
    </rPh>
    <rPh sb="106" eb="107">
      <t>オコナ</t>
    </rPh>
    <rPh sb="112" eb="114">
      <t>クンレン</t>
    </rPh>
    <rPh sb="114" eb="116">
      <t>ジギョウ</t>
    </rPh>
    <rPh sb="117" eb="118">
      <t>カカ</t>
    </rPh>
    <phoneticPr fontId="3"/>
  </si>
  <si>
    <t>脆弱な社会層等を対象とした職業訓練を行うことにより，雇用の拡大・経済の活性化を促進し、社会情勢の安定化をはかる。</t>
    <rPh sb="0" eb="2">
      <t>ゼイジャク</t>
    </rPh>
    <rPh sb="3" eb="6">
      <t>シャカイソウ</t>
    </rPh>
    <rPh sb="6" eb="7">
      <t>トウ</t>
    </rPh>
    <rPh sb="39" eb="41">
      <t>ソクシン</t>
    </rPh>
    <phoneticPr fontId="3"/>
  </si>
  <si>
    <t>国際連合工業開発機関憲章第15条第1項</t>
    <phoneticPr fontId="5"/>
  </si>
  <si>
    <t>基本目標Ⅶ　分担金・拠出金 　　　　　　　　　　　　　　　　　　　　　　　　　　　　　　　　具体的施策Ⅶ-３　国際機関を通じた地球規模の諸問題に係る国際貢献</t>
    <rPh sb="46" eb="49">
      <t>グタイテキ</t>
    </rPh>
    <rPh sb="49" eb="51">
      <t>シサク</t>
    </rPh>
    <phoneticPr fontId="5"/>
  </si>
  <si>
    <t>国際連合工業開発機関(UNIDO)拠出金</t>
    <rPh sb="0" eb="2">
      <t>コクサイ</t>
    </rPh>
    <rPh sb="2" eb="4">
      <t>レンゴウ</t>
    </rPh>
    <rPh sb="4" eb="6">
      <t>コウギョウ</t>
    </rPh>
    <rPh sb="6" eb="8">
      <t>カイハツ</t>
    </rPh>
    <rPh sb="8" eb="10">
      <t>キカン</t>
    </rPh>
    <rPh sb="17" eb="19">
      <t>キョシュツ</t>
    </rPh>
    <phoneticPr fontId="5"/>
  </si>
  <si>
    <t>本事業は世界保健機関管理の下、適切な執行に努め､また事業終了後には事業報告書の提出を求めて、我が国が拠出した予算が適切に使用されたかを確認する。</t>
    <rPh sb="0" eb="1">
      <t>ホン</t>
    </rPh>
    <rPh sb="1" eb="3">
      <t>ジギョウ</t>
    </rPh>
    <rPh sb="4" eb="6">
      <t>セカイ</t>
    </rPh>
    <rPh sb="6" eb="8">
      <t>ホケン</t>
    </rPh>
    <rPh sb="8" eb="10">
      <t>キカン</t>
    </rPh>
    <rPh sb="10" eb="12">
      <t>カンリ</t>
    </rPh>
    <rPh sb="13" eb="14">
      <t>シタ</t>
    </rPh>
    <rPh sb="15" eb="17">
      <t>テキセツ</t>
    </rPh>
    <rPh sb="18" eb="20">
      <t>シッコウ</t>
    </rPh>
    <rPh sb="21" eb="22">
      <t>ツト</t>
    </rPh>
    <rPh sb="26" eb="28">
      <t>ジギョウ</t>
    </rPh>
    <rPh sb="28" eb="30">
      <t>シュウリョウ</t>
    </rPh>
    <rPh sb="30" eb="31">
      <t>ゴ</t>
    </rPh>
    <rPh sb="33" eb="35">
      <t>ジギョウ</t>
    </rPh>
    <rPh sb="35" eb="38">
      <t>ホウコクショ</t>
    </rPh>
    <rPh sb="39" eb="41">
      <t>テイシュツ</t>
    </rPh>
    <rPh sb="42" eb="43">
      <t>モト</t>
    </rPh>
    <rPh sb="46" eb="47">
      <t>ワ</t>
    </rPh>
    <rPh sb="48" eb="49">
      <t>クニ</t>
    </rPh>
    <rPh sb="50" eb="52">
      <t>キョシュツ</t>
    </rPh>
    <rPh sb="54" eb="56">
      <t>ヨサン</t>
    </rPh>
    <rPh sb="57" eb="59">
      <t>テキセツ</t>
    </rPh>
    <rPh sb="60" eb="62">
      <t>シヨウ</t>
    </rPh>
    <rPh sb="67" eb="69">
      <t>カクニン</t>
    </rPh>
    <phoneticPr fontId="3"/>
  </si>
  <si>
    <t>所管府省・部局名</t>
    <phoneticPr fontId="5"/>
  </si>
  <si>
    <t>-</t>
    <phoneticPr fontId="3"/>
  </si>
  <si>
    <t>整備された施設や成果物は十分に活用されているか。</t>
    <phoneticPr fontId="5"/>
  </si>
  <si>
    <t>活動実績は見込みに見合ったものであるか。</t>
    <phoneticPr fontId="5"/>
  </si>
  <si>
    <t>不用率が大きい場合、その理由は妥当か。（理由を右に記載）</t>
    <phoneticPr fontId="5"/>
  </si>
  <si>
    <t>○</t>
    <phoneticPr fontId="3"/>
  </si>
  <si>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</si>
  <si>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</si>
  <si>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</si>
  <si>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</si>
  <si>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WHOは効果的・効率的な事業の実施に努めており，本案件の予算の使途は真に必要な活動に限定されている。</t>
    <rPh sb="4" eb="7">
      <t>コウカテキ</t>
    </rPh>
    <rPh sb="8" eb="11">
      <t>コウリツテキ</t>
    </rPh>
    <rPh sb="12" eb="14">
      <t>ジギョウ</t>
    </rPh>
    <rPh sb="15" eb="17">
      <t>ジッシ</t>
    </rPh>
    <rPh sb="18" eb="19">
      <t>ツト</t>
    </rPh>
    <rPh sb="24" eb="25">
      <t>ホン</t>
    </rPh>
    <rPh sb="25" eb="27">
      <t>アンケン</t>
    </rPh>
    <rPh sb="28" eb="30">
      <t>ヨサン</t>
    </rPh>
    <rPh sb="31" eb="33">
      <t>シト</t>
    </rPh>
    <rPh sb="34" eb="35">
      <t>シン</t>
    </rPh>
    <rPh sb="36" eb="38">
      <t>ヒツヨウ</t>
    </rPh>
    <rPh sb="39" eb="41">
      <t>カツドウ</t>
    </rPh>
    <rPh sb="42" eb="44">
      <t>ゲンテイ</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</si>
  <si>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</si>
  <si>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</si>
  <si>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</si>
  <si>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</si>
  <si>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フィリピンの大型台風ヨランダの被災地では，保健・医療施設の復旧が十分に進んでおらず，引き続き感染症蔓延防止や母子保健の環境改善等に努める必要がある。イエメンの安定は，我が国がエネルギーの大宗を依存する湾岸産油国の安定に資するものであることから国民の注目も高く，国が行うことが適当である。ジブチにおいては，干ばつにより母子をはじめとする人口の約1/4が食料危機やマラリア等による健康危機に瀕している。のエチオピアにおいては，近隣のソマリア，スーダンから多くの難民が流入。難民キャンプにおいて予防接種やサーベイランス等の感染症対策を行う必要性・緊急性が極めて高い。</t>
    <rPh sb="79" eb="81">
      <t>アンテイ</t>
    </rPh>
    <rPh sb="83" eb="84">
      <t>ワ</t>
    </rPh>
    <rPh sb="85" eb="86">
      <t>クニ</t>
    </rPh>
    <rPh sb="93" eb="95">
      <t>タイソウ</t>
    </rPh>
    <rPh sb="96" eb="98">
      <t>イゾン</t>
    </rPh>
    <rPh sb="100" eb="102">
      <t>ワンガン</t>
    </rPh>
    <rPh sb="102" eb="105">
      <t>サンユコク</t>
    </rPh>
    <rPh sb="106" eb="108">
      <t>アンテイ</t>
    </rPh>
    <rPh sb="109" eb="110">
      <t>シ</t>
    </rPh>
    <rPh sb="121" eb="123">
      <t>コクミン</t>
    </rPh>
    <rPh sb="124" eb="126">
      <t>チュウモク</t>
    </rPh>
    <rPh sb="127" eb="128">
      <t>タカ</t>
    </rPh>
    <rPh sb="130" eb="131">
      <t>クニ</t>
    </rPh>
    <rPh sb="132" eb="133">
      <t>オコナ</t>
    </rPh>
    <rPh sb="137" eb="139">
      <t>テキトウ</t>
    </rPh>
    <rPh sb="152" eb="153">
      <t>カン</t>
    </rPh>
    <rPh sb="158" eb="160">
      <t>ボシ</t>
    </rPh>
    <rPh sb="167" eb="169">
      <t>ジンコウ</t>
    </rPh>
    <rPh sb="170" eb="171">
      <t>ヤク</t>
    </rPh>
    <rPh sb="175" eb="177">
      <t>ショクリョウ</t>
    </rPh>
    <rPh sb="177" eb="179">
      <t>キキ</t>
    </rPh>
    <rPh sb="184" eb="185">
      <t>トウ</t>
    </rPh>
    <rPh sb="188" eb="190">
      <t>ケンコウ</t>
    </rPh>
    <rPh sb="190" eb="192">
      <t>キキ</t>
    </rPh>
    <rPh sb="193" eb="194">
      <t>ヒン</t>
    </rPh>
    <rPh sb="211" eb="213">
      <t>キンリン</t>
    </rPh>
    <rPh sb="225" eb="226">
      <t>オオ</t>
    </rPh>
    <rPh sb="228" eb="230">
      <t>ナンミン</t>
    </rPh>
    <rPh sb="231" eb="233">
      <t>リュウニュウ</t>
    </rPh>
    <rPh sb="234" eb="236">
      <t>ナンミン</t>
    </rPh>
    <rPh sb="244" eb="246">
      <t>ヨボウ</t>
    </rPh>
    <rPh sb="246" eb="248">
      <t>セッシュ</t>
    </rPh>
    <rPh sb="256" eb="257">
      <t>トウ</t>
    </rPh>
    <rPh sb="258" eb="261">
      <t>カンセンショウ</t>
    </rPh>
    <rPh sb="261" eb="263">
      <t>タイサク</t>
    </rPh>
    <rPh sb="264" eb="265">
      <t>オコナ</t>
    </rPh>
    <rPh sb="266" eb="269">
      <t>ヒツヨウセイ</t>
    </rPh>
    <rPh sb="270" eb="273">
      <t>キンキュウセイ</t>
    </rPh>
    <rPh sb="274" eb="275">
      <t>キワ</t>
    </rPh>
    <rPh sb="277" eb="278">
      <t>タカ</t>
    </rPh>
    <phoneticPr fontId="3"/>
  </si>
  <si>
    <t>広く国民のニーズがあるか。国費を投入しなければ事業目的が達成できないのか。</t>
    <phoneticPr fontId="5"/>
  </si>
  <si>
    <t>国費投入の
必要性</t>
    <phoneticPr fontId="5"/>
  </si>
  <si>
    <t>-</t>
    <phoneticPr fontId="3"/>
  </si>
  <si>
    <t>総拠出額÷裨益者数</t>
    <rPh sb="0" eb="1">
      <t>ソウ</t>
    </rPh>
    <rPh sb="1" eb="4">
      <t>キョシュツガク</t>
    </rPh>
    <rPh sb="5" eb="7">
      <t>ヒエキ</t>
    </rPh>
    <rPh sb="7" eb="8">
      <t>シャ</t>
    </rPh>
    <rPh sb="8" eb="9">
      <t>スウ</t>
    </rPh>
    <phoneticPr fontId="5"/>
  </si>
  <si>
    <t>円/人</t>
    <rPh sb="0" eb="1">
      <t>エン</t>
    </rPh>
    <rPh sb="2" eb="3">
      <t>ヒト</t>
    </rPh>
    <phoneticPr fontId="3"/>
  </si>
  <si>
    <t>４７円/人　　　　　　　　　　　　　　</t>
    <rPh sb="2" eb="3">
      <t>エン</t>
    </rPh>
    <rPh sb="4" eb="5">
      <t>ヒト</t>
    </rPh>
    <phoneticPr fontId="5"/>
  </si>
  <si>
    <t>１７０円/人　　　　　　　　　　　　　　</t>
    <rPh sb="3" eb="4">
      <t>エン</t>
    </rPh>
    <rPh sb="5" eb="6">
      <t>ヒト</t>
    </rPh>
    <phoneticPr fontId="5"/>
  </si>
  <si>
    <t>-</t>
    <phoneticPr fontId="3"/>
  </si>
  <si>
    <t>（1） 回
（2） 個
（3） 人</t>
    <phoneticPr fontId="3"/>
  </si>
  <si>
    <t>当初見込み</t>
    <phoneticPr fontId="5"/>
  </si>
  <si>
    <t>―</t>
    <phoneticPr fontId="5"/>
  </si>
  <si>
    <t>（１） 予防接種実施数
（２） 医療検査キット配布数
（３） 研修を受けた医師及び看護師数</t>
    <rPh sb="4" eb="6">
      <t>ヨボウ</t>
    </rPh>
    <rPh sb="6" eb="8">
      <t>セッシュ</t>
    </rPh>
    <rPh sb="8" eb="10">
      <t>ジッシ</t>
    </rPh>
    <rPh sb="10" eb="11">
      <t>スウ</t>
    </rPh>
    <rPh sb="16" eb="18">
      <t>イリョウ</t>
    </rPh>
    <rPh sb="18" eb="20">
      <t>ケンサ</t>
    </rPh>
    <rPh sb="23" eb="25">
      <t>ハイフ</t>
    </rPh>
    <rPh sb="25" eb="26">
      <t>カズ</t>
    </rPh>
    <rPh sb="31" eb="33">
      <t>ケンシュウ</t>
    </rPh>
    <rPh sb="34" eb="35">
      <t>ウ</t>
    </rPh>
    <rPh sb="37" eb="39">
      <t>イシ</t>
    </rPh>
    <rPh sb="39" eb="40">
      <t>オヨ</t>
    </rPh>
    <rPh sb="41" eb="44">
      <t>カンゴシ</t>
    </rPh>
    <rPh sb="44" eb="45">
      <t>カズ</t>
    </rPh>
    <phoneticPr fontId="3"/>
  </si>
  <si>
    <t>（１）4
（２）4</t>
    <phoneticPr fontId="3"/>
  </si>
  <si>
    <t>（1） 州
（2） 州</t>
    <rPh sb="4" eb="5">
      <t>シュウ</t>
    </rPh>
    <rPh sb="10" eb="11">
      <t>シュウ</t>
    </rPh>
    <phoneticPr fontId="3"/>
  </si>
  <si>
    <t>（１）予防接種支援を行った州の数
（２）再建・修復を実施した医療施設の州の数</t>
    <rPh sb="3" eb="5">
      <t>ヨボウ</t>
    </rPh>
    <rPh sb="5" eb="7">
      <t>セッシュ</t>
    </rPh>
    <rPh sb="7" eb="9">
      <t>シエン</t>
    </rPh>
    <rPh sb="10" eb="11">
      <t>オコナ</t>
    </rPh>
    <rPh sb="13" eb="14">
      <t>シュウ</t>
    </rPh>
    <rPh sb="15" eb="16">
      <t>カズ</t>
    </rPh>
    <rPh sb="20" eb="22">
      <t>サイケン</t>
    </rPh>
    <rPh sb="23" eb="25">
      <t>シュウフク</t>
    </rPh>
    <rPh sb="26" eb="28">
      <t>ジッシ</t>
    </rPh>
    <rPh sb="30" eb="32">
      <t>イリョウ</t>
    </rPh>
    <rPh sb="32" eb="34">
      <t>シセツ</t>
    </rPh>
    <rPh sb="35" eb="36">
      <t>シュウ</t>
    </rPh>
    <rPh sb="37" eb="38">
      <t>カズ</t>
    </rPh>
    <phoneticPr fontId="3"/>
  </si>
  <si>
    <r>
      <t>2</t>
    </r>
    <r>
      <rPr>
        <sz val="11"/>
        <rFont val="ＭＳ Ｐゴシック"/>
        <family val="3"/>
        <charset val="128"/>
        <scheme val="minor"/>
      </rPr>
      <t>4</t>
    </r>
    <r>
      <rPr>
        <sz val="11"/>
        <rFont val="ＭＳ Ｐゴシック"/>
        <family val="3"/>
        <charset val="128"/>
      </rPr>
      <t>年度</t>
    </r>
    <rPh sb="2" eb="4">
      <t>ネンド</t>
    </rPh>
    <phoneticPr fontId="5"/>
  </si>
  <si>
    <r>
      <t>2</t>
    </r>
    <r>
      <rPr>
        <sz val="11"/>
        <rFont val="ＭＳ Ｐゴシック"/>
        <family val="3"/>
        <charset val="128"/>
        <scheme val="minor"/>
      </rPr>
      <t>3</t>
    </r>
    <r>
      <rPr>
        <sz val="11"/>
        <rFont val="ＭＳ Ｐゴシック"/>
        <family val="3"/>
        <charset val="128"/>
      </rPr>
      <t>年度</t>
    </r>
    <rPh sb="2" eb="4">
      <t>ネンド</t>
    </rPh>
    <phoneticPr fontId="5"/>
  </si>
  <si>
    <t>％</t>
    <phoneticPr fontId="5"/>
  </si>
  <si>
    <t>（フィリピン:4,000,000, エチオピア：2,300,000，ジブチ：660，000）</t>
    <phoneticPr fontId="3"/>
  </si>
  <si>
    <t xml:space="preserve">1- 自然災害や食料危機に伴う，疾病のアウトブレーク　（マラリア及びその他の感染症）と飢餓による疾病率・死亡率の抑制　
2- マラリア及びその他の感染症の症例数の低下
</t>
    <rPh sb="3" eb="5">
      <t>シゼン</t>
    </rPh>
    <rPh sb="5" eb="7">
      <t>サイガイ</t>
    </rPh>
    <rPh sb="8" eb="10">
      <t>ショクリョウ</t>
    </rPh>
    <rPh sb="10" eb="12">
      <t>キキ</t>
    </rPh>
    <rPh sb="13" eb="14">
      <t>トモナ</t>
    </rPh>
    <rPh sb="16" eb="18">
      <t>シッペイ</t>
    </rPh>
    <rPh sb="32" eb="33">
      <t>オヨ</t>
    </rPh>
    <rPh sb="36" eb="37">
      <t>タ</t>
    </rPh>
    <rPh sb="38" eb="41">
      <t>カンセンショウ</t>
    </rPh>
    <rPh sb="43" eb="45">
      <t>キガ</t>
    </rPh>
    <rPh sb="48" eb="50">
      <t>シッペイ</t>
    </rPh>
    <rPh sb="50" eb="51">
      <t>リツ</t>
    </rPh>
    <rPh sb="52" eb="55">
      <t>シボウリツ</t>
    </rPh>
    <rPh sb="56" eb="58">
      <t>ヨクセイ</t>
    </rPh>
    <rPh sb="67" eb="68">
      <t>オヨ</t>
    </rPh>
    <rPh sb="71" eb="72">
      <t>タ</t>
    </rPh>
    <rPh sb="73" eb="76">
      <t>カンセンショウ</t>
    </rPh>
    <rPh sb="77" eb="79">
      <t>ショウレイ</t>
    </rPh>
    <rPh sb="79" eb="80">
      <t>カズ</t>
    </rPh>
    <rPh sb="81" eb="83">
      <t>テイカ</t>
    </rPh>
    <phoneticPr fontId="3"/>
  </si>
  <si>
    <t>-</t>
    <phoneticPr fontId="3"/>
  </si>
  <si>
    <t>％</t>
    <phoneticPr fontId="5"/>
  </si>
  <si>
    <t>(イエメン:1,682,000)</t>
    <phoneticPr fontId="3"/>
  </si>
  <si>
    <t>健康管理サービスへのアクセスの改善が図られる紛争被害者人数</t>
    <rPh sb="15" eb="17">
      <t>カイゼン</t>
    </rPh>
    <rPh sb="18" eb="19">
      <t>ハカ</t>
    </rPh>
    <rPh sb="22" eb="24">
      <t>フンソウ</t>
    </rPh>
    <rPh sb="24" eb="27">
      <t>ヒガイシャ</t>
    </rPh>
    <rPh sb="27" eb="29">
      <t>ニンズウ</t>
    </rPh>
    <phoneticPr fontId="3"/>
  </si>
  <si>
    <t>-</t>
    <phoneticPr fontId="3"/>
  </si>
  <si>
    <t>１．フィリピンにおける台風被災地支援
（１）被災地における保健・医療施設等の復旧支援（母子保健，メンタルヘルス，感染症，栄養失調対応）
（２）被災地における保健・医療分野の人材育成支援（第三次ケアまで実施可能なケアワーカーの育成）
（３）保健医療分野の日々のサービスと緊急対応の向上のための実地調査                                                                                                                                    
２．イエメン南部の紛争被害者に対する健康管理サービスへのアクセスの強化等の実施                                                  
（１）プライマリ・ヘルス・ケア及び救急医療サービスの提供と人材育成
（２）予防接種，感染症に対する管理方策及び緊急時対応に係る支援
（３）医療施設の再建・修復，基礎医療機材や医薬品の供与
３．エチオピアの干ばつ被害を受けた地域における緊急保健及び栄養失調への対応。難民キャンプにおける保健医療支援を実施。
（１） 疾病（重症急性呼吸器疾患群，マラリア，髄膜炎，赤痢，栄養失調を含む20優先疾患）治療、予防接種
（２） 医療検査キットや消耗品の供給、医療施設の整備、保健師等の研修
４．ジプチの移民，難民を含む被災者をマラリア及びその他の感染症アウトブレークのリスクから守る。
（1） 自然災害時の公衆衛生危機予防・対処計画の策定感染症サーベイランスの強化
（2） 症例診断・管理人材の育成
（3） 検査技師等の研修
（4） マラリア薬の備蓄
（5） アウトブレーク時のコミュニケーションツールの開発</t>
    <phoneticPr fontId="3"/>
  </si>
  <si>
    <t>フィリピンにおいては，大型台風ヨランダの被災地において，感染症対策や母子保健，栄養補給等の医療支援を実施した。イエメンにおいて，南部の紛争被害者に対して，健康管理サービスへのアクセスの強化等を通じて健康状態の改善を図る。エチオピアにおいて，干ばつ被害を受けた地域における緊急保護及び栄養失調への対応を行い，またジブチにおいて，移民，難民を含む被災者に対して，自然災害による公衆衛生危機の予防，サーベイランス，対処により，マラリア及びその他の感染症アウトブレークを抑制する。</t>
    <rPh sb="67" eb="69">
      <t>フンソウ</t>
    </rPh>
    <rPh sb="69" eb="72">
      <t>ヒガイシャ</t>
    </rPh>
    <rPh sb="73" eb="74">
      <t>タイ</t>
    </rPh>
    <rPh sb="77" eb="79">
      <t>ケンコウ</t>
    </rPh>
    <rPh sb="79" eb="81">
      <t>カンリ</t>
    </rPh>
    <rPh sb="92" eb="94">
      <t>キョウカ</t>
    </rPh>
    <rPh sb="94" eb="95">
      <t>トウ</t>
    </rPh>
    <rPh sb="96" eb="97">
      <t>ツウ</t>
    </rPh>
    <rPh sb="99" eb="101">
      <t>ケンコウ</t>
    </rPh>
    <rPh sb="101" eb="103">
      <t>ジョウタイ</t>
    </rPh>
    <rPh sb="104" eb="106">
      <t>カイゼン</t>
    </rPh>
    <rPh sb="107" eb="108">
      <t>ハカ</t>
    </rPh>
    <rPh sb="120" eb="121">
      <t>カン</t>
    </rPh>
    <rPh sb="123" eb="125">
      <t>ヒガイ</t>
    </rPh>
    <rPh sb="126" eb="127">
      <t>ウ</t>
    </rPh>
    <rPh sb="129" eb="131">
      <t>チイキ</t>
    </rPh>
    <rPh sb="135" eb="137">
      <t>キンキュウ</t>
    </rPh>
    <rPh sb="137" eb="139">
      <t>ホゴ</t>
    </rPh>
    <rPh sb="139" eb="140">
      <t>オヨ</t>
    </rPh>
    <rPh sb="141" eb="143">
      <t>エイヨウ</t>
    </rPh>
    <rPh sb="143" eb="145">
      <t>シッチョウ</t>
    </rPh>
    <rPh sb="147" eb="149">
      <t>タイオウ</t>
    </rPh>
    <rPh sb="150" eb="151">
      <t>オコナ</t>
    </rPh>
    <rPh sb="231" eb="233">
      <t>ヨクセイ</t>
    </rPh>
    <phoneticPr fontId="3"/>
  </si>
  <si>
    <t>フィリピン，イエメン，エチオピア及びジブチ政府からWHOへの要請</t>
    <rPh sb="16" eb="17">
      <t>オヨ</t>
    </rPh>
    <rPh sb="21" eb="23">
      <t>セイフ</t>
    </rPh>
    <rPh sb="30" eb="32">
      <t>ヨウセイ</t>
    </rPh>
    <phoneticPr fontId="3"/>
  </si>
  <si>
    <t>関係する計画、通知等</t>
    <phoneticPr fontId="5"/>
  </si>
  <si>
    <t>Ⅶ-3　国際機関を通じた地球規模の諸問題に係る国際貢献</t>
    <rPh sb="4" eb="6">
      <t>コクサイ</t>
    </rPh>
    <rPh sb="6" eb="8">
      <t>キカン</t>
    </rPh>
    <rPh sb="9" eb="10">
      <t>ツウ</t>
    </rPh>
    <rPh sb="12" eb="14">
      <t>チキュウ</t>
    </rPh>
    <rPh sb="14" eb="16">
      <t>キボ</t>
    </rPh>
    <rPh sb="17" eb="20">
      <t>ショモンダイ</t>
    </rPh>
    <rPh sb="21" eb="22">
      <t>カカ</t>
    </rPh>
    <rPh sb="23" eb="25">
      <t>コクサイ</t>
    </rPh>
    <rPh sb="25" eb="27">
      <t>コウケン</t>
    </rPh>
    <phoneticPr fontId="3"/>
  </si>
  <si>
    <t>国別開発協力第一課・国別開発協力第三課・国際保健政策室</t>
    <rPh sb="0" eb="2">
      <t>クニベツ</t>
    </rPh>
    <rPh sb="2" eb="4">
      <t>カイハツ</t>
    </rPh>
    <rPh sb="4" eb="6">
      <t>キョウリョク</t>
    </rPh>
    <rPh sb="6" eb="9">
      <t>ダイイッカ</t>
    </rPh>
    <rPh sb="17" eb="18">
      <t>3</t>
    </rPh>
    <rPh sb="20" eb="22">
      <t>コクサイ</t>
    </rPh>
    <rPh sb="22" eb="24">
      <t>ホケン</t>
    </rPh>
    <rPh sb="24" eb="27">
      <t>セイサクシツ</t>
    </rPh>
    <phoneticPr fontId="3"/>
  </si>
  <si>
    <t>平成25年3月・平成27年3月(予定）</t>
    <rPh sb="0" eb="2">
      <t>ヘイセイ</t>
    </rPh>
    <rPh sb="4" eb="5">
      <t>ネン</t>
    </rPh>
    <rPh sb="6" eb="7">
      <t>ガツ</t>
    </rPh>
    <rPh sb="8" eb="10">
      <t>ヘイセイ</t>
    </rPh>
    <rPh sb="12" eb="13">
      <t>ネン</t>
    </rPh>
    <rPh sb="14" eb="15">
      <t>ガツ</t>
    </rPh>
    <rPh sb="16" eb="18">
      <t>ヨテイ</t>
    </rPh>
    <phoneticPr fontId="3"/>
  </si>
  <si>
    <t>担当部局庁</t>
    <phoneticPr fontId="5"/>
  </si>
  <si>
    <t>フィリピン中部における台風被害に対する人道支援・シリアパレスチナを含む緊急支援・サブサハラアフリカの災害紛争対策等人道支援</t>
    <rPh sb="5" eb="7">
      <t>チュウブ</t>
    </rPh>
    <rPh sb="11" eb="13">
      <t>タイフウ</t>
    </rPh>
    <rPh sb="13" eb="15">
      <t>ヒガイ</t>
    </rPh>
    <rPh sb="16" eb="17">
      <t>タイ</t>
    </rPh>
    <rPh sb="19" eb="21">
      <t>ジンドウ</t>
    </rPh>
    <rPh sb="21" eb="23">
      <t>シエン</t>
    </rPh>
    <rPh sb="33" eb="34">
      <t>フク</t>
    </rPh>
    <rPh sb="35" eb="37">
      <t>キンキュウ</t>
    </rPh>
    <rPh sb="37" eb="39">
      <t>シエン</t>
    </rPh>
    <phoneticPr fontId="3"/>
  </si>
  <si>
    <t>2181.1百万ドル÷2,153万人</t>
    <phoneticPr fontId="3"/>
  </si>
  <si>
    <t>96.9ドル／人</t>
    <phoneticPr fontId="3"/>
  </si>
  <si>
    <t>101.3ドル／人</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</si>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</sst>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176" formatCode="#,##0;&quot;△ &quot;#,##0"/>
    <numFmt numFmtId="177" formatCode="#,##0_ "/>
    <numFmt numFmtId="178" formatCode="&quot;000&quot;#"/>
    <numFmt numFmtId="179" formatCode="&quot;00&quot;#"/>
    <numFmt numFmtId="180" formatCode="#,##0;&quot;▲ &quot;#,##0"/>
    <numFmt numFmtId="181" formatCode="0;&quot;▲ &quot;0"/>
    <numFmt numFmtId="182" formatCode="0.0%"/>
    <numFmt numFmtId="183" formatCode="0.0"/>
    <numFmt numFmtId="184" formatCode="#,##0_);[Red]\(#,##0\)"/>
    <numFmt numFmtId="185" formatCode="&quot;00&quot;##"/>
    <numFmt numFmtId="186" formatCode="[&lt;=999]000;[&lt;=9999]000\-00;000\-0000"/>
    <numFmt numFmtId="187" formatCode="0_ "/>
    <numFmt numFmtId="188" formatCode="&quot;0&quot;###"/>
  </numFmts>
  <fonts count="72"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1"/>
      <name val="ＭＳ Ｐゴシック"/>
      <family val="3"/>
      <charset val="128"/>
      <scheme val="minor"/>
    </font>
    <font>
      <u/>
      <sz val="11"/>
      <color indexed="12"/>
      <name val="ＭＳ Ｐゴシック"/>
      <family val="3"/>
      <charset val="128"/>
    </font>
    <font>
      <b/>
      <sz val="9"/>
      <name val="ＭＳ ゴシック"/>
      <family val="3"/>
      <charset val="128"/>
    </font>
    <font>
      <sz val="9"/>
      <name val="ＭＳ Ｐゴシック"/>
      <family val="3"/>
      <charset val="128"/>
      <scheme val="minor"/>
    </font>
    <font>
      <b/>
      <sz val="11"/>
      <name val="ＭＳ Ｐゴシック"/>
      <family val="3"/>
      <charset val="128"/>
    </font>
    <font>
      <sz val="10"/>
      <name val="ＭＳ Ｐゴシック"/>
      <family val="3"/>
      <charset val="128"/>
      <scheme val="minor"/>
    </font>
    <font>
      <sz val="10"/>
      <name val="ＭＳ Ｐゴシック"/>
      <family val="3"/>
      <charset val="128"/>
    </font>
    <font>
      <sz val="11"/>
      <name val="ＭＳ 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8"/>
      <name val="ＭＳ Ｐゴシック"/>
      <family val="3"/>
      <charset val="128"/>
    </font>
    <font>
      <sz val="8"/>
      <name val="ＭＳ ゴシック"/>
      <family val="3"/>
      <charset val="128"/>
    </font>
    <font>
      <sz val="8"/>
      <name val="ＭＳ Ｐゴシック"/>
      <family val="3"/>
      <charset val="128"/>
      <scheme val="minor"/>
    </font>
    <font>
      <sz val="8"/>
      <color theme="1"/>
      <name val="ＭＳ Ｐゴシック"/>
      <family val="2"/>
      <charset val="128"/>
      <scheme val="minor"/>
    </font>
    <font>
      <sz val="6"/>
      <color theme="1"/>
      <name val="ＭＳ Ｐゴシック"/>
      <family val="3"/>
      <charset val="128"/>
      <scheme val="minor"/>
    </font>
    <font>
      <sz val="11"/>
      <name val="ＭＳ Ｐゴシック"/>
      <family val="2"/>
      <charset val="128"/>
      <scheme val="minor"/>
    </font>
    <font>
      <sz val="11"/>
      <color theme="1"/>
      <name val="ＭＳ Ｐゴシック"/>
      <family val="3"/>
      <charset val="128"/>
    </font>
    <font>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9"/>
      <color indexed="81"/>
      <name val="ＭＳ Ｐゴシック"/>
      <family val="3"/>
      <charset val="128"/>
    </font>
    <font>
      <sz val="11"/>
      <color rgb="FFFFFF00"/>
      <name val="ＭＳ Ｐゴシック"/>
      <family val="3"/>
      <charset val="128"/>
    </font>
    <font>
      <sz val="9"/>
      <color theme="1"/>
      <name val="ＭＳ Ｐゴシック"/>
      <family val="2"/>
      <charset val="128"/>
      <scheme val="minor"/>
    </font>
    <font>
      <sz val="10"/>
      <color indexed="8"/>
      <name val="ＭＳ Ｐゴシック"/>
      <family val="3"/>
      <charset val="128"/>
    </font>
    <font>
      <sz val="11"/>
      <color indexed="10"/>
      <name val="ＭＳ Ｐゴシック"/>
      <family val="3"/>
      <charset val="128"/>
    </font>
    <font>
      <sz val="9"/>
      <color theme="1"/>
      <name val="ＭＳ Ｐゴシック"/>
      <family val="3"/>
      <charset val="128"/>
      <scheme val="minor"/>
    </font>
    <font>
      <b/>
      <sz val="10"/>
      <name val="ＭＳ ゴシック"/>
      <family val="3"/>
      <charset val="128"/>
    </font>
    <font>
      <sz val="14"/>
      <name val="ＭＳ Ｐゴシック"/>
      <family val="3"/>
      <charset val="128"/>
    </font>
    <font>
      <sz val="9.9"/>
      <color theme="1"/>
      <name val="Arial"/>
      <family val="2"/>
    </font>
    <font>
      <sz val="11"/>
      <color rgb="FF00B050"/>
      <name val="ＭＳ Ｐゴシック"/>
      <family val="3"/>
      <charset val="128"/>
    </font>
    <font>
      <sz val="9"/>
      <color theme="1"/>
      <name val="ＭＳ Ｐゴシック"/>
      <family val="3"/>
      <charset val="128"/>
    </font>
    <font>
      <sz val="11"/>
      <color indexed="8"/>
      <name val="ＭＳ Ｐゴシック"/>
      <family val="3"/>
      <charset val="128"/>
    </font>
    <font>
      <b/>
      <sz val="11"/>
      <color theme="1"/>
      <name val="ＭＳ ゴシック"/>
      <family val="3"/>
      <charset val="128"/>
    </font>
    <font>
      <sz val="9"/>
      <color indexed="81"/>
      <name val="ＭＳ Ｐゴシック"/>
      <family val="3"/>
      <charset val="128"/>
    </font>
    <font>
      <b/>
      <sz val="10"/>
      <color rgb="FF00B050"/>
      <name val="ＭＳ Ｐ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ゴシック"/>
      <family val="3"/>
      <charset val="128"/>
    </font>
    <font>
      <sz val="9"/>
      <color indexed="17"/>
      <name val="ＭＳ ゴシック"/>
      <family val="3"/>
      <charset val="128"/>
    </font>
    <font>
      <sz val="11"/>
      <color indexed="17"/>
      <name val="ＭＳ ゴシック"/>
      <family val="3"/>
      <charset val="128"/>
    </font>
    <font>
      <sz val="12"/>
      <color rgb="FF00B050"/>
      <name val="ＭＳ Ｐゴシック"/>
      <family val="3"/>
      <charset val="128"/>
    </font>
    <font>
      <b/>
      <sz val="11"/>
      <color rgb="FF00B050"/>
      <name val="ＭＳ Ｐゴシック"/>
      <family val="3"/>
      <charset val="128"/>
    </font>
    <font>
      <sz val="10"/>
      <color indexed="17"/>
      <name val="ＭＳ Ｐゴシック"/>
      <family val="3"/>
      <charset val="128"/>
    </font>
    <font>
      <b/>
      <sz val="9"/>
      <color rgb="FF00B050"/>
      <name val="ＭＳ ゴシック"/>
      <family val="3"/>
      <charset val="128"/>
    </font>
    <font>
      <sz val="12"/>
      <name val="ＭＳ ゴシック"/>
      <family val="3"/>
      <charset val="128"/>
    </font>
    <font>
      <sz val="10"/>
      <name val="ＭＳ ゴシック"/>
      <family val="3"/>
      <charset val="128"/>
    </font>
    <font>
      <sz val="11"/>
      <name val="ＭＳ Ｐゴシック"/>
      <family val="2"/>
      <charset val="128"/>
    </font>
    <font>
      <sz val="8"/>
      <color theme="1"/>
      <name val="ＭＳ Ｐゴシック"/>
      <family val="3"/>
      <charset val="128"/>
      <scheme val="minor"/>
    </font>
    <font>
      <sz val="12"/>
      <name val="ＭＳ Ｐゴシック"/>
      <family val="3"/>
      <charset val="128"/>
      <scheme val="minor"/>
    </font>
    <font>
      <b/>
      <sz val="12"/>
      <name val="ＭＳ Ｐゴシック"/>
      <family val="3"/>
      <charset val="128"/>
      <scheme val="minor"/>
    </font>
    <font>
      <b/>
      <sz val="11"/>
      <name val="ＭＳ Ｐゴシック"/>
      <family val="3"/>
      <charset val="128"/>
      <scheme val="minor"/>
    </font>
    <font>
      <sz val="10.5"/>
      <name val="ＭＳ Ｐゴシック"/>
      <family val="3"/>
      <charset val="128"/>
      <scheme val="minor"/>
    </font>
    <font>
      <b/>
      <sz val="10"/>
      <name val="ＭＳ Ｐゴシック"/>
      <family val="3"/>
      <charset val="128"/>
      <scheme val="minor"/>
    </font>
    <font>
      <sz val="7"/>
      <name val="ＭＳ Ｐゴシック"/>
      <family val="3"/>
      <charset val="128"/>
      <scheme val="minor"/>
    </font>
    <font>
      <sz val="11"/>
      <color rgb="FFFF0000"/>
      <name val="ＭＳ Ｐゴシック"/>
      <family val="3"/>
      <charset val="128"/>
      <scheme val="minor"/>
    </font>
    <font>
      <b/>
      <sz val="9"/>
      <name val="ＭＳ Ｐゴシック"/>
      <family val="3"/>
      <charset val="128"/>
      <scheme val="minor"/>
    </font>
    <font>
      <b/>
      <sz val="16"/>
      <name val="ＭＳ Ｐゴシック"/>
      <family val="3"/>
      <charset val="128"/>
      <scheme val="minor"/>
    </font>
    <font>
      <sz val="11"/>
      <color rgb="FF92D050"/>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7" tint="-0.249977111117893"/>
        <bgColor indexed="64"/>
      </patternFill>
    </fill>
    <fill>
      <patternFill patternType="solid">
        <fgColor rgb="FFFFFF00"/>
        <bgColor indexed="64"/>
      </patternFill>
    </fill>
    <fill>
      <patternFill patternType="solid">
        <fgColor indexed="65"/>
        <bgColor indexed="64"/>
      </patternFill>
    </fill>
  </fills>
  <borders count="16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right style="thin">
        <color indexed="64"/>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thin">
        <color indexed="64"/>
      </right>
      <top/>
      <bottom style="hair">
        <color indexed="64"/>
      </bottom>
      <diagonal/>
    </border>
    <border>
      <left style="thin">
        <color indexed="64"/>
      </left>
      <right/>
      <top style="dotted">
        <color indexed="64"/>
      </top>
      <bottom style="medium">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hair">
        <color indexed="64"/>
      </top>
      <bottom style="dashed">
        <color indexed="64"/>
      </bottom>
      <diagonal/>
    </border>
    <border>
      <left/>
      <right/>
      <top style="hair">
        <color indexed="64"/>
      </top>
      <bottom style="dashed">
        <color indexed="64"/>
      </bottom>
      <diagonal/>
    </border>
    <border>
      <left style="thin">
        <color indexed="64"/>
      </left>
      <right/>
      <top style="hair">
        <color indexed="64"/>
      </top>
      <bottom style="dashed">
        <color indexed="64"/>
      </bottom>
      <diagonal/>
    </border>
    <border diagonalUp="1">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double">
        <color indexed="64"/>
      </left>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top style="hair">
        <color indexed="64"/>
      </top>
      <bottom/>
      <diagonal/>
    </border>
    <border>
      <left style="thin">
        <color indexed="64"/>
      </left>
      <right/>
      <top style="hair">
        <color indexed="64"/>
      </top>
      <bottom/>
      <diagonal/>
    </border>
    <border diagonalUp="1">
      <left/>
      <right style="medium">
        <color indexed="64"/>
      </right>
      <top style="thin">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double">
        <color indexed="64"/>
      </left>
      <right/>
      <top style="thin">
        <color indexed="64"/>
      </top>
      <bottom style="dott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31" fillId="0" borderId="0">
      <alignment vertical="center"/>
    </xf>
  </cellStyleXfs>
  <cellXfs count="3182">
    <xf numFmtId="0" fontId="0" fillId="0" borderId="0" xfId="0">
      <alignment vertical="center"/>
    </xf>
    <xf numFmtId="0" fontId="2" fillId="0" borderId="0" xfId="3">
      <alignment vertical="center"/>
    </xf>
    <xf numFmtId="0" fontId="2" fillId="0" borderId="24" xfId="3" applyBorder="1">
      <alignment vertical="center"/>
    </xf>
    <xf numFmtId="0" fontId="2" fillId="0" borderId="0" xfId="3" applyBorder="1">
      <alignment vertical="center"/>
    </xf>
    <xf numFmtId="0" fontId="13" fillId="0" borderId="0" xfId="3" applyFont="1" applyFill="1" applyBorder="1" applyAlignment="1">
      <alignment horizontal="center" vertical="center" wrapText="1"/>
    </xf>
    <xf numFmtId="0" fontId="2" fillId="0" borderId="0" xfId="3" applyFont="1" applyBorder="1" applyAlignment="1">
      <alignment horizontal="center" vertical="center"/>
    </xf>
    <xf numFmtId="0" fontId="15" fillId="0" borderId="0" xfId="3" applyFont="1" applyBorder="1" applyAlignment="1">
      <alignment horizontal="center" vertical="center" wrapText="1"/>
    </xf>
    <xf numFmtId="177" fontId="2" fillId="0" borderId="0" xfId="3" applyNumberFormat="1" applyFont="1" applyBorder="1" applyAlignment="1">
      <alignment horizontal="right" vertical="center"/>
    </xf>
    <xf numFmtId="0" fontId="13" fillId="2" borderId="84" xfId="3" applyFont="1" applyFill="1" applyBorder="1" applyAlignment="1">
      <alignment horizontal="center" vertical="center" textRotation="255" wrapText="1"/>
    </xf>
    <xf numFmtId="0" fontId="13" fillId="2" borderId="85" xfId="3" applyFont="1" applyFill="1" applyBorder="1" applyAlignment="1">
      <alignment horizontal="center" vertical="center" textRotation="255" wrapText="1"/>
    </xf>
    <xf numFmtId="177" fontId="2" fillId="0" borderId="0" xfId="3" applyNumberFormat="1" applyFont="1" applyFill="1" applyBorder="1" applyAlignment="1">
      <alignment horizontal="right" vertical="center"/>
    </xf>
    <xf numFmtId="0" fontId="2"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0" fontId="2" fillId="0" borderId="121" xfId="0" applyFont="1" applyBorder="1" applyAlignment="1">
      <alignment vertical="center"/>
    </xf>
    <xf numFmtId="0" fontId="2" fillId="0" borderId="79" xfId="0" applyFont="1" applyBorder="1" applyAlignment="1">
      <alignment vertical="center"/>
    </xf>
    <xf numFmtId="0" fontId="2" fillId="0" borderId="0" xfId="3"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121" xfId="0" applyBorder="1" applyAlignment="1">
      <alignment vertical="center"/>
    </xf>
    <xf numFmtId="0" fontId="0" fillId="0" borderId="79" xfId="0" applyBorder="1" applyAlignment="1">
      <alignment vertical="center"/>
    </xf>
    <xf numFmtId="0" fontId="2" fillId="0" borderId="0" xfId="3" applyFont="1">
      <alignment vertical="center"/>
    </xf>
    <xf numFmtId="0" fontId="2" fillId="0" borderId="19" xfId="3" applyFont="1" applyFill="1" applyBorder="1" applyAlignment="1">
      <alignment vertical="center"/>
    </xf>
    <xf numFmtId="0" fontId="2" fillId="0" borderId="19" xfId="3" applyFont="1" applyFill="1" applyBorder="1" applyAlignment="1">
      <alignment vertical="center" wrapText="1"/>
    </xf>
    <xf numFmtId="0" fontId="22" fillId="0" borderId="0" xfId="3" applyFont="1">
      <alignment vertical="center"/>
    </xf>
    <xf numFmtId="0" fontId="15" fillId="0" borderId="1" xfId="5" applyFont="1" applyFill="1" applyBorder="1" applyAlignment="1" applyProtection="1">
      <alignment vertical="top"/>
    </xf>
    <xf numFmtId="0" fontId="8" fillId="0" borderId="1" xfId="4" applyFont="1" applyFill="1" applyBorder="1" applyAlignment="1" applyProtection="1">
      <alignment horizontal="center" vertical="center" wrapText="1"/>
    </xf>
    <xf numFmtId="0" fontId="15" fillId="0" borderId="0" xfId="5" applyFont="1" applyFill="1" applyBorder="1" applyAlignment="1" applyProtection="1">
      <alignment vertical="top"/>
    </xf>
    <xf numFmtId="0" fontId="2" fillId="0" borderId="146" xfId="3" applyFont="1" applyBorder="1" applyAlignment="1">
      <alignment horizontal="center" vertical="center" wrapText="1"/>
    </xf>
    <xf numFmtId="0" fontId="15" fillId="0" borderId="77" xfId="5" applyFont="1" applyFill="1" applyBorder="1" applyAlignment="1" applyProtection="1">
      <alignment vertical="top"/>
    </xf>
    <xf numFmtId="0" fontId="15" fillId="0" borderId="148" xfId="5" applyFont="1" applyFill="1" applyBorder="1" applyAlignment="1" applyProtection="1">
      <alignment vertical="top"/>
    </xf>
    <xf numFmtId="0" fontId="15" fillId="0" borderId="66" xfId="5" applyFont="1" applyFill="1" applyBorder="1" applyAlignment="1" applyProtection="1">
      <alignment vertical="top"/>
    </xf>
    <xf numFmtId="0" fontId="15" fillId="0" borderId="30" xfId="5" applyFont="1" applyFill="1" applyBorder="1" applyAlignment="1" applyProtection="1">
      <alignment vertical="top"/>
    </xf>
    <xf numFmtId="0" fontId="15" fillId="0" borderId="149" xfId="5" applyFont="1" applyFill="1" applyBorder="1" applyAlignment="1" applyProtection="1">
      <alignment vertical="top"/>
    </xf>
    <xf numFmtId="0" fontId="15" fillId="0" borderId="146" xfId="5" applyFont="1" applyFill="1" applyBorder="1" applyAlignment="1" applyProtection="1">
      <alignment vertical="top"/>
    </xf>
    <xf numFmtId="0" fontId="15" fillId="0" borderId="150" xfId="5" applyFont="1" applyFill="1" applyBorder="1" applyAlignment="1" applyProtection="1">
      <alignment vertical="top"/>
    </xf>
    <xf numFmtId="0" fontId="42" fillId="0" borderId="0" xfId="0" applyFont="1">
      <alignment vertical="center"/>
    </xf>
    <xf numFmtId="3" fontId="2" fillId="0" borderId="0" xfId="3" applyNumberFormat="1">
      <alignment vertical="center"/>
    </xf>
    <xf numFmtId="0" fontId="43" fillId="0" borderId="0" xfId="3" applyFont="1">
      <alignment vertical="center"/>
    </xf>
    <xf numFmtId="0" fontId="2" fillId="0" borderId="3" xfId="3" applyFont="1" applyBorder="1">
      <alignment vertical="center"/>
    </xf>
    <xf numFmtId="0" fontId="2" fillId="0" borderId="2" xfId="3" applyFont="1" applyBorder="1">
      <alignment vertical="center"/>
    </xf>
    <xf numFmtId="0" fontId="2" fillId="0" borderId="1" xfId="3" applyFont="1" applyFill="1" applyBorder="1">
      <alignment vertical="center"/>
    </xf>
    <xf numFmtId="0" fontId="2" fillId="0" borderId="0" xfId="3" applyFont="1" applyFill="1" applyBorder="1" applyAlignment="1">
      <alignment vertical="center"/>
    </xf>
    <xf numFmtId="0" fontId="2" fillId="0" borderId="0" xfId="3" applyFont="1" applyFill="1" applyBorder="1" applyAlignment="1">
      <alignment vertical="center" wrapText="1"/>
    </xf>
    <xf numFmtId="0" fontId="2" fillId="0" borderId="0" xfId="3" applyAlignment="1">
      <alignment vertical="center" wrapText="1"/>
    </xf>
    <xf numFmtId="0" fontId="9" fillId="0" borderId="0" xfId="3" applyFont="1">
      <alignment vertical="center"/>
    </xf>
    <xf numFmtId="0" fontId="64" fillId="2" borderId="85" xfId="3" applyFont="1" applyFill="1" applyBorder="1" applyAlignment="1">
      <alignment horizontal="center" vertical="center" textRotation="255" wrapText="1"/>
    </xf>
    <xf numFmtId="0" fontId="64" fillId="2" borderId="84" xfId="3" applyFont="1" applyFill="1" applyBorder="1" applyAlignment="1">
      <alignment horizontal="center" vertical="center" textRotation="255" wrapText="1"/>
    </xf>
    <xf numFmtId="177" fontId="9" fillId="0" borderId="0" xfId="3" applyNumberFormat="1" applyFont="1" applyBorder="1" applyAlignment="1">
      <alignment horizontal="right" vertical="center"/>
    </xf>
    <xf numFmtId="0" fontId="9" fillId="0" borderId="0" xfId="3" applyFont="1" applyBorder="1" applyAlignment="1">
      <alignment horizontal="center" vertical="center"/>
    </xf>
    <xf numFmtId="0" fontId="14" fillId="0" borderId="0" xfId="3" applyFont="1" applyBorder="1" applyAlignment="1">
      <alignment horizontal="center" vertical="center" wrapText="1"/>
    </xf>
    <xf numFmtId="0" fontId="64" fillId="0" borderId="0" xfId="3" applyFont="1" applyFill="1" applyBorder="1" applyAlignment="1">
      <alignment horizontal="center" vertical="center" wrapText="1"/>
    </xf>
    <xf numFmtId="0" fontId="9" fillId="0" borderId="0" xfId="3" applyFont="1" applyBorder="1">
      <alignment vertical="center"/>
    </xf>
    <xf numFmtId="0" fontId="9" fillId="0" borderId="24" xfId="3" applyFont="1" applyBorder="1">
      <alignment vertical="center"/>
    </xf>
    <xf numFmtId="0" fontId="2" fillId="0" borderId="0" xfId="3" applyAlignment="1">
      <alignment horizontal="left" vertical="center"/>
    </xf>
    <xf numFmtId="0" fontId="71" fillId="0" borderId="0" xfId="3" applyFont="1">
      <alignment vertical="center"/>
    </xf>
    <xf numFmtId="177" fontId="2" fillId="0" borderId="0" xfId="3" applyNumberFormat="1" applyFont="1" applyBorder="1" applyAlignment="1">
      <alignment horizontal="left" vertical="center"/>
    </xf>
    <xf numFmtId="0" fontId="2" fillId="0" borderId="0" xfId="3" applyFont="1" applyBorder="1" applyAlignment="1">
      <alignment horizontal="center" vertical="center"/>
    </xf>
    <xf numFmtId="0" fontId="2" fillId="3" borderId="82" xfId="3" applyFont="1" applyFill="1" applyBorder="1" applyAlignment="1">
      <alignment horizontal="center" vertical="center"/>
    </xf>
    <xf numFmtId="0" fontId="2" fillId="3" borderId="79" xfId="3" applyFont="1" applyFill="1" applyBorder="1" applyAlignment="1">
      <alignment horizontal="center" vertical="center"/>
    </xf>
    <xf numFmtId="0" fontId="2" fillId="3" borderId="80" xfId="3" applyFont="1" applyFill="1" applyBorder="1" applyAlignment="1">
      <alignment horizontal="center" vertical="center"/>
    </xf>
    <xf numFmtId="0" fontId="2" fillId="0" borderId="82" xfId="3" applyFont="1" applyBorder="1" applyAlignment="1">
      <alignment horizontal="center" vertical="center"/>
    </xf>
    <xf numFmtId="0" fontId="2" fillId="0" borderId="79" xfId="3" applyFont="1" applyBorder="1" applyAlignment="1">
      <alignment horizontal="center" vertical="center"/>
    </xf>
    <xf numFmtId="0" fontId="2" fillId="0" borderId="121" xfId="3" applyFont="1" applyBorder="1" applyAlignment="1">
      <alignment horizontal="center" vertical="center"/>
    </xf>
    <xf numFmtId="0" fontId="13" fillId="0" borderId="78" xfId="3" applyFont="1" applyFill="1" applyBorder="1" applyAlignment="1">
      <alignment vertical="center" textRotation="255"/>
    </xf>
    <xf numFmtId="0" fontId="2" fillId="0" borderId="79" xfId="3" applyFont="1" applyFill="1" applyBorder="1" applyAlignment="1">
      <alignment vertical="center" textRotation="255"/>
    </xf>
    <xf numFmtId="0" fontId="2" fillId="0" borderId="122" xfId="3" applyFont="1" applyFill="1" applyBorder="1" applyAlignment="1">
      <alignment vertical="center" textRotation="255"/>
    </xf>
    <xf numFmtId="0" fontId="2" fillId="0" borderId="121" xfId="3" applyFont="1" applyFill="1" applyBorder="1" applyAlignment="1">
      <alignment vertical="center" textRotation="255"/>
    </xf>
    <xf numFmtId="0" fontId="22" fillId="3" borderId="5" xfId="3" applyFont="1" applyFill="1" applyBorder="1" applyAlignment="1">
      <alignment horizontal="center" vertical="center"/>
    </xf>
    <xf numFmtId="0" fontId="22" fillId="3" borderId="6" xfId="3" applyFont="1" applyFill="1" applyBorder="1" applyAlignment="1">
      <alignment horizontal="center" vertical="center"/>
    </xf>
    <xf numFmtId="0" fontId="22" fillId="3" borderId="10" xfId="3" applyFont="1" applyFill="1" applyBorder="1" applyAlignment="1">
      <alignment horizontal="center" vertical="center"/>
    </xf>
    <xf numFmtId="0" fontId="13" fillId="4" borderId="18" xfId="3" applyFont="1" applyFill="1" applyBorder="1" applyAlignment="1">
      <alignment horizontal="center" vertical="center"/>
    </xf>
    <xf numFmtId="0" fontId="2" fillId="4" borderId="19" xfId="3" applyFont="1" applyFill="1" applyBorder="1" applyAlignment="1">
      <alignment horizontal="center" vertical="center"/>
    </xf>
    <xf numFmtId="0" fontId="2" fillId="4" borderId="65" xfId="3" applyFont="1" applyFill="1" applyBorder="1" applyAlignment="1">
      <alignment horizontal="center" vertical="center"/>
    </xf>
    <xf numFmtId="0" fontId="22" fillId="5" borderId="5" xfId="3" applyFont="1" applyFill="1" applyBorder="1" applyAlignment="1">
      <alignment horizontal="center" vertical="center"/>
    </xf>
    <xf numFmtId="0" fontId="6" fillId="5" borderId="6" xfId="3" applyFont="1" applyFill="1" applyBorder="1" applyAlignment="1">
      <alignment horizontal="center" vertical="center"/>
    </xf>
    <xf numFmtId="0" fontId="6" fillId="5" borderId="10" xfId="3" applyFont="1" applyFill="1" applyBorder="1" applyAlignment="1">
      <alignment horizontal="center" vertical="center"/>
    </xf>
    <xf numFmtId="0" fontId="2" fillId="0" borderId="124" xfId="3" applyFont="1" applyFill="1" applyBorder="1" applyAlignment="1">
      <alignment horizontal="left" vertical="center"/>
    </xf>
    <xf numFmtId="0" fontId="2" fillId="0" borderId="125" xfId="3" applyFont="1" applyFill="1" applyBorder="1" applyAlignment="1">
      <alignment horizontal="left" vertical="center"/>
    </xf>
    <xf numFmtId="0" fontId="2" fillId="0" borderId="80" xfId="3" applyFont="1" applyBorder="1" applyAlignment="1">
      <alignment horizontal="center" vertical="center"/>
    </xf>
    <xf numFmtId="178" fontId="2" fillId="0" borderId="82" xfId="3" applyNumberFormat="1" applyFont="1" applyFill="1" applyBorder="1" applyAlignment="1">
      <alignment horizontal="center" vertical="center"/>
    </xf>
    <xf numFmtId="178" fontId="2" fillId="0" borderId="79" xfId="3" applyNumberFormat="1" applyFont="1" applyFill="1" applyBorder="1" applyAlignment="1">
      <alignment horizontal="center" vertical="center"/>
    </xf>
    <xf numFmtId="178" fontId="2" fillId="0" borderId="80" xfId="3" applyNumberFormat="1" applyFont="1" applyFill="1" applyBorder="1" applyAlignment="1">
      <alignment horizontal="center" vertical="center"/>
    </xf>
    <xf numFmtId="179" fontId="2" fillId="0" borderId="82" xfId="3" applyNumberFormat="1" applyFont="1" applyFill="1" applyBorder="1" applyAlignment="1">
      <alignment horizontal="center" vertical="center"/>
    </xf>
    <xf numFmtId="179" fontId="2" fillId="0" borderId="79" xfId="3" applyNumberFormat="1" applyFont="1" applyFill="1" applyBorder="1" applyAlignment="1">
      <alignment horizontal="center" vertical="center"/>
    </xf>
    <xf numFmtId="179" fontId="2" fillId="0" borderId="80" xfId="3" applyNumberFormat="1" applyFont="1" applyFill="1" applyBorder="1" applyAlignment="1">
      <alignment horizontal="center" vertical="center"/>
    </xf>
    <xf numFmtId="0" fontId="22" fillId="3" borderId="5" xfId="3" applyFont="1" applyFill="1" applyBorder="1" applyAlignment="1">
      <alignment horizontal="center" vertical="center" wrapText="1"/>
    </xf>
    <xf numFmtId="0" fontId="22" fillId="3" borderId="6" xfId="3" applyFont="1" applyFill="1" applyBorder="1" applyAlignment="1">
      <alignment horizontal="center" vertical="center" wrapText="1"/>
    </xf>
    <xf numFmtId="0" fontId="22" fillId="3" borderId="10" xfId="3" applyFont="1" applyFill="1" applyBorder="1" applyAlignment="1">
      <alignment horizontal="center" vertical="center" wrapText="1"/>
    </xf>
    <xf numFmtId="0" fontId="2" fillId="0" borderId="79" xfId="3" applyFont="1" applyFill="1" applyBorder="1" applyAlignment="1">
      <alignment vertical="center"/>
    </xf>
    <xf numFmtId="0" fontId="2" fillId="0" borderId="121" xfId="3" applyFont="1" applyFill="1" applyBorder="1" applyAlignment="1">
      <alignment vertical="center"/>
    </xf>
    <xf numFmtId="0" fontId="22" fillId="2" borderId="51" xfId="3" applyFont="1" applyFill="1" applyBorder="1" applyAlignment="1">
      <alignment horizontal="center" vertical="center" wrapText="1"/>
    </xf>
    <xf numFmtId="0" fontId="22" fillId="2" borderId="45" xfId="3" applyFont="1" applyFill="1" applyBorder="1" applyAlignment="1">
      <alignment horizontal="center" vertical="center" wrapText="1"/>
    </xf>
    <xf numFmtId="0" fontId="22" fillId="2" borderId="64" xfId="3" applyFont="1" applyFill="1" applyBorder="1" applyAlignment="1">
      <alignment horizontal="center" vertical="center" wrapText="1"/>
    </xf>
    <xf numFmtId="0" fontId="2" fillId="0" borderId="122" xfId="3" applyFont="1" applyFill="1" applyBorder="1" applyAlignment="1">
      <alignment vertical="center"/>
    </xf>
    <xf numFmtId="0" fontId="13" fillId="0" borderId="123" xfId="3" applyFont="1" applyFill="1" applyBorder="1" applyAlignment="1">
      <alignment vertical="center" wrapText="1"/>
    </xf>
    <xf numFmtId="0" fontId="2" fillId="0" borderId="79" xfId="3" applyFont="1" applyFill="1" applyBorder="1" applyAlignment="1">
      <alignment vertical="center" wrapText="1"/>
    </xf>
    <xf numFmtId="0" fontId="2" fillId="0" borderId="121" xfId="3" applyFont="1" applyFill="1" applyBorder="1" applyAlignment="1">
      <alignment vertical="center" wrapText="1"/>
    </xf>
    <xf numFmtId="0" fontId="23" fillId="0" borderId="111" xfId="3" applyFont="1" applyFill="1" applyBorder="1" applyAlignment="1">
      <alignment vertical="center"/>
    </xf>
    <xf numFmtId="0" fontId="2" fillId="0" borderId="112" xfId="3" applyFont="1" applyFill="1" applyBorder="1" applyAlignment="1">
      <alignment vertical="center"/>
    </xf>
    <xf numFmtId="0" fontId="23" fillId="0" borderId="113" xfId="3" applyFont="1" applyFill="1" applyBorder="1" applyAlignment="1">
      <alignment vertical="center"/>
    </xf>
    <xf numFmtId="0" fontId="2" fillId="0" borderId="73" xfId="3" applyFont="1" applyBorder="1" applyAlignment="1">
      <alignment vertical="center"/>
    </xf>
    <xf numFmtId="0" fontId="2" fillId="0" borderId="114" xfId="3" applyFont="1" applyBorder="1" applyAlignment="1">
      <alignment vertical="center"/>
    </xf>
    <xf numFmtId="0" fontId="2" fillId="0" borderId="115" xfId="3" applyFont="1" applyBorder="1" applyAlignment="1">
      <alignment vertical="center"/>
    </xf>
    <xf numFmtId="0" fontId="2" fillId="0" borderId="45" xfId="3" applyFont="1" applyBorder="1" applyAlignment="1">
      <alignment vertical="center"/>
    </xf>
    <xf numFmtId="0" fontId="13" fillId="2" borderId="18" xfId="3" applyFont="1" applyFill="1" applyBorder="1" applyAlignment="1">
      <alignment horizontal="center" vertical="center" textRotation="255" wrapText="1"/>
    </xf>
    <xf numFmtId="0" fontId="13" fillId="2" borderId="21" xfId="3" applyFont="1" applyFill="1" applyBorder="1" applyAlignment="1">
      <alignment horizontal="center" vertical="center" textRotation="255"/>
    </xf>
    <xf numFmtId="0" fontId="2" fillId="0" borderId="76" xfId="3" applyBorder="1" applyAlignment="1">
      <alignment horizontal="center" vertical="center" textRotation="255"/>
    </xf>
    <xf numFmtId="0" fontId="2" fillId="0" borderId="116" xfId="3" applyBorder="1" applyAlignment="1">
      <alignment horizontal="center" vertical="center" textRotation="255"/>
    </xf>
    <xf numFmtId="0" fontId="2" fillId="0" borderId="20" xfId="3" applyFont="1" applyFill="1" applyBorder="1" applyAlignment="1">
      <alignment horizontal="center" vertical="center"/>
    </xf>
    <xf numFmtId="0" fontId="2" fillId="0" borderId="19" xfId="3" applyFill="1" applyBorder="1" applyAlignment="1">
      <alignment horizontal="center" vertical="center"/>
    </xf>
    <xf numFmtId="0" fontId="2" fillId="0" borderId="26" xfId="3" applyFill="1" applyBorder="1" applyAlignment="1">
      <alignment horizontal="center" vertical="center"/>
    </xf>
    <xf numFmtId="0" fontId="2" fillId="0" borderId="19" xfId="3" applyFont="1" applyFill="1" applyBorder="1" applyAlignment="1">
      <alignment vertical="center" wrapText="1"/>
    </xf>
    <xf numFmtId="0" fontId="2" fillId="0" borderId="19" xfId="3" applyFill="1" applyBorder="1" applyAlignment="1">
      <alignment vertical="center"/>
    </xf>
    <xf numFmtId="0" fontId="2" fillId="0" borderId="65" xfId="3" applyFill="1" applyBorder="1" applyAlignment="1">
      <alignment vertical="center"/>
    </xf>
    <xf numFmtId="0" fontId="2" fillId="0" borderId="117" xfId="3" applyFont="1" applyFill="1" applyBorder="1" applyAlignment="1">
      <alignment horizontal="center" vertical="center" wrapText="1"/>
    </xf>
    <xf numFmtId="0" fontId="2" fillId="0" borderId="118" xfId="3" applyFill="1" applyBorder="1" applyAlignment="1">
      <alignment horizontal="center" vertical="center"/>
    </xf>
    <xf numFmtId="0" fontId="2" fillId="0" borderId="119" xfId="3" applyFill="1" applyBorder="1" applyAlignment="1">
      <alignment horizontal="center" vertical="center"/>
    </xf>
    <xf numFmtId="0" fontId="2" fillId="0" borderId="118" xfId="3" applyFill="1" applyBorder="1" applyAlignment="1">
      <alignment vertical="center"/>
    </xf>
    <xf numFmtId="0" fontId="2" fillId="0" borderId="120" xfId="3" applyFill="1" applyBorder="1" applyAlignment="1">
      <alignment vertical="center"/>
    </xf>
    <xf numFmtId="0" fontId="2" fillId="0" borderId="21" xfId="3" applyFont="1" applyBorder="1" applyAlignment="1">
      <alignment horizontal="center" vertical="center" textRotation="255" wrapText="1"/>
    </xf>
    <xf numFmtId="0" fontId="2" fillId="0" borderId="24" xfId="3" applyFont="1" applyBorder="1" applyAlignment="1">
      <alignment horizontal="center" vertical="center" textRotation="255" wrapText="1"/>
    </xf>
    <xf numFmtId="0" fontId="2" fillId="0" borderId="25" xfId="3" applyFont="1" applyBorder="1" applyAlignment="1">
      <alignment horizontal="center" vertical="center" textRotation="255" wrapText="1"/>
    </xf>
    <xf numFmtId="0" fontId="2" fillId="0" borderId="51" xfId="3" applyFont="1" applyBorder="1" applyAlignment="1">
      <alignment horizontal="center" vertical="center" textRotation="255" wrapText="1"/>
    </xf>
    <xf numFmtId="0" fontId="2" fillId="0" borderId="52" xfId="3" applyFont="1" applyBorder="1" applyAlignment="1">
      <alignment horizontal="center" vertical="center" textRotation="255" wrapText="1"/>
    </xf>
    <xf numFmtId="0" fontId="2" fillId="0" borderId="99" xfId="3" applyFont="1" applyFill="1" applyBorder="1" applyAlignment="1">
      <alignment horizontal="left" vertical="center" wrapText="1"/>
    </xf>
    <xf numFmtId="0" fontId="2" fillId="0" borderId="68" xfId="3" applyFont="1" applyBorder="1" applyAlignment="1">
      <alignment horizontal="left" vertical="center" wrapText="1"/>
    </xf>
    <xf numFmtId="0" fontId="2" fillId="0" borderId="68" xfId="3" applyFont="1" applyBorder="1" applyAlignment="1">
      <alignment vertical="center"/>
    </xf>
    <xf numFmtId="0" fontId="2" fillId="0" borderId="100" xfId="3" applyFont="1" applyBorder="1" applyAlignment="1">
      <alignment vertical="center"/>
    </xf>
    <xf numFmtId="0" fontId="2" fillId="0" borderId="27" xfId="3" applyFont="1" applyFill="1" applyBorder="1" applyAlignment="1">
      <alignment horizontal="center" vertical="center"/>
    </xf>
    <xf numFmtId="0" fontId="2" fillId="0" borderId="19" xfId="3" applyFont="1" applyBorder="1" applyAlignment="1">
      <alignment horizontal="center" vertical="center"/>
    </xf>
    <xf numFmtId="0" fontId="2" fillId="0" borderId="65" xfId="3" applyFont="1" applyBorder="1" applyAlignment="1">
      <alignment horizontal="center" vertical="center"/>
    </xf>
    <xf numFmtId="0" fontId="2" fillId="0" borderId="71" xfId="3" applyFont="1" applyBorder="1" applyAlignment="1">
      <alignment horizontal="center" vertical="center"/>
    </xf>
    <xf numFmtId="0" fontId="2" fillId="0" borderId="0" xfId="3" applyFont="1" applyBorder="1" applyAlignment="1">
      <alignment horizontal="center" vertical="center"/>
    </xf>
    <xf numFmtId="0" fontId="2" fillId="0" borderId="66" xfId="3" applyFont="1" applyBorder="1" applyAlignment="1">
      <alignment horizontal="center" vertical="center"/>
    </xf>
    <xf numFmtId="0" fontId="2" fillId="0" borderId="44" xfId="3" applyFont="1" applyBorder="1" applyAlignment="1">
      <alignment horizontal="center" vertical="center"/>
    </xf>
    <xf numFmtId="0" fontId="2" fillId="0" borderId="45" xfId="3" applyFont="1" applyBorder="1" applyAlignment="1">
      <alignment horizontal="center" vertical="center"/>
    </xf>
    <xf numFmtId="0" fontId="2" fillId="0" borderId="64" xfId="3" applyFont="1" applyBorder="1" applyAlignment="1">
      <alignment horizontal="center" vertical="center"/>
    </xf>
    <xf numFmtId="0" fontId="23" fillId="3" borderId="101" xfId="3" applyFont="1" applyFill="1" applyBorder="1" applyAlignment="1">
      <alignment horizontal="center" vertical="center" wrapText="1"/>
    </xf>
    <xf numFmtId="0" fontId="2" fillId="3" borderId="102" xfId="3" applyFont="1" applyFill="1" applyBorder="1" applyAlignment="1">
      <alignment horizontal="center" vertical="center" wrapText="1"/>
    </xf>
    <xf numFmtId="0" fontId="23" fillId="3" borderId="103" xfId="3" applyFont="1" applyFill="1" applyBorder="1" applyAlignment="1">
      <alignment horizontal="center" vertical="center" wrapText="1"/>
    </xf>
    <xf numFmtId="0" fontId="2" fillId="0" borderId="104" xfId="3" applyFont="1" applyBorder="1" applyAlignment="1">
      <alignment horizontal="center" vertical="center" wrapText="1"/>
    </xf>
    <xf numFmtId="0" fontId="2" fillId="0" borderId="105" xfId="3" applyFont="1" applyBorder="1" applyAlignment="1">
      <alignment horizontal="center" vertical="center" wrapText="1"/>
    </xf>
    <xf numFmtId="0" fontId="2" fillId="3" borderId="106" xfId="3" applyFont="1" applyFill="1" applyBorder="1" applyAlignment="1">
      <alignment horizontal="center" vertical="center" wrapText="1"/>
    </xf>
    <xf numFmtId="0" fontId="2" fillId="0" borderId="0" xfId="3" applyFont="1" applyBorder="1" applyAlignment="1">
      <alignment vertical="center"/>
    </xf>
    <xf numFmtId="0" fontId="23" fillId="0" borderId="107" xfId="3" applyFont="1" applyFill="1" applyBorder="1" applyAlignment="1">
      <alignment vertical="center"/>
    </xf>
    <xf numFmtId="0" fontId="2" fillId="0" borderId="108" xfId="3" applyFont="1" applyFill="1" applyBorder="1" applyAlignment="1">
      <alignment vertical="center"/>
    </xf>
    <xf numFmtId="0" fontId="23" fillId="0" borderId="109" xfId="3" applyFont="1" applyFill="1" applyBorder="1" applyAlignment="1">
      <alignment vertical="center"/>
    </xf>
    <xf numFmtId="0" fontId="2" fillId="0" borderId="33" xfId="3" applyFont="1" applyBorder="1" applyAlignment="1">
      <alignment vertical="center"/>
    </xf>
    <xf numFmtId="0" fontId="2" fillId="0" borderId="110" xfId="3" applyFont="1" applyBorder="1" applyAlignment="1">
      <alignment vertical="center"/>
    </xf>
    <xf numFmtId="0" fontId="2" fillId="0" borderId="109" xfId="3" applyFont="1" applyBorder="1" applyAlignment="1">
      <alignment vertical="center"/>
    </xf>
    <xf numFmtId="0" fontId="2" fillId="0" borderId="99" xfId="3" applyFont="1" applyFill="1" applyBorder="1" applyAlignment="1">
      <alignment vertical="center"/>
    </xf>
    <xf numFmtId="0" fontId="6" fillId="0" borderId="100" xfId="0" applyFont="1" applyBorder="1" applyAlignment="1">
      <alignment horizontal="center" vertical="center"/>
    </xf>
    <xf numFmtId="0" fontId="6" fillId="0" borderId="68" xfId="0" applyFont="1" applyBorder="1" applyAlignment="1">
      <alignment horizontal="center" vertical="center"/>
    </xf>
    <xf numFmtId="0" fontId="9" fillId="0" borderId="27"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7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2" fillId="0" borderId="97" xfId="3" applyFont="1" applyFill="1" applyBorder="1" applyAlignment="1">
      <alignment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2" fillId="0" borderId="99" xfId="3" applyFont="1" applyFill="1" applyBorder="1" applyAlignment="1">
      <alignment vertical="center" wrapText="1"/>
    </xf>
    <xf numFmtId="0" fontId="2" fillId="0" borderId="68" xfId="3" applyFont="1" applyBorder="1" applyAlignment="1">
      <alignment vertical="center" wrapText="1"/>
    </xf>
    <xf numFmtId="0" fontId="2" fillId="0" borderId="69" xfId="3" applyFont="1" applyBorder="1" applyAlignment="1">
      <alignment vertical="center" wrapText="1"/>
    </xf>
    <xf numFmtId="0" fontId="0" fillId="0" borderId="27" xfId="0" applyFill="1" applyBorder="1" applyAlignment="1">
      <alignment horizontal="left" vertical="center" wrapText="1"/>
    </xf>
    <xf numFmtId="0" fontId="0" fillId="0" borderId="19" xfId="0" applyFill="1" applyBorder="1" applyAlignment="1">
      <alignment horizontal="left" vertical="center"/>
    </xf>
    <xf numFmtId="0" fontId="0" fillId="0" borderId="65" xfId="0" applyFill="1" applyBorder="1" applyAlignment="1">
      <alignment horizontal="left" vertical="center"/>
    </xf>
    <xf numFmtId="0" fontId="0" fillId="0" borderId="71" xfId="0" applyFill="1" applyBorder="1" applyAlignment="1">
      <alignment horizontal="left" vertical="center"/>
    </xf>
    <xf numFmtId="0" fontId="0" fillId="0" borderId="0" xfId="0" applyFill="1" applyBorder="1" applyAlignment="1">
      <alignment horizontal="left" vertical="center"/>
    </xf>
    <xf numFmtId="0" fontId="0" fillId="0" borderId="66" xfId="0" applyFill="1" applyBorder="1" applyAlignment="1">
      <alignment horizontal="left" vertical="center"/>
    </xf>
    <xf numFmtId="0" fontId="2" fillId="0" borderId="34" xfId="3" applyFont="1" applyBorder="1" applyAlignment="1">
      <alignment vertical="center"/>
    </xf>
    <xf numFmtId="0" fontId="2" fillId="0" borderId="98" xfId="3" applyFont="1" applyFill="1" applyBorder="1" applyAlignment="1">
      <alignment vertical="center"/>
    </xf>
    <xf numFmtId="0" fontId="6" fillId="0" borderId="75" xfId="0" applyFont="1" applyBorder="1" applyAlignment="1">
      <alignment horizontal="center" vertical="center"/>
    </xf>
    <xf numFmtId="0" fontId="6" fillId="0" borderId="73" xfId="0" applyFont="1" applyBorder="1" applyAlignment="1">
      <alignment horizontal="center" vertical="center"/>
    </xf>
    <xf numFmtId="0" fontId="2" fillId="0" borderId="86" xfId="3" applyFont="1" applyFill="1" applyBorder="1" applyAlignment="1">
      <alignment horizontal="center" vertical="center"/>
    </xf>
    <xf numFmtId="0" fontId="2" fillId="0" borderId="87" xfId="3" applyFont="1" applyBorder="1" applyAlignment="1">
      <alignment horizontal="center" vertical="center"/>
    </xf>
    <xf numFmtId="0" fontId="2" fillId="0" borderId="88" xfId="3" applyFont="1" applyBorder="1" applyAlignment="1">
      <alignment horizontal="center" vertical="center"/>
    </xf>
    <xf numFmtId="0" fontId="2" fillId="0" borderId="89" xfId="3" applyFont="1" applyFill="1" applyBorder="1" applyAlignment="1">
      <alignment horizontal="center" vertical="center"/>
    </xf>
    <xf numFmtId="0" fontId="2" fillId="0" borderId="90" xfId="3" applyFont="1" applyBorder="1" applyAlignment="1">
      <alignment horizontal="center" vertical="center"/>
    </xf>
    <xf numFmtId="0" fontId="13" fillId="2" borderId="91" xfId="3" applyFont="1" applyFill="1" applyBorder="1" applyAlignment="1">
      <alignment horizontal="center" vertical="center" textRotation="255" wrapText="1"/>
    </xf>
    <xf numFmtId="0" fontId="2" fillId="0" borderId="92" xfId="3" applyFont="1" applyBorder="1" applyAlignment="1">
      <alignment horizontal="center" vertical="center" textRotation="255" wrapText="1"/>
    </xf>
    <xf numFmtId="0" fontId="2" fillId="0" borderId="93" xfId="3" applyFont="1" applyFill="1" applyBorder="1" applyAlignment="1">
      <alignment vertical="center" wrapText="1"/>
    </xf>
    <xf numFmtId="0" fontId="2" fillId="0" borderId="94" xfId="3" applyFont="1" applyBorder="1" applyAlignment="1">
      <alignment vertical="center" wrapText="1"/>
    </xf>
    <xf numFmtId="0" fontId="2" fillId="0" borderId="94" xfId="3" applyFont="1" applyBorder="1" applyAlignment="1">
      <alignment vertical="center"/>
    </xf>
    <xf numFmtId="0" fontId="6" fillId="0" borderId="95" xfId="0" applyFont="1" applyBorder="1" applyAlignment="1">
      <alignment horizontal="center" vertical="center"/>
    </xf>
    <xf numFmtId="0" fontId="6" fillId="0" borderId="94" xfId="0" applyFont="1" applyBorder="1" applyAlignment="1">
      <alignment horizontal="center" vertical="center"/>
    </xf>
    <xf numFmtId="0" fontId="6" fillId="0" borderId="96" xfId="0" applyFont="1" applyBorder="1" applyAlignment="1">
      <alignment horizontal="center" vertical="center"/>
    </xf>
    <xf numFmtId="0" fontId="2" fillId="0" borderId="97" xfId="3" applyFont="1" applyFill="1" applyBorder="1" applyAlignment="1">
      <alignment vertical="center" wrapText="1"/>
    </xf>
    <xf numFmtId="0" fontId="2" fillId="0" borderId="33" xfId="3" applyFont="1" applyBorder="1" applyAlignment="1">
      <alignment vertical="center" wrapText="1"/>
    </xf>
    <xf numFmtId="0" fontId="6" fillId="0" borderId="34" xfId="0" applyFont="1" applyBorder="1" applyAlignment="1">
      <alignment horizontal="center" vertical="center"/>
    </xf>
    <xf numFmtId="0" fontId="2" fillId="0" borderId="98" xfId="3" applyFont="1" applyFill="1" applyBorder="1" applyAlignment="1">
      <alignment vertical="center" wrapText="1"/>
    </xf>
    <xf numFmtId="0" fontId="2" fillId="0" borderId="73" xfId="3" applyFont="1" applyBorder="1" applyAlignment="1">
      <alignment vertical="center" wrapText="1"/>
    </xf>
    <xf numFmtId="0" fontId="2" fillId="0" borderId="74" xfId="3" applyFont="1" applyBorder="1" applyAlignment="1">
      <alignment vertical="center" wrapText="1"/>
    </xf>
    <xf numFmtId="0" fontId="6" fillId="0" borderId="74" xfId="0" applyFont="1" applyBorder="1" applyAlignment="1">
      <alignment horizontal="center" vertical="center"/>
    </xf>
    <xf numFmtId="0" fontId="2" fillId="0" borderId="83" xfId="3" applyFont="1" applyFill="1" applyBorder="1" applyAlignment="1">
      <alignment horizontal="center" vertical="top"/>
    </xf>
    <xf numFmtId="0" fontId="2" fillId="0" borderId="1" xfId="3" applyFont="1" applyFill="1" applyBorder="1" applyAlignment="1">
      <alignment horizontal="center" vertical="top"/>
    </xf>
    <xf numFmtId="0" fontId="2" fillId="0" borderId="77" xfId="3" applyFont="1" applyFill="1" applyBorder="1" applyAlignment="1">
      <alignment horizontal="center" vertical="top"/>
    </xf>
    <xf numFmtId="0" fontId="2" fillId="0" borderId="70" xfId="3" applyFont="1" applyFill="1" applyBorder="1" applyAlignment="1">
      <alignment horizontal="center" vertical="top"/>
    </xf>
    <xf numFmtId="0" fontId="2" fillId="0" borderId="33" xfId="3" applyFont="1" applyFill="1" applyBorder="1" applyAlignment="1">
      <alignment horizontal="center" vertical="top"/>
    </xf>
    <xf numFmtId="0" fontId="2" fillId="0" borderId="34" xfId="3" applyFont="1" applyFill="1" applyBorder="1" applyAlignment="1">
      <alignment horizontal="center" vertical="top"/>
    </xf>
    <xf numFmtId="0" fontId="2" fillId="0" borderId="35" xfId="3" applyFont="1" applyFill="1" applyBorder="1" applyAlignment="1">
      <alignment horizontal="center" vertical="top"/>
    </xf>
    <xf numFmtId="0" fontId="2" fillId="0" borderId="71" xfId="3" applyFont="1" applyFill="1" applyBorder="1" applyAlignment="1">
      <alignment horizontal="center" vertical="top"/>
    </xf>
    <xf numFmtId="0" fontId="2" fillId="0" borderId="0" xfId="3" applyFont="1" applyFill="1" applyBorder="1" applyAlignment="1">
      <alignment horizontal="center" vertical="top"/>
    </xf>
    <xf numFmtId="0" fontId="2" fillId="0" borderId="66" xfId="3" applyFont="1" applyFill="1" applyBorder="1" applyAlignment="1">
      <alignment horizontal="center" vertical="top"/>
    </xf>
    <xf numFmtId="0" fontId="21" fillId="2" borderId="18" xfId="3" applyFont="1" applyFill="1" applyBorder="1" applyAlignment="1">
      <alignment horizontal="center" vertical="center" textRotation="255" wrapText="1"/>
    </xf>
    <xf numFmtId="0" fontId="21" fillId="2" borderId="65" xfId="3" applyFont="1" applyFill="1" applyBorder="1" applyAlignment="1">
      <alignment horizontal="center" vertical="center" textRotation="255" wrapText="1"/>
    </xf>
    <xf numFmtId="0" fontId="21" fillId="2" borderId="24" xfId="3" applyFont="1" applyFill="1" applyBorder="1" applyAlignment="1">
      <alignment horizontal="center" vertical="center" textRotation="255" wrapText="1"/>
    </xf>
    <xf numFmtId="0" fontId="21" fillId="2" borderId="66" xfId="3" applyFont="1" applyFill="1" applyBorder="1" applyAlignment="1">
      <alignment horizontal="center" vertical="center" textRotation="255" wrapText="1"/>
    </xf>
    <xf numFmtId="0" fontId="21" fillId="2" borderId="76" xfId="3" applyFont="1" applyFill="1" applyBorder="1" applyAlignment="1">
      <alignment horizontal="center" vertical="center" textRotation="255" wrapText="1"/>
    </xf>
    <xf numFmtId="0" fontId="21" fillId="2" borderId="77" xfId="3" applyFont="1" applyFill="1" applyBorder="1" applyAlignment="1">
      <alignment horizontal="center" vertical="center" textRotation="255" wrapText="1"/>
    </xf>
    <xf numFmtId="0" fontId="2" fillId="3" borderId="18" xfId="3" applyFont="1" applyFill="1" applyBorder="1" applyAlignment="1">
      <alignment horizontal="center" vertical="center"/>
    </xf>
    <xf numFmtId="0" fontId="2" fillId="3" borderId="19" xfId="3" applyFont="1" applyFill="1" applyBorder="1" applyAlignment="1">
      <alignment horizontal="center" vertical="center"/>
    </xf>
    <xf numFmtId="0" fontId="2" fillId="3" borderId="26" xfId="3" applyFont="1" applyFill="1" applyBorder="1" applyAlignment="1">
      <alignment horizontal="center" vertical="center"/>
    </xf>
    <xf numFmtId="0" fontId="15" fillId="3" borderId="49" xfId="3" applyFont="1" applyFill="1" applyBorder="1" applyAlignment="1">
      <alignment horizontal="center" vertical="center"/>
    </xf>
    <xf numFmtId="0" fontId="2" fillId="3" borderId="49" xfId="3" applyFont="1" applyFill="1" applyBorder="1" applyAlignment="1">
      <alignment horizontal="center" vertical="center"/>
    </xf>
    <xf numFmtId="0" fontId="2" fillId="3" borderId="27" xfId="3" applyFont="1" applyFill="1" applyBorder="1" applyAlignment="1">
      <alignment horizontal="center" vertical="center"/>
    </xf>
    <xf numFmtId="0" fontId="2" fillId="3" borderId="65" xfId="3" applyFont="1" applyFill="1" applyBorder="1" applyAlignment="1">
      <alignment horizontal="center" vertical="center"/>
    </xf>
    <xf numFmtId="0" fontId="9" fillId="0" borderId="67" xfId="0" applyFont="1" applyFill="1" applyBorder="1" applyAlignment="1">
      <alignment horizontal="center" vertical="center" shrinkToFit="1"/>
    </xf>
    <xf numFmtId="0" fontId="9" fillId="0" borderId="68" xfId="0" applyFont="1" applyFill="1" applyBorder="1" applyAlignment="1">
      <alignment horizontal="center" vertical="center" shrinkToFit="1"/>
    </xf>
    <xf numFmtId="0" fontId="9" fillId="0" borderId="69" xfId="0" applyFont="1" applyFill="1" applyBorder="1" applyAlignment="1">
      <alignment horizontal="center" vertical="center" shrinkToFit="1"/>
    </xf>
    <xf numFmtId="3" fontId="0" fillId="0" borderId="28" xfId="0" applyNumberFormat="1" applyFont="1" applyFill="1" applyBorder="1" applyAlignment="1">
      <alignment horizontal="center" vertical="center"/>
    </xf>
    <xf numFmtId="0" fontId="0" fillId="0" borderId="28" xfId="0" applyFont="1" applyFill="1" applyBorder="1" applyAlignment="1">
      <alignment horizontal="center" vertical="center"/>
    </xf>
    <xf numFmtId="0" fontId="2" fillId="0" borderId="28" xfId="3" applyFont="1" applyFill="1" applyBorder="1" applyAlignment="1">
      <alignment horizontal="center" vertical="top"/>
    </xf>
    <xf numFmtId="0" fontId="2" fillId="0" borderId="27" xfId="3" applyFont="1" applyFill="1" applyBorder="1" applyAlignment="1">
      <alignment horizontal="center" vertical="top"/>
    </xf>
    <xf numFmtId="0" fontId="2" fillId="0" borderId="19" xfId="3" applyFont="1" applyFill="1" applyBorder="1" applyAlignment="1">
      <alignment horizontal="center" vertical="top"/>
    </xf>
    <xf numFmtId="0" fontId="2" fillId="0" borderId="65" xfId="3" applyFont="1" applyFill="1" applyBorder="1" applyAlignment="1">
      <alignment horizontal="center" vertical="top"/>
    </xf>
    <xf numFmtId="0" fontId="2" fillId="0" borderId="72" xfId="3" applyFont="1" applyFill="1" applyBorder="1" applyAlignment="1">
      <alignment horizontal="center" vertical="top"/>
    </xf>
    <xf numFmtId="0" fontId="2" fillId="0" borderId="73" xfId="3" applyFont="1" applyFill="1" applyBorder="1" applyAlignment="1">
      <alignment horizontal="center" vertical="top"/>
    </xf>
    <xf numFmtId="0" fontId="2" fillId="0" borderId="74" xfId="3" applyFont="1" applyFill="1" applyBorder="1" applyAlignment="1">
      <alignment horizontal="center" vertical="top"/>
    </xf>
    <xf numFmtId="0" fontId="2" fillId="0" borderId="75" xfId="3" applyFont="1" applyFill="1" applyBorder="1" applyAlignment="1">
      <alignment horizontal="center" vertical="top"/>
    </xf>
    <xf numFmtId="0" fontId="2" fillId="0" borderId="78" xfId="3" applyFont="1" applyFill="1" applyBorder="1" applyAlignment="1">
      <alignment horizontal="center" vertical="center"/>
    </xf>
    <xf numFmtId="0" fontId="2" fillId="0" borderId="79" xfId="3" applyFont="1" applyFill="1" applyBorder="1" applyAlignment="1">
      <alignment horizontal="center" vertical="center"/>
    </xf>
    <xf numFmtId="0" fontId="2" fillId="0" borderId="80" xfId="3" applyFont="1" applyFill="1" applyBorder="1" applyAlignment="1">
      <alignment horizontal="center" vertical="center"/>
    </xf>
    <xf numFmtId="3" fontId="0" fillId="0" borderId="81" xfId="0" applyNumberFormat="1" applyFont="1" applyFill="1" applyBorder="1" applyAlignment="1">
      <alignment horizontal="center" vertical="center"/>
    </xf>
    <xf numFmtId="0" fontId="0" fillId="0" borderId="81" xfId="0" applyFont="1" applyFill="1" applyBorder="1" applyAlignment="1">
      <alignment horizontal="center" vertical="center"/>
    </xf>
    <xf numFmtId="0" fontId="2" fillId="0" borderId="82" xfId="3" applyFont="1" applyFill="1" applyBorder="1" applyAlignment="1">
      <alignment horizontal="center" vertical="top"/>
    </xf>
    <xf numFmtId="0" fontId="2" fillId="0" borderId="79" xfId="3" applyFont="1" applyFill="1" applyBorder="1" applyAlignment="1">
      <alignment horizontal="center" vertical="top"/>
    </xf>
    <xf numFmtId="0" fontId="2" fillId="0" borderId="80" xfId="3" applyFont="1" applyFill="1" applyBorder="1" applyAlignment="1">
      <alignment horizontal="center" vertical="top"/>
    </xf>
    <xf numFmtId="0" fontId="2" fillId="2" borderId="15" xfId="3" applyFont="1" applyFill="1" applyBorder="1" applyAlignment="1">
      <alignment horizontal="center" vertical="center"/>
    </xf>
    <xf numFmtId="0" fontId="2" fillId="2" borderId="12" xfId="3" applyFont="1" applyFill="1" applyBorder="1" applyAlignment="1">
      <alignment horizontal="center" vertical="center"/>
    </xf>
    <xf numFmtId="0" fontId="2" fillId="2" borderId="16" xfId="3" applyFont="1" applyFill="1" applyBorder="1" applyAlignment="1">
      <alignment horizontal="center" vertical="center"/>
    </xf>
    <xf numFmtId="0" fontId="15" fillId="2" borderId="15" xfId="3" applyFont="1" applyFill="1" applyBorder="1" applyAlignment="1">
      <alignment horizontal="center" vertical="center" shrinkToFit="1"/>
    </xf>
    <xf numFmtId="0" fontId="15" fillId="2" borderId="12" xfId="3" applyFont="1" applyFill="1" applyBorder="1" applyAlignment="1">
      <alignment horizontal="center" vertical="center" shrinkToFit="1"/>
    </xf>
    <xf numFmtId="0" fontId="15" fillId="2" borderId="17" xfId="3" applyFont="1" applyFill="1" applyBorder="1" applyAlignment="1">
      <alignment horizontal="center" vertical="center" shrinkToFit="1"/>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21" xfId="3" applyFont="1" applyFill="1" applyBorder="1" applyAlignment="1">
      <alignment horizontal="center" vertical="center" wrapText="1"/>
    </xf>
    <xf numFmtId="0" fontId="13" fillId="2" borderId="24"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3" fillId="2" borderId="51" xfId="3" applyFont="1" applyFill="1" applyBorder="1" applyAlignment="1">
      <alignment horizontal="center" vertical="center" wrapText="1"/>
    </xf>
    <xf numFmtId="0" fontId="13" fillId="2" borderId="45" xfId="3" applyFont="1" applyFill="1" applyBorder="1" applyAlignment="1">
      <alignment horizontal="center" vertical="center" wrapText="1"/>
    </xf>
    <xf numFmtId="0" fontId="13" fillId="2" borderId="52" xfId="3" applyFont="1" applyFill="1" applyBorder="1" applyAlignment="1">
      <alignment horizontal="center" vertical="center" wrapText="1"/>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2" fillId="2" borderId="15" xfId="3" applyFont="1" applyFill="1" applyBorder="1" applyAlignment="1">
      <alignment horizontal="center" vertical="center" shrinkToFit="1"/>
    </xf>
    <xf numFmtId="0" fontId="2" fillId="0" borderId="12" xfId="3" applyBorder="1" applyAlignment="1">
      <alignment horizontal="center" vertical="center" shrinkToFit="1"/>
    </xf>
    <xf numFmtId="0" fontId="2" fillId="0" borderId="16" xfId="3" applyBorder="1" applyAlignment="1">
      <alignment horizontal="center" vertical="center" shrinkToFit="1"/>
    </xf>
    <xf numFmtId="0" fontId="0" fillId="0" borderId="15" xfId="0" applyFill="1" applyBorder="1" applyAlignment="1">
      <alignment vertical="center"/>
    </xf>
    <xf numFmtId="0" fontId="0" fillId="0" borderId="12" xfId="0" applyFill="1" applyBorder="1" applyAlignment="1">
      <alignment vertical="center"/>
    </xf>
    <xf numFmtId="0" fontId="0" fillId="0" borderId="16" xfId="0" applyFill="1" applyBorder="1" applyAlignment="1">
      <alignment vertical="center"/>
    </xf>
    <xf numFmtId="0" fontId="0" fillId="0" borderId="2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3" xfId="0" applyFill="1" applyBorder="1" applyAlignment="1">
      <alignment horizontal="center" vertical="center" wrapText="1"/>
    </xf>
    <xf numFmtId="0" fontId="20" fillId="2" borderId="15" xfId="3" applyFont="1" applyFill="1" applyBorder="1" applyAlignment="1">
      <alignment horizontal="center" vertical="center" wrapText="1" shrinkToFit="1"/>
    </xf>
    <xf numFmtId="0" fontId="20" fillId="2" borderId="12" xfId="3" applyFont="1" applyFill="1" applyBorder="1" applyAlignment="1">
      <alignment horizontal="center" vertical="center" shrinkToFit="1"/>
    </xf>
    <xf numFmtId="0" fontId="20" fillId="2" borderId="16" xfId="3" applyFont="1" applyFill="1" applyBorder="1" applyAlignment="1">
      <alignment horizontal="center" vertical="center" shrinkToFit="1"/>
    </xf>
    <xf numFmtId="0" fontId="2" fillId="0" borderId="15" xfId="3" applyFont="1" applyFill="1" applyBorder="1" applyAlignment="1">
      <alignment vertical="center"/>
    </xf>
    <xf numFmtId="0" fontId="14" fillId="0" borderId="20"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0" borderId="26" xfId="0" applyFont="1" applyFill="1" applyBorder="1" applyAlignment="1">
      <alignment horizontal="left" vertical="top" wrapText="1"/>
    </xf>
    <xf numFmtId="0" fontId="14" fillId="0" borderId="3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31" xfId="0" applyFont="1" applyFill="1" applyBorder="1" applyAlignment="1">
      <alignment horizontal="left" vertical="top" wrapText="1"/>
    </xf>
    <xf numFmtId="0" fontId="14" fillId="0" borderId="42" xfId="0" applyFont="1" applyFill="1" applyBorder="1" applyAlignment="1">
      <alignment horizontal="left" vertical="top" wrapText="1"/>
    </xf>
    <xf numFmtId="0" fontId="14" fillId="0" borderId="45" xfId="0" applyFont="1" applyFill="1" applyBorder="1" applyAlignment="1">
      <alignment horizontal="left" vertical="top" wrapText="1"/>
    </xf>
    <xf numFmtId="0" fontId="14" fillId="0" borderId="43" xfId="0" applyFont="1" applyFill="1" applyBorder="1" applyAlignment="1">
      <alignment horizontal="left" vertical="top" wrapText="1"/>
    </xf>
    <xf numFmtId="0" fontId="2" fillId="2" borderId="12" xfId="3" applyFont="1" applyFill="1" applyBorder="1" applyAlignment="1">
      <alignment horizontal="center" vertical="center" shrinkToFit="1"/>
    </xf>
    <xf numFmtId="0" fontId="2" fillId="2" borderId="16" xfId="3" applyFont="1" applyFill="1" applyBorder="1" applyAlignment="1">
      <alignment horizontal="center" vertical="center" shrinkToFit="1"/>
    </xf>
    <xf numFmtId="0" fontId="2" fillId="0" borderId="49" xfId="3" applyFont="1" applyBorder="1" applyAlignment="1">
      <alignment horizontal="center" vertical="center" shrinkToFit="1"/>
    </xf>
    <xf numFmtId="0" fontId="2" fillId="0" borderId="19" xfId="3" applyBorder="1" applyAlignment="1">
      <alignment horizontal="center" vertical="center"/>
    </xf>
    <xf numFmtId="0" fontId="2" fillId="0" borderId="21" xfId="3" applyBorder="1" applyAlignment="1">
      <alignment horizontal="center" vertical="center"/>
    </xf>
    <xf numFmtId="0" fontId="2" fillId="0" borderId="24" xfId="3" applyBorder="1" applyAlignment="1">
      <alignment horizontal="center" vertical="center"/>
    </xf>
    <xf numFmtId="0" fontId="2" fillId="0" borderId="0" xfId="3" applyBorder="1" applyAlignment="1">
      <alignment horizontal="center" vertical="center"/>
    </xf>
    <xf numFmtId="0" fontId="2" fillId="0" borderId="25" xfId="3" applyBorder="1" applyAlignment="1">
      <alignment horizontal="center" vertical="center"/>
    </xf>
    <xf numFmtId="0" fontId="2" fillId="0" borderId="51" xfId="3" applyBorder="1" applyAlignment="1">
      <alignment horizontal="center" vertical="center"/>
    </xf>
    <xf numFmtId="0" fontId="2" fillId="0" borderId="45" xfId="3" applyBorder="1" applyAlignment="1">
      <alignment horizontal="center" vertical="center"/>
    </xf>
    <xf numFmtId="0" fontId="2" fillId="0" borderId="52" xfId="3" applyBorder="1" applyAlignment="1">
      <alignment horizontal="center" vertical="center"/>
    </xf>
    <xf numFmtId="0" fontId="19" fillId="0" borderId="55" xfId="3" applyFont="1" applyFill="1" applyBorder="1" applyAlignment="1">
      <alignment horizontal="center" vertical="center" shrinkToFit="1"/>
    </xf>
    <xf numFmtId="0" fontId="2" fillId="0" borderId="56" xfId="3" applyFill="1" applyBorder="1" applyAlignment="1">
      <alignment horizontal="center" vertical="center" shrinkToFit="1"/>
    </xf>
    <xf numFmtId="0" fontId="2" fillId="0" borderId="57" xfId="3" applyFill="1" applyBorder="1" applyAlignment="1">
      <alignment horizontal="center" vertical="center" shrinkToFit="1"/>
    </xf>
    <xf numFmtId="0" fontId="2" fillId="2" borderId="49" xfId="3" applyFont="1" applyFill="1" applyBorder="1" applyAlignment="1">
      <alignment horizontal="center" vertical="center"/>
    </xf>
    <xf numFmtId="0" fontId="12" fillId="0" borderId="20" xfId="0" applyFont="1" applyFill="1" applyBorder="1" applyAlignment="1">
      <alignment horizontal="left" vertical="top" wrapText="1"/>
    </xf>
    <xf numFmtId="0" fontId="12" fillId="0" borderId="19" xfId="0" applyFont="1" applyFill="1" applyBorder="1" applyAlignment="1">
      <alignment horizontal="left" vertical="top" wrapText="1"/>
    </xf>
    <xf numFmtId="0" fontId="12" fillId="0" borderId="26" xfId="0" applyFont="1" applyFill="1" applyBorder="1" applyAlignment="1">
      <alignment horizontal="left" vertical="top" wrapText="1"/>
    </xf>
    <xf numFmtId="0" fontId="12" fillId="0" borderId="42" xfId="0" applyFont="1" applyFill="1" applyBorder="1" applyAlignment="1">
      <alignment horizontal="left" vertical="top" wrapText="1"/>
    </xf>
    <xf numFmtId="0" fontId="12" fillId="0" borderId="45" xfId="0" applyFont="1" applyFill="1" applyBorder="1" applyAlignment="1">
      <alignment horizontal="left" vertical="top" wrapText="1"/>
    </xf>
    <xf numFmtId="0" fontId="12" fillId="0" borderId="43" xfId="0" applyFont="1" applyFill="1" applyBorder="1" applyAlignment="1">
      <alignment horizontal="left" vertical="top" wrapText="1"/>
    </xf>
    <xf numFmtId="0" fontId="19" fillId="2" borderId="27" xfId="3" applyFont="1" applyFill="1" applyBorder="1" applyAlignment="1">
      <alignment horizontal="center" vertical="center" wrapText="1" shrinkToFit="1"/>
    </xf>
    <xf numFmtId="0" fontId="2" fillId="0" borderId="19" xfId="3" applyBorder="1" applyAlignment="1">
      <alignment horizontal="center" vertical="center" shrinkToFit="1"/>
    </xf>
    <xf numFmtId="0" fontId="2" fillId="0" borderId="26" xfId="3" applyBorder="1" applyAlignment="1">
      <alignment horizontal="center" vertical="center" shrinkToFit="1"/>
    </xf>
    <xf numFmtId="0" fontId="2" fillId="0" borderId="27" xfId="3" applyFont="1" applyBorder="1" applyAlignment="1">
      <alignment horizontal="center" vertical="center" shrinkToFit="1"/>
    </xf>
    <xf numFmtId="0" fontId="2" fillId="0" borderId="60" xfId="3" applyFont="1" applyBorder="1" applyAlignment="1">
      <alignment horizontal="center" vertical="center"/>
    </xf>
    <xf numFmtId="0" fontId="2" fillId="0" borderId="49" xfId="3" applyFont="1" applyBorder="1" applyAlignment="1">
      <alignment horizontal="center" vertical="center"/>
    </xf>
    <xf numFmtId="0" fontId="2" fillId="0" borderId="15" xfId="3" applyFont="1" applyBorder="1" applyAlignment="1">
      <alignment horizontal="center" vertical="center"/>
    </xf>
    <xf numFmtId="0" fontId="2" fillId="0" borderId="12" xfId="3" applyFont="1" applyBorder="1" applyAlignment="1">
      <alignment horizontal="center" vertical="center"/>
    </xf>
    <xf numFmtId="0" fontId="2" fillId="0" borderId="17" xfId="3" applyFont="1" applyBorder="1" applyAlignment="1">
      <alignment horizontal="center" vertical="center"/>
    </xf>
    <xf numFmtId="0" fontId="19" fillId="2" borderId="15" xfId="3" applyFont="1" applyFill="1" applyBorder="1" applyAlignment="1">
      <alignment horizontal="center" vertical="center" shrinkToFit="1"/>
    </xf>
    <xf numFmtId="0" fontId="2" fillId="2" borderId="14" xfId="3" applyFont="1" applyFill="1" applyBorder="1" applyAlignment="1">
      <alignment horizontal="center" vertical="center"/>
    </xf>
    <xf numFmtId="0" fontId="2" fillId="0" borderId="55" xfId="3" applyFont="1" applyBorder="1" applyAlignment="1">
      <alignment horizontal="center" vertical="center"/>
    </xf>
    <xf numFmtId="0" fontId="2" fillId="0" borderId="56" xfId="3" applyFont="1" applyBorder="1" applyAlignment="1">
      <alignment horizontal="center" vertical="center"/>
    </xf>
    <xf numFmtId="0" fontId="2" fillId="0" borderId="57" xfId="3" applyFont="1" applyBorder="1" applyAlignment="1">
      <alignment horizontal="center" vertical="center"/>
    </xf>
    <xf numFmtId="0" fontId="2" fillId="0" borderId="15" xfId="3" applyFont="1" applyBorder="1" applyAlignment="1">
      <alignment horizontal="center" vertical="center" shrinkToFit="1"/>
    </xf>
    <xf numFmtId="0" fontId="2" fillId="0" borderId="16" xfId="3" applyFont="1" applyBorder="1" applyAlignment="1">
      <alignment horizontal="center" vertical="center"/>
    </xf>
    <xf numFmtId="0" fontId="2" fillId="0" borderId="43" xfId="3" applyFont="1" applyBorder="1" applyAlignment="1">
      <alignment horizontal="center" vertical="center"/>
    </xf>
    <xf numFmtId="0" fontId="2" fillId="0" borderId="23" xfId="3" applyFont="1" applyBorder="1" applyAlignment="1">
      <alignment horizontal="center" vertical="center"/>
    </xf>
    <xf numFmtId="0" fontId="2" fillId="0" borderId="50" xfId="3" applyFont="1" applyBorder="1" applyAlignment="1">
      <alignment horizontal="center" vertical="center"/>
    </xf>
    <xf numFmtId="0" fontId="13" fillId="2" borderId="53" xfId="3" applyFont="1" applyFill="1" applyBorder="1" applyAlignment="1">
      <alignment horizontal="center" vertical="center" wrapText="1"/>
    </xf>
    <xf numFmtId="0" fontId="13" fillId="2" borderId="49" xfId="3" applyFont="1" applyFill="1" applyBorder="1" applyAlignment="1">
      <alignment horizontal="center" vertical="center"/>
    </xf>
    <xf numFmtId="0" fontId="13" fillId="2" borderId="54" xfId="3" applyFont="1" applyFill="1" applyBorder="1" applyAlignment="1">
      <alignment horizontal="center" vertical="center"/>
    </xf>
    <xf numFmtId="0" fontId="13" fillId="2" borderId="53" xfId="3" applyFont="1" applyFill="1" applyBorder="1" applyAlignment="1">
      <alignment horizontal="center" vertical="center"/>
    </xf>
    <xf numFmtId="0" fontId="13" fillId="2" borderId="59" xfId="3" applyFont="1" applyFill="1" applyBorder="1" applyAlignment="1">
      <alignment horizontal="center" vertical="center"/>
    </xf>
    <xf numFmtId="0" fontId="13" fillId="2" borderId="60" xfId="3" applyFont="1" applyFill="1" applyBorder="1" applyAlignment="1">
      <alignment horizontal="center" vertical="center"/>
    </xf>
    <xf numFmtId="0" fontId="13" fillId="2" borderId="61" xfId="3" applyFont="1" applyFill="1" applyBorder="1" applyAlignment="1">
      <alignment horizontal="center" vertical="center"/>
    </xf>
    <xf numFmtId="0" fontId="2" fillId="0" borderId="60" xfId="3" applyFont="1" applyFill="1" applyBorder="1" applyAlignment="1">
      <alignment horizontal="center" vertical="center"/>
    </xf>
    <xf numFmtId="0" fontId="2" fillId="0" borderId="49" xfId="3" applyFont="1" applyFill="1" applyBorder="1" applyAlignment="1">
      <alignment horizontal="center" vertical="center"/>
    </xf>
    <xf numFmtId="0" fontId="2" fillId="0" borderId="58" xfId="3" applyFont="1" applyFill="1" applyBorder="1" applyAlignment="1">
      <alignment horizontal="center" vertical="center"/>
    </xf>
    <xf numFmtId="0" fontId="2" fillId="0" borderId="62" xfId="3" applyFont="1" applyBorder="1" applyAlignment="1">
      <alignment horizontal="center" vertical="center"/>
    </xf>
    <xf numFmtId="0" fontId="2" fillId="0" borderId="63" xfId="3" applyFont="1" applyBorder="1" applyAlignment="1">
      <alignment horizontal="center" vertical="center"/>
    </xf>
    <xf numFmtId="0" fontId="2" fillId="2" borderId="49" xfId="3" applyFont="1" applyFill="1" applyBorder="1" applyAlignment="1">
      <alignment horizontal="center" vertical="center" wrapText="1"/>
    </xf>
    <xf numFmtId="0" fontId="2" fillId="2" borderId="58" xfId="3" applyFont="1" applyFill="1" applyBorder="1" applyAlignment="1">
      <alignment horizontal="center" vertical="center"/>
    </xf>
    <xf numFmtId="0" fontId="16" fillId="2" borderId="48" xfId="4" applyFont="1" applyFill="1" applyBorder="1" applyAlignment="1" applyProtection="1">
      <alignment horizontal="center" vertical="center" wrapText="1"/>
    </xf>
    <xf numFmtId="0" fontId="16" fillId="2" borderId="49" xfId="4" applyFont="1" applyFill="1" applyBorder="1" applyAlignment="1" applyProtection="1">
      <alignment horizontal="center" vertical="center" wrapText="1"/>
    </xf>
    <xf numFmtId="0" fontId="2" fillId="0" borderId="23" xfId="3" applyFont="1" applyFill="1" applyBorder="1" applyAlignment="1">
      <alignment horizontal="center" vertical="center"/>
    </xf>
    <xf numFmtId="0" fontId="2" fillId="0" borderId="50" xfId="3" applyFont="1" applyFill="1" applyBorder="1" applyAlignment="1">
      <alignment horizontal="center" vertical="center"/>
    </xf>
    <xf numFmtId="3" fontId="2" fillId="0" borderId="49" xfId="3" applyNumberFormat="1" applyFont="1" applyFill="1" applyBorder="1" applyAlignment="1">
      <alignment horizontal="center" vertical="center"/>
    </xf>
    <xf numFmtId="0" fontId="16" fillId="2" borderId="44" xfId="4" applyFont="1" applyFill="1" applyBorder="1" applyAlignment="1" applyProtection="1">
      <alignment horizontal="center" vertical="center" wrapText="1"/>
    </xf>
    <xf numFmtId="0" fontId="16" fillId="2" borderId="45" xfId="4" applyFont="1" applyFill="1" applyBorder="1" applyAlignment="1" applyProtection="1">
      <alignment horizontal="center" vertical="center" wrapText="1"/>
    </xf>
    <xf numFmtId="0" fontId="16" fillId="2" borderId="43" xfId="4" applyFont="1" applyFill="1" applyBorder="1" applyAlignment="1" applyProtection="1">
      <alignment horizontal="center" vertical="center" wrapText="1"/>
    </xf>
    <xf numFmtId="3" fontId="2" fillId="0" borderId="46" xfId="3" applyNumberFormat="1" applyFont="1" applyFill="1" applyBorder="1" applyAlignment="1">
      <alignment horizontal="center" vertical="center"/>
    </xf>
    <xf numFmtId="0" fontId="2" fillId="0" borderId="46" xfId="3" applyFont="1" applyFill="1" applyBorder="1" applyAlignment="1">
      <alignment horizontal="center" vertical="center"/>
    </xf>
    <xf numFmtId="0" fontId="2" fillId="0" borderId="47" xfId="3" applyFont="1" applyFill="1" applyBorder="1" applyAlignment="1">
      <alignment horizontal="center" vertical="center"/>
    </xf>
    <xf numFmtId="0" fontId="16" fillId="2" borderId="32" xfId="4" applyFont="1" applyFill="1" applyBorder="1" applyAlignment="1" applyProtection="1">
      <alignment horizontal="center" vertical="center" wrapText="1"/>
    </xf>
    <xf numFmtId="0" fontId="16" fillId="2" borderId="33" xfId="4" applyFont="1" applyFill="1" applyBorder="1" applyAlignment="1" applyProtection="1">
      <alignment horizontal="center" vertical="center" wrapText="1"/>
    </xf>
    <xf numFmtId="0" fontId="16" fillId="2" borderId="34" xfId="4" applyFont="1" applyFill="1" applyBorder="1" applyAlignment="1" applyProtection="1">
      <alignment horizontal="center" vertical="center" wrapText="1"/>
    </xf>
    <xf numFmtId="0" fontId="2" fillId="0" borderId="35" xfId="3" applyFont="1" applyFill="1" applyBorder="1" applyAlignment="1">
      <alignment horizontal="center" vertical="center"/>
    </xf>
    <xf numFmtId="0" fontId="2" fillId="0" borderId="36" xfId="3" applyFont="1" applyFill="1" applyBorder="1" applyAlignment="1">
      <alignment horizontal="center" vertical="center"/>
    </xf>
    <xf numFmtId="0" fontId="2" fillId="0" borderId="37" xfId="3" applyFont="1" applyFill="1" applyBorder="1" applyAlignment="1">
      <alignment horizontal="center" vertical="center"/>
    </xf>
    <xf numFmtId="0" fontId="2" fillId="0" borderId="32" xfId="3" applyFont="1" applyFill="1" applyBorder="1" applyAlignment="1">
      <alignment horizontal="center" vertical="center"/>
    </xf>
    <xf numFmtId="0" fontId="2" fillId="0" borderId="33" xfId="3" applyFill="1" applyBorder="1" applyAlignment="1">
      <alignment horizontal="center" vertical="center"/>
    </xf>
    <xf numFmtId="0" fontId="2" fillId="0" borderId="34" xfId="3" applyFill="1" applyBorder="1" applyAlignment="1">
      <alignment horizontal="center" vertical="center"/>
    </xf>
    <xf numFmtId="0" fontId="2" fillId="0" borderId="39" xfId="3" applyFont="1" applyFill="1" applyBorder="1" applyAlignment="1">
      <alignment horizontal="center" vertical="center"/>
    </xf>
    <xf numFmtId="0" fontId="2" fillId="0" borderId="40" xfId="3" applyFill="1" applyBorder="1" applyAlignment="1">
      <alignment horizontal="center" vertical="center"/>
    </xf>
    <xf numFmtId="0" fontId="2" fillId="0" borderId="41" xfId="3" applyFill="1" applyBorder="1" applyAlignment="1">
      <alignment horizontal="center" vertical="center"/>
    </xf>
    <xf numFmtId="0" fontId="2" fillId="0" borderId="33" xfId="3" applyBorder="1" applyAlignment="1">
      <alignment horizontal="center" vertical="center" wrapText="1"/>
    </xf>
    <xf numFmtId="0" fontId="2" fillId="0" borderId="34" xfId="3" applyBorder="1" applyAlignment="1">
      <alignment horizontal="center" vertical="center" wrapText="1"/>
    </xf>
    <xf numFmtId="0" fontId="2" fillId="0" borderId="38" xfId="3" applyFill="1" applyBorder="1" applyAlignment="1">
      <alignment horizontal="center" vertical="center"/>
    </xf>
    <xf numFmtId="0" fontId="8" fillId="2" borderId="11" xfId="4" applyFont="1" applyFill="1" applyBorder="1" applyAlignment="1" applyProtection="1">
      <alignment horizontal="center" vertical="center" wrapText="1"/>
    </xf>
    <xf numFmtId="0" fontId="8" fillId="2" borderId="12" xfId="4" applyFont="1" applyFill="1" applyBorder="1" applyAlignment="1" applyProtection="1">
      <alignment horizontal="center" vertical="center" wrapText="1"/>
    </xf>
    <xf numFmtId="0" fontId="0" fillId="0" borderId="14" xfId="5" applyFont="1" applyFill="1" applyBorder="1" applyAlignment="1" applyProtection="1">
      <alignment vertical="top" wrapText="1"/>
    </xf>
    <xf numFmtId="0" fontId="2" fillId="0" borderId="12" xfId="5" applyFont="1" applyFill="1" applyBorder="1" applyAlignment="1" applyProtection="1">
      <alignment vertical="top" wrapText="1"/>
    </xf>
    <xf numFmtId="0" fontId="2" fillId="0" borderId="17" xfId="5" applyFont="1" applyFill="1" applyBorder="1" applyAlignment="1" applyProtection="1">
      <alignment vertical="top" wrapText="1"/>
    </xf>
    <xf numFmtId="0" fontId="8" fillId="2" borderId="13" xfId="4" applyFont="1" applyFill="1" applyBorder="1" applyAlignment="1" applyProtection="1">
      <alignment horizontal="center" vertical="center" wrapText="1"/>
    </xf>
    <xf numFmtId="0" fontId="0" fillId="0" borderId="14" xfId="5" applyFont="1" applyFill="1" applyBorder="1" applyAlignment="1" applyProtection="1">
      <alignment vertical="center" wrapText="1"/>
    </xf>
    <xf numFmtId="0" fontId="2" fillId="0" borderId="12" xfId="5" applyFont="1" applyFill="1" applyBorder="1" applyAlignment="1" applyProtection="1">
      <alignment vertical="center" wrapText="1"/>
    </xf>
    <xf numFmtId="0" fontId="2" fillId="0" borderId="17" xfId="5" applyFont="1" applyFill="1" applyBorder="1" applyAlignment="1" applyProtection="1">
      <alignment vertical="center" wrapText="1"/>
    </xf>
    <xf numFmtId="0" fontId="8" fillId="2" borderId="18" xfId="4" applyFont="1" applyFill="1" applyBorder="1" applyAlignment="1" applyProtection="1">
      <alignment horizontal="center" vertical="center" wrapText="1"/>
    </xf>
    <xf numFmtId="0" fontId="8" fillId="2" borderId="19" xfId="4" applyFont="1" applyFill="1" applyBorder="1" applyAlignment="1" applyProtection="1">
      <alignment horizontal="center" vertical="center" wrapText="1"/>
    </xf>
    <xf numFmtId="0" fontId="8" fillId="2" borderId="21" xfId="4" applyFont="1" applyFill="1" applyBorder="1" applyAlignment="1" applyProtection="1">
      <alignment horizontal="center" vertical="center" wrapText="1"/>
    </xf>
    <xf numFmtId="0" fontId="8" fillId="2" borderId="24" xfId="4" applyFont="1" applyFill="1" applyBorder="1" applyAlignment="1" applyProtection="1">
      <alignment horizontal="center" vertical="center" wrapText="1"/>
    </xf>
    <xf numFmtId="0" fontId="8" fillId="2" borderId="0" xfId="4" applyFont="1" applyFill="1" applyBorder="1" applyAlignment="1" applyProtection="1">
      <alignment horizontal="center" vertical="center" wrapText="1"/>
    </xf>
    <xf numFmtId="0" fontId="8" fillId="2" borderId="25" xfId="4" applyFont="1" applyFill="1" applyBorder="1" applyAlignment="1" applyProtection="1">
      <alignment horizontal="center" vertical="center" wrapText="1"/>
    </xf>
    <xf numFmtId="0" fontId="8" fillId="2" borderId="51" xfId="4" applyFont="1" applyFill="1" applyBorder="1" applyAlignment="1" applyProtection="1">
      <alignment horizontal="center" vertical="center" wrapText="1"/>
    </xf>
    <xf numFmtId="0" fontId="8" fillId="2" borderId="45" xfId="4" applyFont="1" applyFill="1" applyBorder="1" applyAlignment="1" applyProtection="1">
      <alignment horizontal="center" vertical="center" wrapText="1"/>
    </xf>
    <xf numFmtId="0" fontId="8" fillId="2" borderId="52" xfId="4" applyFont="1" applyFill="1" applyBorder="1" applyAlignment="1" applyProtection="1">
      <alignment horizontal="center" vertical="center" wrapText="1"/>
    </xf>
    <xf numFmtId="0" fontId="8" fillId="0" borderId="22" xfId="4" applyFont="1" applyFill="1" applyBorder="1" applyAlignment="1" applyProtection="1">
      <alignment horizontal="center" vertical="center" wrapText="1"/>
    </xf>
    <xf numFmtId="0" fontId="8" fillId="0" borderId="23" xfId="4" applyFont="1" applyFill="1" applyBorder="1" applyAlignment="1" applyProtection="1">
      <alignment horizontal="center" vertical="center" wrapText="1"/>
    </xf>
    <xf numFmtId="0" fontId="2" fillId="2" borderId="17" xfId="3" applyFont="1" applyFill="1" applyBorder="1" applyAlignment="1">
      <alignment horizontal="center" vertical="center"/>
    </xf>
    <xf numFmtId="0" fontId="16" fillId="2" borderId="20" xfId="4" applyFont="1" applyFill="1" applyBorder="1" applyAlignment="1" applyProtection="1">
      <alignment horizontal="center" vertical="center" wrapText="1"/>
    </xf>
    <xf numFmtId="0" fontId="2" fillId="2" borderId="26" xfId="3" applyFont="1" applyFill="1" applyBorder="1" applyAlignment="1">
      <alignment horizontal="center" vertical="center" wrapText="1"/>
    </xf>
    <xf numFmtId="0" fontId="2" fillId="2" borderId="30" xfId="3" applyFont="1" applyFill="1" applyBorder="1" applyAlignment="1">
      <alignment horizontal="center" vertical="center" wrapText="1"/>
    </xf>
    <xf numFmtId="0" fontId="2" fillId="2" borderId="31" xfId="3" applyFont="1" applyFill="1" applyBorder="1" applyAlignment="1">
      <alignment horizontal="center" vertical="center" wrapText="1"/>
    </xf>
    <xf numFmtId="0" fontId="2" fillId="2" borderId="42" xfId="3" applyFont="1" applyFill="1" applyBorder="1" applyAlignment="1">
      <alignment horizontal="center" vertical="center" wrapText="1"/>
    </xf>
    <xf numFmtId="0" fontId="2" fillId="2" borderId="43" xfId="3" applyFont="1" applyFill="1" applyBorder="1" applyAlignment="1">
      <alignment horizontal="center" vertical="center" wrapText="1"/>
    </xf>
    <xf numFmtId="0" fontId="16" fillId="2" borderId="27" xfId="4" applyFont="1" applyFill="1" applyBorder="1" applyAlignment="1" applyProtection="1">
      <alignment horizontal="center" vertical="center" wrapText="1"/>
    </xf>
    <xf numFmtId="0" fontId="16" fillId="2" borderId="19" xfId="4" applyFont="1" applyFill="1" applyBorder="1" applyAlignment="1" applyProtection="1">
      <alignment horizontal="center" vertical="center" wrapText="1"/>
    </xf>
    <xf numFmtId="0" fontId="16" fillId="2" borderId="26" xfId="4" applyFont="1" applyFill="1" applyBorder="1" applyAlignment="1" applyProtection="1">
      <alignment horizontal="center" vertical="center" wrapText="1"/>
    </xf>
    <xf numFmtId="3" fontId="2" fillId="0" borderId="28" xfId="3" applyNumberFormat="1" applyFont="1" applyFill="1" applyBorder="1" applyAlignment="1">
      <alignment horizontal="center" vertical="center"/>
    </xf>
    <xf numFmtId="0" fontId="2" fillId="0" borderId="28" xfId="3" applyFont="1" applyFill="1" applyBorder="1" applyAlignment="1">
      <alignment horizontal="center" vertical="center"/>
    </xf>
    <xf numFmtId="0" fontId="18" fillId="0" borderId="28" xfId="3" applyFont="1" applyFill="1" applyBorder="1" applyAlignment="1">
      <alignment horizontal="center" vertical="center"/>
    </xf>
    <xf numFmtId="0" fontId="18" fillId="0" borderId="29" xfId="3" applyFont="1" applyFill="1" applyBorder="1" applyAlignment="1">
      <alignment horizontal="center" vertical="center"/>
    </xf>
    <xf numFmtId="176" fontId="2" fillId="0" borderId="35" xfId="3" applyNumberFormat="1" applyFont="1" applyFill="1" applyBorder="1" applyAlignment="1">
      <alignment horizontal="center" vertical="center"/>
    </xf>
    <xf numFmtId="0" fontId="13" fillId="2" borderId="18" xfId="4" applyFont="1" applyFill="1" applyBorder="1" applyAlignment="1" applyProtection="1">
      <alignment horizontal="center" vertical="center" wrapText="1" shrinkToFit="1"/>
    </xf>
    <xf numFmtId="0" fontId="13" fillId="2" borderId="19" xfId="4" applyFont="1" applyFill="1" applyBorder="1" applyAlignment="1" applyProtection="1">
      <alignment horizontal="center" vertical="center" wrapText="1" shrinkToFit="1"/>
    </xf>
    <xf numFmtId="0" fontId="0" fillId="0" borderId="20" xfId="4" applyFont="1" applyFill="1" applyBorder="1" applyAlignment="1" applyProtection="1">
      <alignment horizontal="center" vertical="center" wrapText="1" shrinkToFit="1"/>
    </xf>
    <xf numFmtId="0" fontId="2" fillId="0" borderId="19" xfId="4" applyFont="1" applyFill="1" applyBorder="1" applyAlignment="1" applyProtection="1">
      <alignment horizontal="center" vertical="center" wrapText="1" shrinkToFit="1"/>
    </xf>
    <xf numFmtId="0" fontId="0" fillId="0" borderId="19" xfId="0" applyFont="1" applyBorder="1" applyAlignment="1">
      <alignment horizontal="center" vertical="center" wrapText="1"/>
    </xf>
    <xf numFmtId="0" fontId="8" fillId="2" borderId="15" xfId="5" applyNumberFormat="1" applyFont="1" applyFill="1" applyBorder="1" applyAlignment="1" applyProtection="1">
      <alignment horizontal="center" vertical="center" wrapText="1"/>
    </xf>
    <xf numFmtId="0" fontId="2" fillId="0" borderId="15" xfId="5" applyFont="1" applyFill="1" applyBorder="1" applyAlignment="1">
      <alignment horizontal="center" vertical="center" wrapText="1" shrinkToFit="1"/>
    </xf>
    <xf numFmtId="0" fontId="2" fillId="0" borderId="12" xfId="5" applyFont="1" applyFill="1" applyBorder="1" applyAlignment="1">
      <alignment horizontal="center" vertical="center" shrinkToFit="1"/>
    </xf>
    <xf numFmtId="0" fontId="2" fillId="0" borderId="17" xfId="5" applyFont="1" applyFill="1" applyBorder="1" applyAlignment="1">
      <alignment horizontal="center" vertical="center" shrinkToFit="1"/>
    </xf>
    <xf numFmtId="0" fontId="9" fillId="0" borderId="14" xfId="5" applyFont="1" applyFill="1" applyBorder="1" applyAlignment="1" applyProtection="1">
      <alignment vertical="top" wrapText="1"/>
    </xf>
    <xf numFmtId="0" fontId="9" fillId="0" borderId="12" xfId="5" applyFont="1" applyFill="1" applyBorder="1" applyAlignment="1" applyProtection="1">
      <alignment vertical="top" wrapText="1"/>
    </xf>
    <xf numFmtId="0" fontId="9" fillId="0" borderId="17" xfId="5" applyFont="1" applyFill="1" applyBorder="1" applyAlignment="1" applyProtection="1">
      <alignment vertical="top" wrapText="1"/>
    </xf>
    <xf numFmtId="0" fontId="11" fillId="2" borderId="11" xfId="4" applyFont="1" applyFill="1" applyBorder="1" applyAlignment="1" applyProtection="1">
      <alignment horizontal="center" vertical="center" wrapText="1" shrinkToFit="1"/>
    </xf>
    <xf numFmtId="0" fontId="11" fillId="2" borderId="12" xfId="4" applyFont="1" applyFill="1" applyBorder="1" applyAlignment="1" applyProtection="1">
      <alignment horizontal="center" vertical="center" shrinkToFit="1"/>
    </xf>
    <xf numFmtId="0" fontId="11" fillId="2" borderId="13" xfId="4" applyFont="1" applyFill="1" applyBorder="1" applyAlignment="1" applyProtection="1">
      <alignment horizontal="center" vertical="center" shrinkToFit="1"/>
    </xf>
    <xf numFmtId="0" fontId="12" fillId="0" borderId="14" xfId="4" applyFont="1" applyFill="1" applyBorder="1" applyAlignment="1" applyProtection="1">
      <alignment horizontal="center" vertical="center" wrapText="1"/>
    </xf>
    <xf numFmtId="0" fontId="12" fillId="0" borderId="12" xfId="4" applyFont="1" applyFill="1" applyBorder="1" applyAlignment="1" applyProtection="1">
      <alignment horizontal="center" vertical="center"/>
    </xf>
    <xf numFmtId="0" fontId="12" fillId="0" borderId="12" xfId="0" applyFont="1" applyBorder="1" applyAlignment="1">
      <alignment horizontal="center" vertical="center"/>
    </xf>
    <xf numFmtId="0" fontId="8" fillId="2" borderId="15" xfId="5" applyFont="1" applyFill="1" applyBorder="1" applyAlignment="1" applyProtection="1">
      <alignment horizontal="center" vertical="center" shrinkToFit="1"/>
    </xf>
    <xf numFmtId="0" fontId="2" fillId="0" borderId="12" xfId="3" applyFont="1" applyBorder="1" applyAlignment="1">
      <alignment horizontal="center" vertical="center" shrinkToFit="1"/>
    </xf>
    <xf numFmtId="0" fontId="2" fillId="0" borderId="16" xfId="3" applyFont="1" applyBorder="1" applyAlignment="1">
      <alignment horizontal="center" vertical="center" shrinkToFit="1"/>
    </xf>
    <xf numFmtId="0" fontId="0" fillId="0" borderId="15" xfId="0"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0" fillId="0" borderId="15" xfId="6" applyFont="1" applyFill="1" applyBorder="1" applyAlignment="1" applyProtection="1">
      <alignment horizontal="left" vertical="center" wrapText="1" indent="1" shrinkToFit="1"/>
    </xf>
    <xf numFmtId="0" fontId="2" fillId="0" borderId="12" xfId="6" applyFont="1" applyFill="1" applyBorder="1" applyAlignment="1" applyProtection="1">
      <alignment horizontal="left" vertical="center" wrapText="1" indent="1" shrinkToFit="1"/>
    </xf>
    <xf numFmtId="0" fontId="2" fillId="0" borderId="17" xfId="6" applyFont="1" applyFill="1" applyBorder="1" applyAlignment="1" applyProtection="1">
      <alignment horizontal="left" vertical="center" wrapText="1" indent="1" shrinkToFit="1"/>
    </xf>
    <xf numFmtId="0" fontId="13" fillId="2" borderId="11" xfId="4" applyFont="1" applyFill="1" applyBorder="1" applyAlignment="1" applyProtection="1">
      <alignment horizontal="center" vertical="center"/>
    </xf>
    <xf numFmtId="0" fontId="13" fillId="2" borderId="12" xfId="4" applyFont="1" applyFill="1" applyBorder="1" applyAlignment="1" applyProtection="1">
      <alignment horizontal="center" vertical="center"/>
    </xf>
    <xf numFmtId="0" fontId="9" fillId="0" borderId="14" xfId="5" applyFont="1" applyFill="1" applyBorder="1" applyAlignment="1" applyProtection="1">
      <alignment horizontal="center" vertical="center" wrapText="1" shrinkToFit="1"/>
    </xf>
    <xf numFmtId="0" fontId="9" fillId="0" borderId="12" xfId="0" applyFont="1" applyBorder="1" applyAlignment="1">
      <alignment horizontal="center" vertical="center"/>
    </xf>
    <xf numFmtId="0" fontId="8" fillId="2" borderId="15" xfId="4" applyFont="1" applyFill="1" applyBorder="1" applyAlignment="1" applyProtection="1">
      <alignment horizontal="center" vertical="center"/>
    </xf>
    <xf numFmtId="0" fontId="8" fillId="2" borderId="12" xfId="4" applyFont="1" applyFill="1" applyBorder="1" applyAlignment="1" applyProtection="1">
      <alignment horizontal="center" vertical="center"/>
    </xf>
    <xf numFmtId="0" fontId="8" fillId="2" borderId="16" xfId="4" applyFont="1" applyFill="1" applyBorder="1" applyAlignment="1" applyProtection="1">
      <alignment horizontal="center" vertical="center"/>
    </xf>
    <xf numFmtId="0" fontId="14" fillId="0" borderId="15" xfId="6" applyFont="1" applyFill="1" applyBorder="1" applyAlignment="1" applyProtection="1">
      <alignment horizontal="center" vertical="center" wrapText="1"/>
    </xf>
    <xf numFmtId="0" fontId="14" fillId="0" borderId="12" xfId="6" applyFont="1" applyFill="1" applyBorder="1" applyAlignment="1" applyProtection="1">
      <alignment horizontal="center" vertical="center" wrapText="1"/>
    </xf>
    <xf numFmtId="0" fontId="14" fillId="0" borderId="12" xfId="0" applyFont="1" applyBorder="1" applyAlignment="1">
      <alignment horizontal="center" vertical="center"/>
    </xf>
    <xf numFmtId="0" fontId="14" fillId="0" borderId="17" xfId="0" applyFont="1" applyBorder="1" applyAlignment="1">
      <alignment horizontal="center" vertical="center"/>
    </xf>
    <xf numFmtId="0" fontId="4" fillId="0" borderId="1" xfId="3" applyFont="1" applyBorder="1" applyAlignment="1">
      <alignment horizontal="center" vertical="center"/>
    </xf>
    <xf numFmtId="0" fontId="6" fillId="0" borderId="1" xfId="3" applyFont="1" applyBorder="1" applyAlignment="1">
      <alignment horizontal="center" vertical="center"/>
    </xf>
    <xf numFmtId="0" fontId="7" fillId="2" borderId="2" xfId="4" applyFont="1" applyFill="1" applyBorder="1" applyAlignment="1" applyProtection="1">
      <alignment horizontal="center" vertical="center"/>
    </xf>
    <xf numFmtId="0" fontId="2" fillId="0" borderId="3" xfId="3" applyFont="1" applyBorder="1" applyAlignment="1">
      <alignment vertical="center"/>
    </xf>
    <xf numFmtId="0" fontId="7" fillId="3" borderId="3" xfId="3" applyFont="1" applyFill="1" applyBorder="1" applyAlignment="1">
      <alignment horizontal="center" vertical="center"/>
    </xf>
    <xf numFmtId="0" fontId="2" fillId="0" borderId="3" xfId="3" applyFont="1" applyBorder="1" applyAlignment="1">
      <alignment horizontal="center" vertical="center"/>
    </xf>
    <xf numFmtId="0" fontId="2" fillId="0" borderId="4" xfId="3" applyFont="1" applyBorder="1" applyAlignment="1">
      <alignment horizontal="center" vertical="center"/>
    </xf>
    <xf numFmtId="0" fontId="8" fillId="2" borderId="5" xfId="4" applyFont="1" applyFill="1" applyBorder="1" applyAlignment="1" applyProtection="1">
      <alignment horizontal="center" vertical="center"/>
    </xf>
    <xf numFmtId="0" fontId="8" fillId="2" borderId="6" xfId="4" applyFont="1" applyFill="1" applyBorder="1" applyAlignment="1" applyProtection="1">
      <alignment horizontal="center" vertical="center"/>
    </xf>
    <xf numFmtId="0" fontId="0"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wrapText="1"/>
    </xf>
    <xf numFmtId="0" fontId="8" fillId="2" borderId="8" xfId="5" applyFont="1" applyFill="1" applyBorder="1" applyAlignment="1" applyProtection="1">
      <alignment horizontal="center" vertical="center" wrapText="1" shrinkToFit="1"/>
    </xf>
    <xf numFmtId="0" fontId="2" fillId="0" borderId="6" xfId="3" applyFont="1" applyBorder="1" applyAlignment="1">
      <alignment horizontal="center" vertical="center"/>
    </xf>
    <xf numFmtId="0" fontId="2" fillId="0" borderId="9" xfId="3" applyFont="1" applyBorder="1" applyAlignment="1">
      <alignment horizontal="center"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8" fillId="2" borderId="8" xfId="5" applyFont="1" applyFill="1" applyBorder="1" applyAlignment="1" applyProtection="1">
      <alignment horizontal="center" vertical="center"/>
    </xf>
    <xf numFmtId="0" fontId="2" fillId="0" borderId="10" xfId="3" applyFont="1" applyBorder="1" applyAlignment="1">
      <alignment horizontal="center" vertical="center"/>
    </xf>
    <xf numFmtId="0" fontId="2" fillId="0" borderId="82" xfId="3" applyFont="1" applyFill="1" applyBorder="1" applyAlignment="1">
      <alignment horizontal="center" vertical="center"/>
    </xf>
    <xf numFmtId="0" fontId="0" fillId="0" borderId="32" xfId="0" quotePrefix="1" applyFill="1" applyBorder="1" applyAlignment="1">
      <alignment horizontal="center" vertical="center"/>
    </xf>
    <xf numFmtId="0" fontId="2" fillId="0" borderId="33" xfId="0" applyFont="1"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2" fillId="0" borderId="73" xfId="0" applyFont="1" applyFill="1" applyBorder="1" applyAlignment="1">
      <alignment horizontal="center" vertical="center"/>
    </xf>
    <xf numFmtId="0" fontId="0" fillId="0" borderId="100" xfId="0" applyFill="1" applyBorder="1" applyAlignment="1">
      <alignment horizontal="center" vertical="center"/>
    </xf>
    <xf numFmtId="0" fontId="2" fillId="0" borderId="68" xfId="0" applyFont="1" applyFill="1" applyBorder="1" applyAlignment="1">
      <alignment horizontal="center" vertical="center"/>
    </xf>
    <xf numFmtId="0" fontId="2" fillId="0" borderId="19"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2" fillId="0" borderId="7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64" xfId="0" applyFont="1" applyFill="1" applyBorder="1" applyAlignment="1">
      <alignment horizontal="left" vertical="center" wrapText="1"/>
    </xf>
    <xf numFmtId="0" fontId="2" fillId="0" borderId="128" xfId="3" applyFont="1" applyFill="1" applyBorder="1" applyAlignment="1">
      <alignment horizontal="left" vertical="center" wrapText="1"/>
    </xf>
    <xf numFmtId="0" fontId="2" fillId="0" borderId="127" xfId="3" applyFill="1" applyBorder="1" applyAlignment="1">
      <alignment horizontal="left" vertical="center" wrapText="1"/>
    </xf>
    <xf numFmtId="0" fontId="2" fillId="0" borderId="126" xfId="3" applyFill="1" applyBorder="1" applyAlignment="1">
      <alignment horizontal="left" vertical="center" wrapText="1"/>
    </xf>
    <xf numFmtId="0" fontId="0" fillId="0" borderId="100" xfId="0" quotePrefix="1" applyFill="1" applyBorder="1" applyAlignment="1">
      <alignment horizontal="center" vertical="center"/>
    </xf>
    <xf numFmtId="0" fontId="0" fillId="0" borderId="95" xfId="0" applyFill="1" applyBorder="1" applyAlignment="1">
      <alignment horizontal="center" vertical="center"/>
    </xf>
    <xf numFmtId="0" fontId="2" fillId="0" borderId="94" xfId="0" applyFont="1" applyFill="1" applyBorder="1" applyAlignment="1">
      <alignment horizontal="center" vertical="center"/>
    </xf>
    <xf numFmtId="0" fontId="0" fillId="0" borderId="131" xfId="0" applyFill="1" applyBorder="1" applyAlignment="1">
      <alignment horizontal="left" vertical="center" wrapText="1"/>
    </xf>
    <xf numFmtId="0" fontId="2" fillId="0" borderId="130" xfId="0" applyFont="1" applyFill="1" applyBorder="1" applyAlignment="1">
      <alignment horizontal="left" vertical="center" wrapText="1"/>
    </xf>
    <xf numFmtId="0" fontId="2" fillId="0" borderId="129" xfId="0" applyFont="1" applyFill="1" applyBorder="1" applyAlignment="1">
      <alignment horizontal="left" vertical="center" wrapText="1"/>
    </xf>
    <xf numFmtId="0" fontId="13" fillId="0" borderId="19" xfId="3" applyFont="1" applyFill="1" applyBorder="1" applyAlignment="1">
      <alignment horizontal="center" vertical="center" wrapText="1"/>
    </xf>
    <xf numFmtId="0" fontId="2" fillId="0" borderId="45" xfId="3"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12" xfId="3" applyFont="1" applyFill="1" applyBorder="1" applyAlignment="1">
      <alignment horizontal="center" vertical="center" wrapText="1"/>
    </xf>
    <xf numFmtId="0" fontId="5" fillId="0" borderId="16" xfId="3" applyFont="1" applyFill="1" applyBorder="1" applyAlignment="1">
      <alignment horizontal="center" vertical="center" wrapText="1"/>
    </xf>
    <xf numFmtId="0" fontId="2" fillId="0" borderId="15" xfId="3" applyFont="1" applyFill="1" applyBorder="1" applyAlignment="1">
      <alignment horizontal="center" vertical="center"/>
    </xf>
    <xf numFmtId="0" fontId="2" fillId="0" borderId="12" xfId="3" applyFill="1" applyBorder="1" applyAlignment="1">
      <alignment horizontal="center" vertical="center"/>
    </xf>
    <xf numFmtId="0" fontId="2" fillId="0" borderId="16" xfId="3" applyFill="1" applyBorder="1" applyAlignment="1">
      <alignment horizontal="center" vertical="center"/>
    </xf>
    <xf numFmtId="0" fontId="2" fillId="0" borderId="17" xfId="3" applyFill="1" applyBorder="1" applyAlignment="1">
      <alignment horizontal="center" vertical="center"/>
    </xf>
    <xf numFmtId="0" fontId="19" fillId="0" borderId="15" xfId="3" applyFont="1" applyFill="1" applyBorder="1" applyAlignment="1">
      <alignment horizontal="center" vertical="center" wrapText="1"/>
    </xf>
    <xf numFmtId="0" fontId="19" fillId="0" borderId="12" xfId="3" applyFont="1" applyFill="1" applyBorder="1" applyAlignment="1">
      <alignment horizontal="center" vertical="center" wrapText="1"/>
    </xf>
    <xf numFmtId="0" fontId="19" fillId="0" borderId="16" xfId="3" applyFont="1" applyFill="1" applyBorder="1" applyAlignment="1">
      <alignment horizontal="center" vertical="center" wrapText="1"/>
    </xf>
    <xf numFmtId="0" fontId="2" fillId="0" borderId="15" xfId="3" applyFont="1" applyFill="1" applyBorder="1" applyAlignment="1">
      <alignment horizontal="center" vertical="center" wrapText="1"/>
    </xf>
    <xf numFmtId="0" fontId="2" fillId="0" borderId="12" xfId="3" applyFill="1" applyBorder="1" applyAlignment="1">
      <alignment horizontal="center" vertical="center" wrapText="1"/>
    </xf>
    <xf numFmtId="0" fontId="2" fillId="0" borderId="16" xfId="3" applyFill="1" applyBorder="1" applyAlignment="1">
      <alignment horizontal="center" vertical="center" wrapText="1"/>
    </xf>
    <xf numFmtId="0" fontId="2" fillId="0" borderId="15" xfId="3" applyFont="1" applyBorder="1" applyAlignment="1">
      <alignment horizontal="center" vertical="center" wrapText="1" shrinkToFit="1"/>
    </xf>
    <xf numFmtId="0" fontId="2" fillId="0" borderId="12" xfId="3" applyBorder="1" applyAlignment="1">
      <alignment horizontal="center" vertical="center" wrapText="1" shrinkToFit="1"/>
    </xf>
    <xf numFmtId="0" fontId="2" fillId="0" borderId="16" xfId="3" applyBorder="1" applyAlignment="1">
      <alignment horizontal="center" vertical="center" wrapText="1" shrinkToFit="1"/>
    </xf>
    <xf numFmtId="3" fontId="2" fillId="0" borderId="60" xfId="3" applyNumberFormat="1" applyFont="1" applyBorder="1" applyAlignment="1">
      <alignment horizontal="center" vertical="center"/>
    </xf>
    <xf numFmtId="3" fontId="2" fillId="0" borderId="49" xfId="3" applyNumberFormat="1" applyFont="1" applyBorder="1" applyAlignment="1">
      <alignment horizontal="center" vertical="center"/>
    </xf>
    <xf numFmtId="0" fontId="2" fillId="0" borderId="20" xfId="3" applyFont="1" applyFill="1" applyBorder="1" applyAlignment="1">
      <alignment horizontal="left" vertical="center" wrapText="1"/>
    </xf>
    <xf numFmtId="0" fontId="2" fillId="0" borderId="19" xfId="3" applyFont="1" applyFill="1" applyBorder="1" applyAlignment="1">
      <alignment horizontal="left" vertical="center" wrapText="1"/>
    </xf>
    <xf numFmtId="0" fontId="2" fillId="0" borderId="26" xfId="3" applyFont="1" applyFill="1" applyBorder="1" applyAlignment="1">
      <alignment horizontal="left" vertical="center" wrapText="1"/>
    </xf>
    <xf numFmtId="0" fontId="2" fillId="0" borderId="30"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31" xfId="3" applyFont="1" applyFill="1" applyBorder="1" applyAlignment="1">
      <alignment horizontal="left" vertical="center" wrapText="1"/>
    </xf>
    <xf numFmtId="0" fontId="2" fillId="0" borderId="42" xfId="3" applyFont="1" applyFill="1" applyBorder="1" applyAlignment="1">
      <alignment horizontal="left" vertical="center" wrapText="1"/>
    </xf>
    <xf numFmtId="0" fontId="2" fillId="0" borderId="45" xfId="3" applyFont="1" applyFill="1" applyBorder="1" applyAlignment="1">
      <alignment horizontal="left" vertical="center" wrapText="1"/>
    </xf>
    <xf numFmtId="0" fontId="2" fillId="0" borderId="43" xfId="3" applyFont="1" applyFill="1" applyBorder="1" applyAlignment="1">
      <alignment horizontal="left" vertical="center" wrapText="1"/>
    </xf>
    <xf numFmtId="0" fontId="19" fillId="0" borderId="15" xfId="3" applyFont="1" applyBorder="1" applyAlignment="1">
      <alignment horizontal="center" vertical="center" wrapText="1" shrinkToFit="1"/>
    </xf>
    <xf numFmtId="0" fontId="19" fillId="0" borderId="12" xfId="3" applyFont="1" applyBorder="1" applyAlignment="1">
      <alignment horizontal="center" vertical="center" wrapText="1" shrinkToFit="1"/>
    </xf>
    <xf numFmtId="0" fontId="19" fillId="0" borderId="16" xfId="3" applyFont="1" applyBorder="1" applyAlignment="1">
      <alignment horizontal="center" vertical="center" wrapText="1" shrinkToFit="1"/>
    </xf>
    <xf numFmtId="0" fontId="19" fillId="0" borderId="15" xfId="3" applyFont="1" applyFill="1" applyBorder="1" applyAlignment="1">
      <alignment horizontal="center" vertical="center"/>
    </xf>
    <xf numFmtId="0" fontId="19" fillId="0" borderId="12" xfId="3" applyFont="1" applyFill="1" applyBorder="1" applyAlignment="1">
      <alignment horizontal="center" vertical="center"/>
    </xf>
    <xf numFmtId="0" fontId="19" fillId="0" borderId="16" xfId="3" applyFont="1" applyFill="1" applyBorder="1" applyAlignment="1">
      <alignment horizontal="center" vertical="center"/>
    </xf>
    <xf numFmtId="0" fontId="2" fillId="0" borderId="20" xfId="3" applyFont="1" applyBorder="1" applyAlignment="1">
      <alignment horizontal="left" vertical="center" wrapText="1"/>
    </xf>
    <xf numFmtId="0" fontId="2" fillId="0" borderId="19" xfId="3" applyFont="1" applyBorder="1" applyAlignment="1">
      <alignment horizontal="left" vertical="center" wrapText="1"/>
    </xf>
    <xf numFmtId="0" fontId="2" fillId="0" borderId="26" xfId="3" applyFont="1" applyBorder="1" applyAlignment="1">
      <alignment horizontal="left" vertical="center" wrapText="1"/>
    </xf>
    <xf numFmtId="0" fontId="2" fillId="0" borderId="42" xfId="3" applyFont="1" applyBorder="1" applyAlignment="1">
      <alignment horizontal="left" vertical="center" wrapText="1"/>
    </xf>
    <xf numFmtId="0" fontId="2" fillId="0" borderId="45" xfId="3" applyFont="1" applyBorder="1" applyAlignment="1">
      <alignment horizontal="left" vertical="center" wrapText="1"/>
    </xf>
    <xf numFmtId="0" fontId="2" fillId="0" borderId="43" xfId="3" applyFont="1" applyBorder="1" applyAlignment="1">
      <alignment horizontal="left" vertical="center" wrapText="1"/>
    </xf>
    <xf numFmtId="9" fontId="2" fillId="0" borderId="60" xfId="3" applyNumberFormat="1" applyFont="1" applyFill="1" applyBorder="1" applyAlignment="1">
      <alignment horizontal="center" vertical="center"/>
    </xf>
    <xf numFmtId="0" fontId="2" fillId="0" borderId="62" xfId="3" applyFont="1" applyFill="1" applyBorder="1" applyAlignment="1">
      <alignment horizontal="center" vertical="center"/>
    </xf>
    <xf numFmtId="0" fontId="2" fillId="0" borderId="63" xfId="3" applyFont="1" applyFill="1" applyBorder="1" applyAlignment="1">
      <alignment horizontal="center" vertical="center"/>
    </xf>
    <xf numFmtId="0" fontId="0" fillId="0" borderId="15" xfId="0"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wrapText="1"/>
    </xf>
    <xf numFmtId="180" fontId="2" fillId="0" borderId="49" xfId="0" applyNumberFormat="1" applyFont="1" applyFill="1" applyBorder="1" applyAlignment="1">
      <alignment horizontal="center" vertical="center"/>
    </xf>
    <xf numFmtId="177" fontId="2" fillId="0" borderId="49" xfId="3" applyNumberFormat="1" applyFont="1" applyFill="1" applyBorder="1" applyAlignment="1">
      <alignment horizontal="center" vertical="center"/>
    </xf>
    <xf numFmtId="0" fontId="2" fillId="0" borderId="55" xfId="3" applyFont="1" applyFill="1" applyBorder="1" applyAlignment="1">
      <alignment horizontal="center" vertical="center"/>
    </xf>
    <xf numFmtId="9" fontId="2" fillId="0" borderId="49" xfId="3" applyNumberFormat="1" applyFont="1" applyFill="1" applyBorder="1" applyAlignment="1">
      <alignment horizontal="center" vertical="center"/>
    </xf>
    <xf numFmtId="177" fontId="9" fillId="0" borderId="46" xfId="0" applyNumberFormat="1" applyFont="1" applyFill="1" applyBorder="1" applyAlignment="1">
      <alignment horizontal="center" vertical="center"/>
    </xf>
    <xf numFmtId="3" fontId="2"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xf>
    <xf numFmtId="0" fontId="2" fillId="0" borderId="75" xfId="0" applyFont="1" applyFill="1" applyBorder="1" applyAlignment="1">
      <alignment horizontal="center" vertical="center"/>
    </xf>
    <xf numFmtId="177" fontId="9" fillId="0" borderId="100" xfId="0" applyNumberFormat="1" applyFont="1" applyFill="1" applyBorder="1" applyAlignment="1">
      <alignment horizontal="center" vertical="center"/>
    </xf>
    <xf numFmtId="177" fontId="9" fillId="0" borderId="68" xfId="0" applyNumberFormat="1" applyFont="1" applyFill="1" applyBorder="1" applyAlignment="1">
      <alignment horizontal="center" vertical="center"/>
    </xf>
    <xf numFmtId="177" fontId="9" fillId="0" borderId="69" xfId="0" applyNumberFormat="1" applyFont="1" applyFill="1" applyBorder="1" applyAlignment="1">
      <alignment horizontal="center" vertical="center"/>
    </xf>
    <xf numFmtId="177" fontId="2" fillId="0" borderId="28" xfId="0" applyNumberFormat="1" applyFont="1" applyFill="1" applyBorder="1" applyAlignment="1">
      <alignment horizontal="center" vertical="center"/>
    </xf>
    <xf numFmtId="177" fontId="2" fillId="0" borderId="100" xfId="0" applyNumberFormat="1" applyFont="1" applyFill="1" applyBorder="1" applyAlignment="1">
      <alignment horizontal="center" vertical="center"/>
    </xf>
    <xf numFmtId="0" fontId="13" fillId="0" borderId="20" xfId="4" applyFont="1" applyFill="1" applyBorder="1" applyAlignment="1" applyProtection="1">
      <alignment horizontal="center" vertical="center" wrapText="1" shrinkToFit="1"/>
    </xf>
    <xf numFmtId="0" fontId="13" fillId="0" borderId="19" xfId="4" applyFont="1" applyFill="1" applyBorder="1" applyAlignment="1" applyProtection="1">
      <alignment horizontal="center" vertical="center" wrapText="1" shrinkToFit="1"/>
    </xf>
    <xf numFmtId="0" fontId="2" fillId="0" borderId="19" xfId="3" applyFont="1" applyBorder="1" applyAlignment="1">
      <alignment horizontal="center" vertical="center" wrapText="1"/>
    </xf>
    <xf numFmtId="0" fontId="6" fillId="0" borderId="15" xfId="5" applyFont="1" applyFill="1" applyBorder="1" applyAlignment="1">
      <alignment horizontal="center" vertical="center" shrinkToFit="1"/>
    </xf>
    <xf numFmtId="0" fontId="6" fillId="0" borderId="12" xfId="5" applyFont="1" applyFill="1" applyBorder="1" applyAlignment="1">
      <alignment horizontal="center" vertical="center" shrinkToFit="1"/>
    </xf>
    <xf numFmtId="0" fontId="6" fillId="0" borderId="17" xfId="5" applyFont="1" applyFill="1" applyBorder="1" applyAlignment="1">
      <alignment horizontal="center" vertical="center" shrinkToFit="1"/>
    </xf>
    <xf numFmtId="0" fontId="2" fillId="0" borderId="9" xfId="0" applyFont="1" applyFill="1" applyBorder="1" applyAlignment="1">
      <alignment horizontal="center" vertical="center" wrapText="1"/>
    </xf>
    <xf numFmtId="0" fontId="0" fillId="0" borderId="12" xfId="0" applyBorder="1" applyAlignment="1">
      <alignment horizontal="center" vertical="center" wrapText="1" shrinkToFit="1"/>
    </xf>
    <xf numFmtId="0" fontId="16" fillId="0" borderId="15" xfId="6" applyFont="1" applyFill="1" applyBorder="1" applyAlignment="1" applyProtection="1">
      <alignment horizontal="center" vertical="center" shrinkToFit="1"/>
    </xf>
    <xf numFmtId="0" fontId="16" fillId="0" borderId="12" xfId="6" applyFont="1" applyFill="1" applyBorder="1" applyAlignment="1" applyProtection="1">
      <alignment horizontal="center" vertical="center" shrinkToFit="1"/>
    </xf>
    <xf numFmtId="0" fontId="16" fillId="0" borderId="17" xfId="6" applyFont="1" applyFill="1" applyBorder="1" applyAlignment="1" applyProtection="1">
      <alignment horizontal="center" vertical="center" shrinkToFit="1"/>
    </xf>
    <xf numFmtId="0" fontId="19" fillId="0" borderId="15" xfId="6" applyFont="1" applyFill="1" applyBorder="1" applyAlignment="1" applyProtection="1">
      <alignment horizontal="center" vertical="center" wrapText="1"/>
    </xf>
    <xf numFmtId="0" fontId="19" fillId="0" borderId="12" xfId="6" applyFont="1" applyFill="1" applyBorder="1" applyAlignment="1" applyProtection="1">
      <alignment horizontal="center" vertical="center" wrapText="1"/>
    </xf>
    <xf numFmtId="0" fontId="19" fillId="0" borderId="12" xfId="0" applyFont="1" applyBorder="1" applyAlignment="1">
      <alignment horizontal="center" vertical="center" wrapText="1"/>
    </xf>
    <xf numFmtId="0" fontId="19" fillId="0" borderId="17" xfId="0" applyFont="1" applyBorder="1" applyAlignment="1">
      <alignment horizontal="center" vertical="center" wrapText="1"/>
    </xf>
    <xf numFmtId="0" fontId="2" fillId="0" borderId="79" xfId="3" applyFont="1" applyBorder="1" applyAlignment="1">
      <alignment horizontal="left" vertical="center"/>
    </xf>
    <xf numFmtId="0" fontId="2" fillId="0" borderId="121" xfId="3" applyFont="1" applyBorder="1" applyAlignment="1">
      <alignment horizontal="left" vertical="center"/>
    </xf>
    <xf numFmtId="0" fontId="13" fillId="4" borderId="78" xfId="3" applyFont="1" applyFill="1" applyBorder="1" applyAlignment="1">
      <alignment vertical="center" textRotation="255"/>
    </xf>
    <xf numFmtId="0" fontId="2" fillId="4" borderId="79" xfId="3" applyFont="1" applyFill="1" applyBorder="1" applyAlignment="1">
      <alignment vertical="center" textRotation="255"/>
    </xf>
    <xf numFmtId="0" fontId="2" fillId="4" borderId="122" xfId="3" applyFont="1" applyFill="1" applyBorder="1" applyAlignment="1">
      <alignment vertical="center" textRotation="255"/>
    </xf>
    <xf numFmtId="0" fontId="2" fillId="4" borderId="121" xfId="3" applyFont="1" applyFill="1" applyBorder="1" applyAlignment="1">
      <alignment vertical="center" textRotation="255"/>
    </xf>
    <xf numFmtId="0" fontId="2" fillId="0" borderId="79" xfId="3" applyFont="1" applyFill="1" applyBorder="1" applyAlignment="1">
      <alignment horizontal="left" vertical="center"/>
    </xf>
    <xf numFmtId="0" fontId="2" fillId="0" borderId="82" xfId="3" applyFont="1" applyFill="1" applyBorder="1" applyAlignment="1">
      <alignment horizontal="left" vertical="center"/>
    </xf>
    <xf numFmtId="0" fontId="2" fillId="4" borderId="79" xfId="3" applyFont="1" applyFill="1" applyBorder="1" applyAlignment="1">
      <alignment vertical="center"/>
    </xf>
    <xf numFmtId="0" fontId="2" fillId="4" borderId="122" xfId="3" applyFont="1" applyFill="1" applyBorder="1" applyAlignment="1">
      <alignment vertical="center"/>
    </xf>
    <xf numFmtId="0" fontId="13" fillId="4" borderId="123" xfId="3" applyFont="1" applyFill="1" applyBorder="1" applyAlignment="1">
      <alignment vertical="center" wrapText="1"/>
    </xf>
    <xf numFmtId="0" fontId="2" fillId="4" borderId="79" xfId="3" applyFont="1" applyFill="1" applyBorder="1" applyAlignment="1">
      <alignment vertical="center" wrapText="1"/>
    </xf>
    <xf numFmtId="0" fontId="2" fillId="4" borderId="121" xfId="3" applyFont="1" applyFill="1" applyBorder="1" applyAlignment="1">
      <alignment vertical="center" wrapText="1"/>
    </xf>
    <xf numFmtId="0" fontId="0" fillId="0" borderId="32" xfId="0" applyBorder="1" applyAlignment="1">
      <alignment horizontal="center" vertical="center"/>
    </xf>
    <xf numFmtId="0" fontId="2" fillId="0" borderId="33" xfId="0" applyFont="1" applyBorder="1" applyAlignment="1">
      <alignment horizontal="center" vertical="center"/>
    </xf>
    <xf numFmtId="0" fontId="0" fillId="0" borderId="75" xfId="0" applyBorder="1" applyAlignment="1">
      <alignment horizontal="center" vertical="center"/>
    </xf>
    <xf numFmtId="0" fontId="2" fillId="0" borderId="73" xfId="0" applyFont="1" applyBorder="1" applyAlignment="1">
      <alignment horizontal="center" vertical="center"/>
    </xf>
    <xf numFmtId="0" fontId="0" fillId="0" borderId="100" xfId="0" applyBorder="1" applyAlignment="1">
      <alignment horizontal="center" vertical="center"/>
    </xf>
    <xf numFmtId="0" fontId="2" fillId="0" borderId="68" xfId="0" applyFont="1" applyBorder="1" applyAlignment="1">
      <alignment horizontal="center" vertical="center"/>
    </xf>
    <xf numFmtId="0" fontId="2" fillId="0" borderId="27" xfId="3" applyFont="1" applyFill="1" applyBorder="1" applyAlignment="1">
      <alignment horizontal="left" vertical="center"/>
    </xf>
    <xf numFmtId="0" fontId="2" fillId="0" borderId="19" xfId="3" applyFont="1" applyBorder="1" applyAlignment="1">
      <alignment horizontal="left" vertical="center"/>
    </xf>
    <xf numFmtId="0" fontId="2" fillId="0" borderId="65" xfId="3" applyFont="1" applyBorder="1" applyAlignment="1">
      <alignment horizontal="left" vertical="center"/>
    </xf>
    <xf numFmtId="0" fontId="2" fillId="0" borderId="71" xfId="3" applyFont="1" applyBorder="1" applyAlignment="1">
      <alignment horizontal="left" vertical="center"/>
    </xf>
    <xf numFmtId="0" fontId="2" fillId="0" borderId="0" xfId="3" applyFont="1" applyBorder="1" applyAlignment="1">
      <alignment horizontal="left" vertical="center"/>
    </xf>
    <xf numFmtId="0" fontId="2" fillId="0" borderId="66" xfId="3" applyFont="1" applyBorder="1" applyAlignment="1">
      <alignment horizontal="left" vertical="center"/>
    </xf>
    <xf numFmtId="0" fontId="2" fillId="0" borderId="44" xfId="3" applyFont="1" applyBorder="1" applyAlignment="1">
      <alignment horizontal="left" vertical="center"/>
    </xf>
    <xf numFmtId="0" fontId="2" fillId="0" borderId="45" xfId="3" applyFont="1" applyBorder="1" applyAlignment="1">
      <alignment horizontal="left" vertical="center"/>
    </xf>
    <xf numFmtId="0" fontId="2" fillId="0" borderId="64" xfId="3" applyFont="1" applyBorder="1" applyAlignment="1">
      <alignment horizontal="left" vertical="center"/>
    </xf>
    <xf numFmtId="0" fontId="2" fillId="0" borderId="127" xfId="3" applyFill="1" applyBorder="1" applyAlignment="1">
      <alignment horizontal="left" vertical="center"/>
    </xf>
    <xf numFmtId="0" fontId="2" fillId="0" borderId="126" xfId="3" applyFill="1" applyBorder="1" applyAlignment="1">
      <alignment horizontal="left" vertical="center"/>
    </xf>
    <xf numFmtId="0" fontId="2" fillId="4" borderId="117" xfId="3" applyFont="1" applyFill="1" applyBorder="1" applyAlignment="1">
      <alignment horizontal="center" vertical="center" wrapText="1"/>
    </xf>
    <xf numFmtId="0" fontId="2" fillId="4" borderId="118" xfId="3" applyFill="1" applyBorder="1" applyAlignment="1">
      <alignment horizontal="center" vertical="center"/>
    </xf>
    <xf numFmtId="0" fontId="2" fillId="4" borderId="119" xfId="3" applyFill="1" applyBorder="1" applyAlignment="1">
      <alignment horizontal="center" vertical="center"/>
    </xf>
    <xf numFmtId="0" fontId="2" fillId="4" borderId="118" xfId="3" applyFill="1" applyBorder="1" applyAlignment="1">
      <alignment vertical="center"/>
    </xf>
    <xf numFmtId="0" fontId="2" fillId="4" borderId="120" xfId="3" applyFill="1" applyBorder="1" applyAlignment="1">
      <alignment vertical="center"/>
    </xf>
    <xf numFmtId="0" fontId="2" fillId="0" borderId="27" xfId="3" applyFont="1" applyFill="1" applyBorder="1" applyAlignment="1">
      <alignment horizontal="left" vertical="center" wrapText="1"/>
    </xf>
    <xf numFmtId="0" fontId="2" fillId="4" borderId="121" xfId="3" applyFont="1" applyFill="1" applyBorder="1" applyAlignment="1">
      <alignment vertical="center"/>
    </xf>
    <xf numFmtId="0" fontId="23" fillId="4" borderId="107" xfId="3" applyFont="1" applyFill="1" applyBorder="1" applyAlignment="1">
      <alignment vertical="center"/>
    </xf>
    <xf numFmtId="0" fontId="2" fillId="4" borderId="108" xfId="3" applyFont="1" applyFill="1" applyBorder="1" applyAlignment="1">
      <alignment vertical="center"/>
    </xf>
    <xf numFmtId="0" fontId="23" fillId="4" borderId="111" xfId="3" applyFont="1" applyFill="1" applyBorder="1" applyAlignment="1">
      <alignment vertical="center"/>
    </xf>
    <xf numFmtId="0" fontId="2" fillId="4" borderId="112" xfId="3" applyFont="1" applyFill="1" applyBorder="1" applyAlignment="1">
      <alignment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2" fillId="0" borderId="131" xfId="3" applyFont="1" applyFill="1" applyBorder="1" applyAlignment="1">
      <alignment horizontal="left" vertical="center"/>
    </xf>
    <xf numFmtId="0" fontId="2" fillId="0" borderId="130" xfId="3" applyFont="1" applyBorder="1" applyAlignment="1">
      <alignment horizontal="left" vertical="center"/>
    </xf>
    <xf numFmtId="0" fontId="2" fillId="0" borderId="129" xfId="3" applyFont="1" applyBorder="1" applyAlignment="1">
      <alignment horizontal="left" vertical="center"/>
    </xf>
    <xf numFmtId="0" fontId="2" fillId="4" borderId="71" xfId="3" applyFont="1" applyFill="1" applyBorder="1" applyAlignment="1">
      <alignment horizontal="center" vertical="top"/>
    </xf>
    <xf numFmtId="0" fontId="2" fillId="4" borderId="0" xfId="3" applyFont="1" applyFill="1" applyBorder="1" applyAlignment="1">
      <alignment horizontal="center" vertical="top"/>
    </xf>
    <xf numFmtId="0" fontId="2" fillId="4" borderId="66" xfId="3" applyFont="1" applyFill="1" applyBorder="1" applyAlignment="1">
      <alignment horizontal="center" vertical="top"/>
    </xf>
    <xf numFmtId="0" fontId="2" fillId="4" borderId="70" xfId="3" applyFont="1" applyFill="1" applyBorder="1" applyAlignment="1">
      <alignment horizontal="center" vertical="top"/>
    </xf>
    <xf numFmtId="0" fontId="2" fillId="4" borderId="33" xfId="3" applyFont="1" applyFill="1" applyBorder="1" applyAlignment="1">
      <alignment horizontal="center" vertical="top"/>
    </xf>
    <xf numFmtId="0" fontId="2" fillId="4" borderId="34" xfId="3" applyFont="1" applyFill="1" applyBorder="1" applyAlignment="1">
      <alignment horizontal="center" vertical="top"/>
    </xf>
    <xf numFmtId="0" fontId="2" fillId="4" borderId="35" xfId="3" applyFont="1" applyFill="1" applyBorder="1" applyAlignment="1">
      <alignment horizontal="center" vertical="top"/>
    </xf>
    <xf numFmtId="0" fontId="2" fillId="4" borderId="72" xfId="3" applyFont="1" applyFill="1" applyBorder="1" applyAlignment="1">
      <alignment horizontal="center" vertical="top"/>
    </xf>
    <xf numFmtId="0" fontId="2" fillId="4" borderId="73" xfId="3" applyFont="1" applyFill="1" applyBorder="1" applyAlignment="1">
      <alignment horizontal="center" vertical="top"/>
    </xf>
    <xf numFmtId="0" fontId="2" fillId="4" borderId="74" xfId="3" applyFont="1" applyFill="1" applyBorder="1" applyAlignment="1">
      <alignment horizontal="center" vertical="top"/>
    </xf>
    <xf numFmtId="0" fontId="2" fillId="4" borderId="75" xfId="3" applyFont="1" applyFill="1" applyBorder="1" applyAlignment="1">
      <alignment horizontal="center" vertical="top"/>
    </xf>
    <xf numFmtId="3" fontId="2" fillId="4" borderId="82" xfId="3" applyNumberFormat="1" applyFont="1" applyFill="1" applyBorder="1" applyAlignment="1">
      <alignment horizontal="center" vertical="top"/>
    </xf>
    <xf numFmtId="0" fontId="2" fillId="4" borderId="79" xfId="3" applyFont="1" applyFill="1" applyBorder="1" applyAlignment="1">
      <alignment horizontal="center" vertical="top"/>
    </xf>
    <xf numFmtId="0" fontId="2" fillId="4" borderId="80" xfId="3" applyFont="1" applyFill="1" applyBorder="1" applyAlignment="1">
      <alignment horizontal="center" vertical="top"/>
    </xf>
    <xf numFmtId="0" fontId="2" fillId="4" borderId="82" xfId="3" applyFont="1" applyFill="1" applyBorder="1" applyAlignment="1">
      <alignment horizontal="center" vertical="top"/>
    </xf>
    <xf numFmtId="0" fontId="2" fillId="4" borderId="83" xfId="3" applyFont="1" applyFill="1" applyBorder="1" applyAlignment="1">
      <alignment horizontal="center" vertical="top"/>
    </xf>
    <xf numFmtId="0" fontId="2" fillId="4" borderId="1" xfId="3" applyFont="1" applyFill="1" applyBorder="1" applyAlignment="1">
      <alignment horizontal="center" vertical="top"/>
    </xf>
    <xf numFmtId="0" fontId="2" fillId="4" borderId="77" xfId="3" applyFont="1" applyFill="1" applyBorder="1" applyAlignment="1">
      <alignment horizontal="center" vertical="top"/>
    </xf>
    <xf numFmtId="0" fontId="24" fillId="4" borderId="67" xfId="3" applyFont="1" applyFill="1" applyBorder="1" applyAlignment="1">
      <alignment horizontal="center" vertical="top"/>
    </xf>
    <xf numFmtId="0" fontId="24" fillId="4" borderId="68" xfId="3" applyFont="1" applyFill="1" applyBorder="1" applyAlignment="1">
      <alignment horizontal="center" vertical="top"/>
    </xf>
    <xf numFmtId="0" fontId="24" fillId="4" borderId="69" xfId="3" applyFont="1" applyFill="1" applyBorder="1" applyAlignment="1">
      <alignment horizontal="center" vertical="top"/>
    </xf>
    <xf numFmtId="3" fontId="2" fillId="4" borderId="28" xfId="3" applyNumberFormat="1" applyFont="1" applyFill="1" applyBorder="1" applyAlignment="1">
      <alignment horizontal="center" vertical="top"/>
    </xf>
    <xf numFmtId="0" fontId="2" fillId="4" borderId="28" xfId="3" applyFont="1" applyFill="1" applyBorder="1" applyAlignment="1">
      <alignment horizontal="center" vertical="top"/>
    </xf>
    <xf numFmtId="0" fontId="2" fillId="4" borderId="27" xfId="3" applyFont="1" applyFill="1" applyBorder="1" applyAlignment="1">
      <alignment horizontal="center" vertical="top"/>
    </xf>
    <xf numFmtId="0" fontId="2" fillId="4" borderId="19" xfId="3" applyFont="1" applyFill="1" applyBorder="1" applyAlignment="1">
      <alignment horizontal="center" vertical="top"/>
    </xf>
    <xf numFmtId="0" fontId="2" fillId="4" borderId="65" xfId="3" applyFont="1" applyFill="1" applyBorder="1" applyAlignment="1">
      <alignment horizontal="center" vertical="top"/>
    </xf>
    <xf numFmtId="0" fontId="2" fillId="4" borderId="15" xfId="3" applyFont="1" applyFill="1" applyBorder="1" applyAlignment="1">
      <alignment vertical="center"/>
    </xf>
    <xf numFmtId="0" fontId="2" fillId="4" borderId="12" xfId="3" applyFill="1" applyBorder="1" applyAlignment="1">
      <alignment vertical="center"/>
    </xf>
    <xf numFmtId="0" fontId="2" fillId="4" borderId="16" xfId="3" applyFill="1" applyBorder="1" applyAlignment="1">
      <alignment vertical="center"/>
    </xf>
    <xf numFmtId="0" fontId="2" fillId="4" borderId="15" xfId="3" applyFont="1" applyFill="1" applyBorder="1" applyAlignment="1">
      <alignment horizontal="center" vertical="center"/>
    </xf>
    <xf numFmtId="0" fontId="2" fillId="4" borderId="12" xfId="3" applyFill="1" applyBorder="1" applyAlignment="1">
      <alignment horizontal="center" vertical="center"/>
    </xf>
    <xf numFmtId="0" fontId="2" fillId="4" borderId="16" xfId="3" applyFill="1" applyBorder="1" applyAlignment="1">
      <alignment horizontal="center" vertical="center"/>
    </xf>
    <xf numFmtId="0" fontId="2" fillId="4" borderId="17" xfId="3" applyFill="1" applyBorder="1" applyAlignment="1">
      <alignment vertical="center"/>
    </xf>
    <xf numFmtId="0" fontId="2" fillId="4" borderId="49" xfId="3" applyFont="1" applyFill="1" applyBorder="1" applyAlignment="1">
      <alignment horizontal="center" vertical="center"/>
    </xf>
    <xf numFmtId="0" fontId="2" fillId="4" borderId="19" xfId="3" applyFont="1" applyFill="1" applyBorder="1" applyAlignment="1">
      <alignment horizontal="center" vertical="center" wrapText="1"/>
    </xf>
    <xf numFmtId="0" fontId="2" fillId="4" borderId="45" xfId="3" applyFont="1" applyFill="1" applyBorder="1" applyAlignment="1">
      <alignment horizontal="center" vertical="center" wrapText="1"/>
    </xf>
    <xf numFmtId="0" fontId="15" fillId="4" borderId="15" xfId="3" applyFont="1" applyFill="1" applyBorder="1" applyAlignment="1">
      <alignment vertical="center"/>
    </xf>
    <xf numFmtId="0" fontId="15" fillId="4" borderId="12" xfId="3" applyFont="1" applyFill="1" applyBorder="1" applyAlignment="1">
      <alignment vertical="center"/>
    </xf>
    <xf numFmtId="0" fontId="15" fillId="4" borderId="16" xfId="3" applyFont="1" applyFill="1" applyBorder="1" applyAlignment="1">
      <alignment vertical="center"/>
    </xf>
    <xf numFmtId="0" fontId="2" fillId="4" borderId="27" xfId="3" applyFont="1" applyFill="1" applyBorder="1" applyAlignment="1">
      <alignment horizontal="center" vertical="center" shrinkToFit="1"/>
    </xf>
    <xf numFmtId="0" fontId="2" fillId="4" borderId="19" xfId="3" applyFill="1" applyBorder="1" applyAlignment="1">
      <alignment horizontal="center" vertical="center" shrinkToFit="1"/>
    </xf>
    <xf numFmtId="0" fontId="2" fillId="4" borderId="26" xfId="3" applyFill="1" applyBorder="1" applyAlignment="1">
      <alignment horizontal="center" vertical="center" shrinkToFit="1"/>
    </xf>
    <xf numFmtId="0" fontId="2" fillId="4" borderId="60" xfId="3" applyFont="1" applyFill="1" applyBorder="1" applyAlignment="1">
      <alignment horizontal="center" vertical="center"/>
    </xf>
    <xf numFmtId="0" fontId="0" fillId="0" borderId="20" xfId="0" applyBorder="1" applyAlignment="1">
      <alignment horizontal="center" vertical="center"/>
    </xf>
    <xf numFmtId="0" fontId="2" fillId="0" borderId="19" xfId="0" applyFont="1" applyBorder="1" applyAlignment="1">
      <alignment horizontal="center" vertical="center"/>
    </xf>
    <xf numFmtId="0" fontId="2" fillId="0" borderId="26" xfId="0" applyFont="1" applyBorder="1" applyAlignment="1">
      <alignment horizontal="center" vertical="center"/>
    </xf>
    <xf numFmtId="0" fontId="2" fillId="0" borderId="42" xfId="0" applyFont="1" applyBorder="1" applyAlignment="1">
      <alignment horizontal="center" vertical="center"/>
    </xf>
    <xf numFmtId="0" fontId="2" fillId="0" borderId="45" xfId="0" applyFont="1" applyBorder="1" applyAlignment="1">
      <alignment horizontal="center" vertical="center"/>
    </xf>
    <xf numFmtId="0" fontId="2" fillId="0" borderId="43" xfId="0" applyFont="1" applyBorder="1" applyAlignment="1">
      <alignment horizontal="center" vertical="center"/>
    </xf>
    <xf numFmtId="0" fontId="2" fillId="4" borderId="58" xfId="3" applyFont="1" applyFill="1" applyBorder="1" applyAlignment="1">
      <alignment horizontal="center" vertical="center"/>
    </xf>
    <xf numFmtId="0" fontId="2" fillId="4" borderId="12" xfId="3" applyFont="1" applyFill="1" applyBorder="1" applyAlignment="1">
      <alignment horizontal="center" vertical="center"/>
    </xf>
    <xf numFmtId="0" fontId="2" fillId="4" borderId="17" xfId="3" applyFont="1" applyFill="1" applyBorder="1" applyAlignment="1">
      <alignment horizontal="center" vertical="center"/>
    </xf>
    <xf numFmtId="0" fontId="2" fillId="4" borderId="44" xfId="3" applyFont="1" applyFill="1" applyBorder="1" applyAlignment="1">
      <alignment horizontal="center" vertical="center"/>
    </xf>
    <xf numFmtId="0" fontId="2" fillId="4" borderId="45" xfId="3" applyFont="1" applyFill="1" applyBorder="1" applyAlignment="1">
      <alignment horizontal="center" vertical="center"/>
    </xf>
    <xf numFmtId="0" fontId="2" fillId="4" borderId="64" xfId="3" applyFont="1" applyFill="1" applyBorder="1" applyAlignment="1">
      <alignment horizontal="center" vertical="center"/>
    </xf>
    <xf numFmtId="38" fontId="2" fillId="0" borderId="49" xfId="1" applyFont="1" applyFill="1" applyBorder="1" applyAlignment="1">
      <alignment horizontal="center" vertical="center"/>
    </xf>
    <xf numFmtId="38" fontId="2" fillId="0" borderId="49" xfId="0" applyNumberFormat="1" applyFont="1" applyFill="1" applyBorder="1" applyAlignment="1">
      <alignment horizontal="center" vertical="center"/>
    </xf>
    <xf numFmtId="0" fontId="2" fillId="0" borderId="49" xfId="0" applyFont="1" applyFill="1" applyBorder="1" applyAlignment="1">
      <alignment horizontal="center" vertical="center"/>
    </xf>
    <xf numFmtId="9" fontId="2" fillId="0" borderId="49" xfId="2" applyFont="1" applyFill="1" applyBorder="1" applyAlignment="1">
      <alignment horizontal="center" vertical="center"/>
    </xf>
    <xf numFmtId="0" fontId="2" fillId="0" borderId="20" xfId="3" applyFont="1" applyBorder="1" applyAlignment="1">
      <alignment horizontal="center" vertical="center"/>
    </xf>
    <xf numFmtId="0" fontId="2" fillId="0" borderId="26" xfId="3" applyFont="1" applyBorder="1" applyAlignment="1">
      <alignment horizontal="center" vertical="center"/>
    </xf>
    <xf numFmtId="0" fontId="2" fillId="0" borderId="30" xfId="3" applyFont="1" applyBorder="1" applyAlignment="1">
      <alignment horizontal="center" vertical="center"/>
    </xf>
    <xf numFmtId="0" fontId="2" fillId="0" borderId="31" xfId="3" applyFont="1" applyBorder="1" applyAlignment="1">
      <alignment horizontal="center" vertical="center"/>
    </xf>
    <xf numFmtId="0" fontId="2" fillId="0" borderId="42" xfId="3" applyFont="1" applyBorder="1" applyAlignment="1">
      <alignment horizontal="center" vertical="center"/>
    </xf>
    <xf numFmtId="0" fontId="24" fillId="0" borderId="49" xfId="3" applyFont="1" applyBorder="1" applyAlignment="1">
      <alignment horizontal="center" vertical="center" wrapText="1" shrinkToFit="1"/>
    </xf>
    <xf numFmtId="0" fontId="24" fillId="0" borderId="49" xfId="3" applyFont="1" applyBorder="1" applyAlignment="1">
      <alignment horizontal="center" vertical="center" shrinkToFit="1"/>
    </xf>
    <xf numFmtId="0" fontId="9" fillId="0" borderId="35" xfId="0" applyFont="1" applyFill="1" applyBorder="1" applyAlignment="1">
      <alignment horizontal="center" vertical="center"/>
    </xf>
    <xf numFmtId="0" fontId="2" fillId="4" borderId="36" xfId="3" applyFont="1" applyFill="1" applyBorder="1" applyAlignment="1">
      <alignment horizontal="center" vertical="center"/>
    </xf>
    <xf numFmtId="0" fontId="2" fillId="4" borderId="37" xfId="3" applyFont="1" applyFill="1" applyBorder="1" applyAlignment="1">
      <alignment horizontal="center" vertical="center"/>
    </xf>
    <xf numFmtId="38" fontId="2" fillId="0" borderId="75" xfId="1" applyFont="1" applyFill="1" applyBorder="1" applyAlignment="1">
      <alignment horizontal="center" vertical="center"/>
    </xf>
    <xf numFmtId="38" fontId="2" fillId="0" borderId="73" xfId="1" applyFont="1" applyFill="1" applyBorder="1" applyAlignment="1">
      <alignment horizontal="center" vertical="center"/>
    </xf>
    <xf numFmtId="38" fontId="2" fillId="0" borderId="74" xfId="1" applyFont="1" applyFill="1" applyBorder="1" applyAlignment="1">
      <alignment horizontal="center" vertical="center"/>
    </xf>
    <xf numFmtId="38" fontId="9" fillId="0" borderId="46" xfId="1" applyFont="1" applyFill="1" applyBorder="1" applyAlignment="1">
      <alignment horizontal="center" vertical="center"/>
    </xf>
    <xf numFmtId="0" fontId="2" fillId="4" borderId="46" xfId="3" applyFont="1" applyFill="1" applyBorder="1" applyAlignment="1">
      <alignment horizontal="center" vertical="center"/>
    </xf>
    <xf numFmtId="0" fontId="2" fillId="4" borderId="47" xfId="3" applyFont="1" applyFill="1" applyBorder="1" applyAlignment="1">
      <alignment horizontal="center" vertical="center"/>
    </xf>
    <xf numFmtId="0" fontId="9" fillId="0" borderId="132" xfId="0" applyFont="1" applyFill="1" applyBorder="1" applyAlignment="1">
      <alignment horizontal="center" vertical="center"/>
    </xf>
    <xf numFmtId="0" fontId="2" fillId="4" borderId="32" xfId="3" applyFont="1" applyFill="1" applyBorder="1" applyAlignment="1">
      <alignment horizontal="center" vertical="center"/>
    </xf>
    <xf numFmtId="0" fontId="2" fillId="4" borderId="33" xfId="3" applyFill="1" applyBorder="1" applyAlignment="1">
      <alignment horizontal="center" vertical="center"/>
    </xf>
    <xf numFmtId="0" fontId="2" fillId="4" borderId="38" xfId="3" applyFill="1" applyBorder="1" applyAlignment="1">
      <alignment horizontal="center" vertical="center"/>
    </xf>
    <xf numFmtId="0" fontId="2" fillId="0" borderId="14" xfId="5" applyFont="1" applyFill="1" applyBorder="1" applyAlignment="1" applyProtection="1">
      <alignment vertical="top" wrapText="1"/>
    </xf>
    <xf numFmtId="0" fontId="2" fillId="4" borderId="39" xfId="3" applyFont="1" applyFill="1" applyBorder="1" applyAlignment="1">
      <alignment horizontal="center" vertical="center"/>
    </xf>
    <xf numFmtId="0" fontId="2" fillId="4" borderId="40" xfId="3" applyFill="1" applyBorder="1" applyAlignment="1">
      <alignment horizontal="center" vertical="center"/>
    </xf>
    <xf numFmtId="0" fontId="2" fillId="4" borderId="41" xfId="3" applyFill="1" applyBorder="1" applyAlignment="1">
      <alignment horizontal="center" vertical="center"/>
    </xf>
    <xf numFmtId="38" fontId="2" fillId="0" borderId="100" xfId="1" applyFont="1" applyFill="1" applyBorder="1" applyAlignment="1">
      <alignment horizontal="center" vertical="center"/>
    </xf>
    <xf numFmtId="38" fontId="2" fillId="0" borderId="68" xfId="1" applyFont="1" applyFill="1" applyBorder="1" applyAlignment="1">
      <alignment horizontal="center" vertical="center"/>
    </xf>
    <xf numFmtId="38" fontId="2" fillId="0" borderId="69" xfId="1" applyFont="1" applyFill="1" applyBorder="1" applyAlignment="1">
      <alignment horizontal="center" vertical="center"/>
    </xf>
    <xf numFmtId="38" fontId="9" fillId="0" borderId="28" xfId="1" applyFont="1" applyFill="1" applyBorder="1" applyAlignment="1">
      <alignment horizontal="center" vertical="center"/>
    </xf>
    <xf numFmtId="3" fontId="2" fillId="0" borderId="28" xfId="0" applyNumberFormat="1" applyFont="1" applyFill="1" applyBorder="1" applyAlignment="1">
      <alignment horizontal="center" vertical="center"/>
    </xf>
    <xf numFmtId="0" fontId="2" fillId="0" borderId="28" xfId="0" applyFont="1" applyFill="1" applyBorder="1" applyAlignment="1">
      <alignment horizontal="center" vertical="center"/>
    </xf>
    <xf numFmtId="0" fontId="18" fillId="4" borderId="28" xfId="3" applyFont="1" applyFill="1" applyBorder="1" applyAlignment="1">
      <alignment horizontal="center" vertical="center"/>
    </xf>
    <xf numFmtId="0" fontId="18" fillId="4" borderId="29" xfId="3" applyFont="1" applyFill="1" applyBorder="1" applyAlignment="1">
      <alignment horizontal="center" vertical="center"/>
    </xf>
    <xf numFmtId="0" fontId="2" fillId="0" borderId="20" xfId="4" applyFont="1" applyFill="1" applyBorder="1" applyAlignment="1" applyProtection="1">
      <alignment horizontal="center" vertical="center" wrapText="1" shrinkToFit="1"/>
    </xf>
    <xf numFmtId="0" fontId="6" fillId="0" borderId="19" xfId="5" applyFont="1" applyFill="1" applyBorder="1" applyAlignment="1">
      <alignment horizontal="center" vertical="center" shrinkToFit="1"/>
    </xf>
    <xf numFmtId="0" fontId="2" fillId="0" borderId="19" xfId="0" applyFont="1" applyBorder="1" applyAlignment="1">
      <alignment horizontal="center" vertical="center" shrinkToFit="1"/>
    </xf>
    <xf numFmtId="0" fontId="2" fillId="0" borderId="65" xfId="0" applyFont="1" applyBorder="1" applyAlignment="1">
      <alignment horizontal="center" vertical="center" shrinkToFit="1"/>
    </xf>
    <xf numFmtId="0" fontId="2" fillId="0" borderId="1" xfId="3" applyBorder="1" applyAlignment="1">
      <alignment horizontal="center" vertical="center"/>
    </xf>
    <xf numFmtId="0" fontId="0" fillId="0" borderId="6" xfId="0"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0" fillId="0" borderId="14" xfId="4" applyFont="1" applyFill="1" applyBorder="1" applyAlignment="1" applyProtection="1">
      <alignment horizontal="center" vertical="center" wrapText="1"/>
    </xf>
    <xf numFmtId="0" fontId="2" fillId="0" borderId="12" xfId="4" applyFont="1" applyFill="1" applyBorder="1" applyAlignment="1" applyProtection="1">
      <alignment horizontal="center" vertical="center" wrapText="1"/>
    </xf>
    <xf numFmtId="0" fontId="2" fillId="0" borderId="12" xfId="0" applyFont="1" applyBorder="1" applyAlignment="1">
      <alignment horizontal="center" vertical="center" wrapText="1"/>
    </xf>
    <xf numFmtId="0" fontId="0" fillId="0" borderId="15" xfId="6" applyFont="1" applyFill="1" applyBorder="1" applyAlignment="1" applyProtection="1">
      <alignment horizontal="center" vertical="center" wrapText="1" shrinkToFit="1"/>
    </xf>
    <xf numFmtId="0" fontId="2" fillId="0" borderId="12" xfId="6" applyFont="1" applyFill="1" applyBorder="1" applyAlignment="1" applyProtection="1">
      <alignment horizontal="center" vertical="center" wrapText="1" shrinkToFit="1"/>
    </xf>
    <xf numFmtId="0" fontId="2" fillId="0" borderId="17" xfId="6" applyFont="1" applyFill="1" applyBorder="1" applyAlignment="1" applyProtection="1">
      <alignment horizontal="center" vertical="center" wrapText="1" shrinkToFit="1"/>
    </xf>
    <xf numFmtId="0" fontId="0" fillId="0" borderId="14" xfId="5" applyFont="1" applyFill="1" applyBorder="1" applyAlignment="1" applyProtection="1">
      <alignment horizontal="center" vertical="center" wrapText="1" shrinkToFit="1"/>
    </xf>
    <xf numFmtId="0" fontId="0" fillId="0" borderId="32" xfId="0" quotePrefix="1" applyBorder="1" applyAlignment="1">
      <alignment horizontal="center" vertical="center"/>
    </xf>
    <xf numFmtId="0" fontId="0" fillId="0" borderId="75" xfId="0" quotePrefix="1" applyBorder="1" applyAlignment="1">
      <alignment horizontal="center" vertical="center"/>
    </xf>
    <xf numFmtId="0" fontId="2" fillId="0" borderId="19" xfId="0" applyFont="1" applyBorder="1" applyAlignment="1">
      <alignment horizontal="left" vertical="center" wrapText="1"/>
    </xf>
    <xf numFmtId="0" fontId="2" fillId="0" borderId="65" xfId="0" applyFont="1" applyBorder="1" applyAlignment="1">
      <alignment horizontal="left" vertical="center" wrapText="1"/>
    </xf>
    <xf numFmtId="0" fontId="2" fillId="0" borderId="71" xfId="0" applyFont="1" applyBorder="1" applyAlignment="1">
      <alignment horizontal="left" vertical="center" wrapText="1"/>
    </xf>
    <xf numFmtId="0" fontId="2" fillId="0" borderId="0" xfId="0" applyFont="1" applyBorder="1" applyAlignment="1">
      <alignment horizontal="left" vertical="center" wrapText="1"/>
    </xf>
    <xf numFmtId="0" fontId="2" fillId="0" borderId="66"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64" xfId="0" applyFont="1" applyBorder="1" applyAlignment="1">
      <alignment horizontal="left" vertical="center" wrapText="1"/>
    </xf>
    <xf numFmtId="0" fontId="2" fillId="0" borderId="128" xfId="3" applyFont="1" applyFill="1" applyBorder="1" applyAlignment="1">
      <alignment vertical="center" wrapText="1"/>
    </xf>
    <xf numFmtId="0" fontId="2" fillId="0" borderId="127" xfId="3" applyFill="1" applyBorder="1" applyAlignment="1">
      <alignment vertical="center" wrapText="1"/>
    </xf>
    <xf numFmtId="0" fontId="2" fillId="0" borderId="126" xfId="3" applyFill="1" applyBorder="1" applyAlignment="1">
      <alignment vertical="center" wrapText="1"/>
    </xf>
    <xf numFmtId="0" fontId="2" fillId="0" borderId="133" xfId="3" applyFill="1" applyBorder="1" applyAlignment="1">
      <alignment vertical="center" wrapText="1"/>
    </xf>
    <xf numFmtId="0" fontId="2" fillId="0" borderId="118" xfId="3" applyFill="1" applyBorder="1" applyAlignment="1">
      <alignment vertical="center" wrapText="1"/>
    </xf>
    <xf numFmtId="0" fontId="2" fillId="0" borderId="120" xfId="3" applyFill="1" applyBorder="1" applyAlignment="1">
      <alignment vertical="center" wrapText="1"/>
    </xf>
    <xf numFmtId="0" fontId="0" fillId="0" borderId="100" xfId="0" quotePrefix="1" applyBorder="1" applyAlignment="1">
      <alignment horizontal="center" vertical="center"/>
    </xf>
    <xf numFmtId="0" fontId="2" fillId="0" borderId="113" xfId="3" applyFont="1" applyBorder="1" applyAlignment="1">
      <alignment vertical="center" wrapText="1"/>
    </xf>
    <xf numFmtId="0" fontId="2" fillId="0" borderId="94" xfId="0" applyFont="1" applyBorder="1" applyAlignment="1">
      <alignment horizontal="center" vertical="center"/>
    </xf>
    <xf numFmtId="0" fontId="2" fillId="0" borderId="96" xfId="0" applyFont="1" applyBorder="1" applyAlignment="1">
      <alignment horizontal="center" vertical="center"/>
    </xf>
    <xf numFmtId="0" fontId="2" fillId="0" borderId="131" xfId="3" applyFont="1" applyFill="1" applyBorder="1" applyAlignment="1">
      <alignment horizontal="left" vertical="center" wrapText="1"/>
    </xf>
    <xf numFmtId="0" fontId="2" fillId="0" borderId="130" xfId="3" applyFont="1" applyFill="1" applyBorder="1" applyAlignment="1">
      <alignment horizontal="left" vertical="center" wrapText="1"/>
    </xf>
    <xf numFmtId="0" fontId="2" fillId="0" borderId="129" xfId="3" applyFont="1" applyFill="1" applyBorder="1" applyAlignment="1">
      <alignment horizontal="left" vertical="center" wrapText="1"/>
    </xf>
    <xf numFmtId="0" fontId="2" fillId="0" borderId="71" xfId="3" applyFont="1" applyFill="1" applyBorder="1" applyAlignment="1">
      <alignment horizontal="left" vertical="center" wrapText="1"/>
    </xf>
    <xf numFmtId="0" fontId="2" fillId="0" borderId="66" xfId="3" applyFont="1" applyFill="1" applyBorder="1" applyAlignment="1">
      <alignment horizontal="left" vertical="center" wrapText="1"/>
    </xf>
    <xf numFmtId="0" fontId="2" fillId="0" borderId="44" xfId="3" applyFont="1" applyFill="1" applyBorder="1" applyAlignment="1">
      <alignment horizontal="left" vertical="center" wrapText="1"/>
    </xf>
    <xf numFmtId="0" fontId="2" fillId="0" borderId="64" xfId="3" applyFont="1" applyFill="1" applyBorder="1" applyAlignment="1">
      <alignment horizontal="left" vertical="center" wrapText="1"/>
    </xf>
    <xf numFmtId="0" fontId="19" fillId="0" borderId="67" xfId="3" applyFont="1" applyFill="1" applyBorder="1" applyAlignment="1">
      <alignment horizontal="center" vertical="top"/>
    </xf>
    <xf numFmtId="0" fontId="19" fillId="0" borderId="68" xfId="3" applyFont="1" applyFill="1" applyBorder="1" applyAlignment="1">
      <alignment horizontal="center" vertical="top"/>
    </xf>
    <xf numFmtId="0" fontId="19" fillId="0" borderId="69" xfId="3" applyFont="1" applyFill="1" applyBorder="1" applyAlignment="1">
      <alignment horizontal="center" vertical="top"/>
    </xf>
    <xf numFmtId="0" fontId="2" fillId="0" borderId="15" xfId="3" applyFont="1" applyFill="1" applyBorder="1" applyAlignment="1">
      <alignment vertical="center" wrapText="1"/>
    </xf>
    <xf numFmtId="0" fontId="2" fillId="0" borderId="12" xfId="3" applyFill="1" applyBorder="1" applyAlignment="1">
      <alignment vertical="center" wrapText="1"/>
    </xf>
    <xf numFmtId="0" fontId="2" fillId="0" borderId="16" xfId="3" applyFill="1" applyBorder="1" applyAlignment="1">
      <alignment vertical="center" wrapText="1"/>
    </xf>
    <xf numFmtId="0" fontId="2" fillId="0" borderId="15" xfId="3" quotePrefix="1" applyFont="1" applyFill="1" applyBorder="1" applyAlignment="1">
      <alignment horizontal="center" vertical="center" wrapText="1"/>
    </xf>
    <xf numFmtId="0" fontId="2" fillId="0" borderId="15" xfId="3" quotePrefix="1" applyFont="1" applyFill="1" applyBorder="1" applyAlignment="1">
      <alignment horizontal="center" vertical="center"/>
    </xf>
    <xf numFmtId="0" fontId="2" fillId="0" borderId="17" xfId="3" applyFill="1" applyBorder="1" applyAlignment="1">
      <alignment horizontal="center" vertical="center" wrapText="1"/>
    </xf>
    <xf numFmtId="10" fontId="2" fillId="0" borderId="60" xfId="3" applyNumberFormat="1" applyFont="1" applyBorder="1" applyAlignment="1">
      <alignment horizontal="center" vertical="center"/>
    </xf>
    <xf numFmtId="3" fontId="2" fillId="0" borderId="15" xfId="3" applyNumberFormat="1" applyFont="1" applyFill="1" applyBorder="1" applyAlignment="1">
      <alignment horizontal="center" vertical="center"/>
    </xf>
    <xf numFmtId="0" fontId="2" fillId="0" borderId="12" xfId="3" applyFill="1" applyBorder="1" applyAlignment="1">
      <alignment vertical="center"/>
    </xf>
    <xf numFmtId="0" fontId="2" fillId="0" borderId="16" xfId="3" applyFill="1" applyBorder="1" applyAlignment="1">
      <alignment vertical="center"/>
    </xf>
    <xf numFmtId="0" fontId="2" fillId="0" borderId="15" xfId="3" quotePrefix="1" applyFont="1" applyBorder="1" applyAlignment="1">
      <alignment horizontal="center" vertical="center"/>
    </xf>
    <xf numFmtId="0" fontId="2" fillId="0" borderId="44" xfId="3" quotePrefix="1" applyFont="1" applyBorder="1" applyAlignment="1">
      <alignment horizontal="center" vertical="center"/>
    </xf>
    <xf numFmtId="0" fontId="2" fillId="0" borderId="20" xfId="3" applyFont="1" applyBorder="1" applyAlignment="1">
      <alignment horizontal="left" vertical="center"/>
    </xf>
    <xf numFmtId="0" fontId="2" fillId="0" borderId="26" xfId="3" applyFont="1" applyBorder="1" applyAlignment="1">
      <alignment horizontal="left" vertical="center"/>
    </xf>
    <xf numFmtId="0" fontId="2" fillId="0" borderId="42" xfId="3" applyFont="1" applyBorder="1" applyAlignment="1">
      <alignment horizontal="left" vertical="center"/>
    </xf>
    <xf numFmtId="0" fontId="2" fillId="0" borderId="43" xfId="3" applyFont="1" applyBorder="1" applyAlignment="1">
      <alignment horizontal="left" vertical="center"/>
    </xf>
    <xf numFmtId="0" fontId="2" fillId="0" borderId="60" xfId="3" quotePrefix="1" applyFont="1" applyFill="1" applyBorder="1" applyAlignment="1">
      <alignment horizontal="center" vertical="center"/>
    </xf>
    <xf numFmtId="0" fontId="2" fillId="0" borderId="60" xfId="3" quotePrefix="1" applyFont="1" applyBorder="1" applyAlignment="1">
      <alignment horizontal="center" vertical="center"/>
    </xf>
    <xf numFmtId="0" fontId="2" fillId="0" borderId="30" xfId="3" applyFont="1" applyBorder="1" applyAlignment="1">
      <alignment horizontal="left" vertical="center"/>
    </xf>
    <xf numFmtId="0" fontId="2" fillId="0" borderId="31" xfId="3" applyFont="1" applyBorder="1" applyAlignment="1">
      <alignment horizontal="left" vertical="center"/>
    </xf>
    <xf numFmtId="0" fontId="2" fillId="0" borderId="32" xfId="3" quotePrefix="1" applyFont="1" applyFill="1" applyBorder="1" applyAlignment="1">
      <alignment horizontal="center" vertical="center"/>
    </xf>
    <xf numFmtId="0" fontId="2" fillId="0" borderId="46" xfId="3" quotePrefix="1" applyFont="1" applyFill="1" applyBorder="1" applyAlignment="1">
      <alignment horizontal="center" vertical="center"/>
    </xf>
    <xf numFmtId="0" fontId="2" fillId="0" borderId="35" xfId="3" quotePrefix="1" applyFont="1" applyFill="1" applyBorder="1" applyAlignment="1">
      <alignment horizontal="center" vertical="center"/>
    </xf>
    <xf numFmtId="0" fontId="9" fillId="0" borderId="28" xfId="0" applyFont="1" applyFill="1" applyBorder="1" applyAlignment="1">
      <alignment horizontal="center" vertical="center"/>
    </xf>
    <xf numFmtId="0" fontId="2" fillId="0" borderId="100" xfId="0" applyFont="1" applyFill="1" applyBorder="1" applyAlignment="1">
      <alignment horizontal="center" vertical="center"/>
    </xf>
    <xf numFmtId="0" fontId="9" fillId="0" borderId="7" xfId="5" applyFont="1" applyFill="1" applyBorder="1" applyAlignment="1" applyProtection="1">
      <alignment horizontal="center" vertical="center" wrapText="1" shrinkToFit="1"/>
    </xf>
    <xf numFmtId="0" fontId="9" fillId="0"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9" fillId="0" borderId="14" xfId="4" applyFont="1" applyFill="1" applyBorder="1" applyAlignment="1" applyProtection="1">
      <alignment horizontal="center" vertical="center" wrapText="1"/>
    </xf>
    <xf numFmtId="0" fontId="9" fillId="0" borderId="12" xfId="4" applyFont="1" applyFill="1" applyBorder="1" applyAlignment="1" applyProtection="1">
      <alignment horizontal="center" vertical="center"/>
    </xf>
    <xf numFmtId="0" fontId="0" fillId="0" borderId="12" xfId="0" applyBorder="1" applyAlignment="1">
      <alignment horizontal="center" vertical="center" shrinkToFit="1"/>
    </xf>
    <xf numFmtId="0" fontId="2" fillId="0" borderId="12" xfId="0" applyFont="1" applyBorder="1" applyAlignment="1">
      <alignment horizontal="center" vertical="center" shrinkToFit="1"/>
    </xf>
    <xf numFmtId="0" fontId="2" fillId="0" borderId="16" xfId="0" applyFont="1" applyBorder="1" applyAlignment="1">
      <alignment horizontal="center" vertical="center" shrinkToFit="1"/>
    </xf>
    <xf numFmtId="0" fontId="16" fillId="0" borderId="12" xfId="6" applyFont="1" applyFill="1" applyBorder="1" applyAlignment="1" applyProtection="1">
      <alignment horizontal="center" vertical="center" wrapText="1"/>
    </xf>
    <xf numFmtId="0" fontId="2" fillId="0" borderId="12" xfId="0" applyFont="1" applyBorder="1" applyAlignment="1">
      <alignment horizontal="center" vertical="center"/>
    </xf>
    <xf numFmtId="0" fontId="2" fillId="0" borderId="17" xfId="0" applyFont="1" applyBorder="1" applyAlignment="1">
      <alignment horizontal="center" vertical="center"/>
    </xf>
    <xf numFmtId="0" fontId="11"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15" fillId="0" borderId="6" xfId="0" applyFont="1" applyBorder="1" applyAlignment="1">
      <alignment horizontal="center" vertical="center"/>
    </xf>
    <xf numFmtId="0" fontId="2" fillId="0" borderId="9" xfId="0" applyFont="1" applyBorder="1" applyAlignment="1">
      <alignment horizontal="center" vertical="center"/>
    </xf>
    <xf numFmtId="0" fontId="8" fillId="0" borderId="14" xfId="4" applyFont="1" applyFill="1" applyBorder="1" applyAlignment="1" applyProtection="1">
      <alignment horizontal="center" vertical="center"/>
    </xf>
    <xf numFmtId="0" fontId="8" fillId="0" borderId="12" xfId="4" applyFont="1" applyFill="1" applyBorder="1" applyAlignment="1" applyProtection="1">
      <alignment horizontal="center" vertical="center"/>
    </xf>
    <xf numFmtId="0" fontId="8" fillId="0" borderId="14" xfId="5" applyFont="1" applyFill="1" applyBorder="1" applyAlignment="1" applyProtection="1">
      <alignment horizontal="center" vertical="center" wrapText="1" shrinkToFit="1"/>
    </xf>
    <xf numFmtId="0" fontId="2" fillId="0" borderId="19" xfId="0" applyFont="1" applyBorder="1" applyAlignment="1">
      <alignment horizontal="center" vertical="center" wrapText="1"/>
    </xf>
    <xf numFmtId="0" fontId="6" fillId="0" borderId="19" xfId="5" applyFont="1" applyFill="1" applyBorder="1" applyAlignment="1">
      <alignment horizontal="center" vertical="center" wrapText="1" shrinkToFit="1"/>
    </xf>
    <xf numFmtId="0" fontId="15" fillId="0" borderId="14" xfId="5" applyFont="1" applyFill="1" applyBorder="1" applyAlignment="1" applyProtection="1">
      <alignment vertical="top" wrapText="1"/>
    </xf>
    <xf numFmtId="0" fontId="15" fillId="0" borderId="12" xfId="5" applyFont="1" applyFill="1" applyBorder="1" applyAlignment="1" applyProtection="1">
      <alignment vertical="top" wrapText="1"/>
    </xf>
    <xf numFmtId="0" fontId="15" fillId="0" borderId="17" xfId="5" applyFont="1" applyFill="1" applyBorder="1" applyAlignment="1" applyProtection="1">
      <alignment vertical="top" wrapText="1"/>
    </xf>
    <xf numFmtId="180" fontId="2" fillId="0" borderId="28" xfId="0" applyNumberFormat="1" applyFont="1" applyFill="1" applyBorder="1" applyAlignment="1">
      <alignment horizontal="center" vertical="center"/>
    </xf>
    <xf numFmtId="180" fontId="0" fillId="0" borderId="35" xfId="0" applyNumberFormat="1" applyFill="1" applyBorder="1" applyAlignment="1">
      <alignment horizontal="center" vertical="center"/>
    </xf>
    <xf numFmtId="180" fontId="2" fillId="0" borderId="35" xfId="0" applyNumberFormat="1" applyFont="1" applyFill="1" applyBorder="1" applyAlignment="1">
      <alignment horizontal="center" vertical="center"/>
    </xf>
    <xf numFmtId="0" fontId="0" fillId="0" borderId="35" xfId="0" applyFill="1" applyBorder="1" applyAlignment="1">
      <alignment horizontal="center" vertical="center"/>
    </xf>
    <xf numFmtId="0" fontId="2" fillId="0" borderId="35" xfId="0" applyFont="1" applyFill="1" applyBorder="1" applyAlignment="1">
      <alignment horizontal="center" vertical="center"/>
    </xf>
    <xf numFmtId="0" fontId="2" fillId="0" borderId="20" xfId="3" applyFont="1" applyBorder="1" applyAlignment="1">
      <alignment horizontal="center" vertical="center" wrapText="1"/>
    </xf>
    <xf numFmtId="0" fontId="0" fillId="0" borderId="49" xfId="0" applyBorder="1" applyAlignment="1">
      <alignment horizontal="center" vertical="center" shrinkToFit="1"/>
    </xf>
    <xf numFmtId="0" fontId="2" fillId="0" borderId="49" xfId="0" applyFont="1" applyBorder="1" applyAlignment="1">
      <alignment horizontal="center" vertical="center" shrinkToFit="1"/>
    </xf>
    <xf numFmtId="3" fontId="9" fillId="0" borderId="15" xfId="0" applyNumberFormat="1" applyFont="1" applyFill="1" applyBorder="1" applyAlignment="1">
      <alignment horizontal="center" vertical="center"/>
    </xf>
    <xf numFmtId="3" fontId="9" fillId="0" borderId="12" xfId="0" applyNumberFormat="1" applyFont="1" applyFill="1" applyBorder="1" applyAlignment="1">
      <alignment horizontal="center" vertical="center"/>
    </xf>
    <xf numFmtId="3" fontId="9" fillId="0" borderId="16" xfId="0" applyNumberFormat="1" applyFont="1" applyFill="1" applyBorder="1" applyAlignment="1">
      <alignment horizontal="center" vertical="center"/>
    </xf>
    <xf numFmtId="3" fontId="0" fillId="0" borderId="15" xfId="0" applyNumberFormat="1" applyFont="1" applyBorder="1" applyAlignment="1">
      <alignment horizontal="center" vertical="center"/>
    </xf>
    <xf numFmtId="3" fontId="0" fillId="0" borderId="12" xfId="0" applyNumberFormat="1" applyFont="1" applyBorder="1" applyAlignment="1">
      <alignment horizontal="center" vertical="center"/>
    </xf>
    <xf numFmtId="3" fontId="0" fillId="0" borderId="16" xfId="0" applyNumberFormat="1" applyFont="1" applyBorder="1" applyAlignment="1">
      <alignment horizontal="center" vertical="center"/>
    </xf>
    <xf numFmtId="0" fontId="2" fillId="0" borderId="12" xfId="3" applyFont="1" applyFill="1" applyBorder="1" applyAlignment="1">
      <alignment horizontal="center" vertical="center" wrapText="1"/>
    </xf>
    <xf numFmtId="0" fontId="2" fillId="0" borderId="16" xfId="3" applyFont="1" applyFill="1" applyBorder="1" applyAlignment="1">
      <alignment horizontal="center" vertical="center" wrapText="1"/>
    </xf>
    <xf numFmtId="3" fontId="2" fillId="0" borderId="49" xfId="0" applyNumberFormat="1" applyFont="1" applyBorder="1" applyAlignment="1">
      <alignment horizontal="center" vertical="center"/>
    </xf>
    <xf numFmtId="0" fontId="2" fillId="0" borderId="49" xfId="0" applyFont="1" applyBorder="1" applyAlignment="1">
      <alignment horizontal="center" vertical="center"/>
    </xf>
    <xf numFmtId="0" fontId="2" fillId="0" borderId="15" xfId="3" applyFont="1" applyFill="1" applyBorder="1" applyAlignment="1">
      <alignment horizontal="center" vertical="center" shrinkToFit="1"/>
    </xf>
    <xf numFmtId="0" fontId="2" fillId="0" borderId="12" xfId="3" applyFill="1" applyBorder="1" applyAlignment="1">
      <alignment horizontal="center" vertical="center" shrinkToFit="1"/>
    </xf>
    <xf numFmtId="0" fontId="2" fillId="0" borderId="16" xfId="3" applyFill="1" applyBorder="1" applyAlignment="1">
      <alignment horizontal="center" vertical="center" shrinkToFit="1"/>
    </xf>
    <xf numFmtId="0" fontId="2" fillId="0" borderId="15" xfId="3" applyFont="1" applyFill="1" applyBorder="1" applyAlignment="1">
      <alignment horizontal="left" vertical="center" wrapText="1"/>
    </xf>
    <xf numFmtId="0" fontId="2" fillId="0" borderId="12" xfId="3" applyFont="1" applyFill="1" applyBorder="1" applyAlignment="1">
      <alignment horizontal="left" vertical="center" wrapText="1"/>
    </xf>
    <xf numFmtId="0" fontId="2" fillId="0" borderId="16" xfId="3" applyFont="1" applyFill="1" applyBorder="1" applyAlignment="1">
      <alignment horizontal="left" vertical="center" wrapText="1"/>
    </xf>
    <xf numFmtId="0" fontId="2" fillId="0" borderId="12" xfId="3" applyFont="1" applyFill="1" applyBorder="1" applyAlignment="1">
      <alignment horizontal="left" vertical="center"/>
    </xf>
    <xf numFmtId="0" fontId="2" fillId="0" borderId="16" xfId="3" applyFont="1" applyFill="1" applyBorder="1" applyAlignment="1">
      <alignment horizontal="left" vertical="center"/>
    </xf>
    <xf numFmtId="0" fontId="15" fillId="0" borderId="15" xfId="3" applyFont="1" applyBorder="1" applyAlignment="1">
      <alignment horizontal="left" vertical="center" wrapText="1"/>
    </xf>
    <xf numFmtId="0" fontId="15" fillId="0" borderId="12" xfId="3" applyFont="1" applyBorder="1" applyAlignment="1">
      <alignment horizontal="left" vertical="center" wrapText="1"/>
    </xf>
    <xf numFmtId="0" fontId="15" fillId="0" borderId="16" xfId="3" applyFont="1" applyBorder="1" applyAlignment="1">
      <alignment horizontal="left" vertical="center" wrapText="1"/>
    </xf>
    <xf numFmtId="0" fontId="2" fillId="0" borderId="17" xfId="3" applyFont="1" applyFill="1" applyBorder="1" applyAlignment="1">
      <alignment horizontal="left" vertical="center" wrapText="1"/>
    </xf>
    <xf numFmtId="0" fontId="15" fillId="0" borderId="60" xfId="0" applyFont="1" applyBorder="1" applyAlignment="1">
      <alignment horizontal="left" vertical="center" wrapText="1"/>
    </xf>
    <xf numFmtId="0" fontId="15" fillId="0" borderId="60" xfId="0" applyFont="1" applyBorder="1" applyAlignment="1">
      <alignment horizontal="left" vertical="center"/>
    </xf>
    <xf numFmtId="0" fontId="15" fillId="0" borderId="49" xfId="0" applyFont="1" applyBorder="1" applyAlignment="1">
      <alignment horizontal="left" vertical="center" wrapText="1"/>
    </xf>
    <xf numFmtId="0" fontId="15" fillId="0" borderId="49" xfId="0" applyFont="1" applyBorder="1" applyAlignment="1">
      <alignment horizontal="left" vertical="center"/>
    </xf>
    <xf numFmtId="0" fontId="12" fillId="0" borderId="67" xfId="0" applyFont="1" applyFill="1" applyBorder="1" applyAlignment="1">
      <alignment horizontal="center" vertical="center"/>
    </xf>
    <xf numFmtId="0" fontId="14" fillId="0" borderId="68" xfId="0" applyFont="1" applyFill="1" applyBorder="1" applyAlignment="1">
      <alignment horizontal="center" vertical="center"/>
    </xf>
    <xf numFmtId="0" fontId="14" fillId="0" borderId="69" xfId="0" applyFont="1" applyFill="1" applyBorder="1" applyAlignment="1">
      <alignment horizontal="center" vertical="center"/>
    </xf>
    <xf numFmtId="177" fontId="0" fillId="0" borderId="28" xfId="0" applyNumberFormat="1" applyFont="1" applyFill="1" applyBorder="1" applyAlignment="1">
      <alignment horizontal="center" vertical="center"/>
    </xf>
    <xf numFmtId="0" fontId="2" fillId="0" borderId="130" xfId="0" applyFont="1" applyBorder="1" applyAlignment="1">
      <alignment horizontal="left" vertical="center" wrapText="1"/>
    </xf>
    <xf numFmtId="0" fontId="2" fillId="0" borderId="129" xfId="0" applyFont="1" applyBorder="1" applyAlignment="1">
      <alignment horizontal="left" vertical="center" wrapText="1"/>
    </xf>
    <xf numFmtId="0" fontId="2" fillId="0" borderId="19" xfId="3" applyFont="1" applyFill="1" applyBorder="1" applyAlignment="1">
      <alignment vertical="center"/>
    </xf>
    <xf numFmtId="0" fontId="2" fillId="0" borderId="32" xfId="3" applyFont="1" applyBorder="1" applyAlignment="1">
      <alignment horizontal="center" vertical="center"/>
    </xf>
    <xf numFmtId="0" fontId="2" fillId="0" borderId="33" xfId="3" applyFont="1" applyBorder="1" applyAlignment="1">
      <alignment horizontal="center" vertical="center"/>
    </xf>
    <xf numFmtId="0" fontId="2" fillId="0" borderId="75" xfId="3" applyFont="1" applyBorder="1" applyAlignment="1">
      <alignment horizontal="center" vertical="center"/>
    </xf>
    <xf numFmtId="0" fontId="2" fillId="0" borderId="73" xfId="3" applyFont="1" applyBorder="1" applyAlignment="1">
      <alignment horizontal="center" vertical="center"/>
    </xf>
    <xf numFmtId="0" fontId="2" fillId="0" borderId="100" xfId="3" applyFont="1" applyBorder="1" applyAlignment="1">
      <alignment horizontal="center" vertical="center"/>
    </xf>
    <xf numFmtId="0" fontId="2" fillId="0" borderId="68" xfId="3" applyFont="1" applyBorder="1" applyAlignment="1">
      <alignment horizontal="center" vertical="center"/>
    </xf>
    <xf numFmtId="0" fontId="2" fillId="0" borderId="65" xfId="3" applyFont="1" applyBorder="1" applyAlignment="1">
      <alignment horizontal="left" vertical="center" wrapText="1"/>
    </xf>
    <xf numFmtId="0" fontId="2" fillId="0" borderId="71" xfId="3" applyFont="1" applyBorder="1" applyAlignment="1">
      <alignment horizontal="left" vertical="center" wrapText="1"/>
    </xf>
    <xf numFmtId="0" fontId="2" fillId="0" borderId="0" xfId="3" applyFont="1" applyBorder="1" applyAlignment="1">
      <alignment horizontal="left" vertical="center" wrapText="1"/>
    </xf>
    <xf numFmtId="0" fontId="2" fillId="0" borderId="66" xfId="3" applyFont="1" applyBorder="1" applyAlignment="1">
      <alignment horizontal="left" vertical="center" wrapText="1"/>
    </xf>
    <xf numFmtId="0" fontId="2" fillId="0" borderId="44" xfId="3" applyFont="1" applyBorder="1" applyAlignment="1">
      <alignment horizontal="left" vertical="center" wrapText="1"/>
    </xf>
    <xf numFmtId="0" fontId="2" fillId="0" borderId="64" xfId="3" applyFont="1" applyBorder="1" applyAlignment="1">
      <alignment horizontal="left" vertical="center" wrapText="1"/>
    </xf>
    <xf numFmtId="0" fontId="2" fillId="0" borderId="65" xfId="3" applyFont="1" applyFill="1" applyBorder="1" applyAlignment="1">
      <alignment vertical="center"/>
    </xf>
    <xf numFmtId="0" fontId="2" fillId="0" borderId="118" xfId="3" applyFont="1" applyFill="1" applyBorder="1" applyAlignment="1">
      <alignment vertical="center"/>
    </xf>
    <xf numFmtId="0" fontId="2" fillId="0" borderId="120" xfId="3" applyFont="1" applyFill="1" applyBorder="1" applyAlignment="1">
      <alignment vertical="center"/>
    </xf>
    <xf numFmtId="0" fontId="2" fillId="0" borderId="27" xfId="3" applyFont="1" applyFill="1" applyBorder="1" applyAlignment="1">
      <alignment horizontal="center" vertical="center" wrapText="1"/>
    </xf>
    <xf numFmtId="0" fontId="2" fillId="0" borderId="65" xfId="3" applyFont="1" applyBorder="1" applyAlignment="1">
      <alignment horizontal="center" vertical="center" wrapText="1"/>
    </xf>
    <xf numFmtId="0" fontId="2" fillId="0" borderId="71" xfId="3" applyFont="1" applyBorder="1" applyAlignment="1">
      <alignment horizontal="center" vertical="center" wrapText="1"/>
    </xf>
    <xf numFmtId="0" fontId="2" fillId="0" borderId="0" xfId="3" applyFont="1" applyBorder="1" applyAlignment="1">
      <alignment horizontal="center" vertical="center" wrapText="1"/>
    </xf>
    <xf numFmtId="0" fontId="2" fillId="0" borderId="66" xfId="3" applyFont="1" applyBorder="1" applyAlignment="1">
      <alignment horizontal="center" vertical="center" wrapText="1"/>
    </xf>
    <xf numFmtId="0" fontId="2" fillId="0" borderId="44" xfId="3" applyFont="1" applyBorder="1" applyAlignment="1">
      <alignment horizontal="center" vertical="center" wrapText="1"/>
    </xf>
    <xf numFmtId="0" fontId="2" fillId="0" borderId="45" xfId="3" applyFont="1" applyBorder="1" applyAlignment="1">
      <alignment horizontal="center" vertical="center" wrapText="1"/>
    </xf>
    <xf numFmtId="0" fontId="2" fillId="0" borderId="64" xfId="3" applyFont="1" applyBorder="1" applyAlignment="1">
      <alignment horizontal="center" vertical="center" wrapText="1"/>
    </xf>
    <xf numFmtId="0" fontId="2" fillId="0" borderId="95" xfId="3" applyFont="1" applyBorder="1" applyAlignment="1">
      <alignment horizontal="center" vertical="center"/>
    </xf>
    <xf numFmtId="0" fontId="2" fillId="0" borderId="94" xfId="3" applyFont="1" applyBorder="1" applyAlignment="1">
      <alignment horizontal="center" vertical="center"/>
    </xf>
    <xf numFmtId="0" fontId="2" fillId="0" borderId="130" xfId="3" applyFont="1" applyBorder="1" applyAlignment="1">
      <alignment horizontal="left" vertical="center" wrapText="1"/>
    </xf>
    <xf numFmtId="0" fontId="2" fillId="0" borderId="129" xfId="3" applyFont="1" applyBorder="1" applyAlignment="1">
      <alignment horizontal="left" vertical="center" wrapText="1"/>
    </xf>
    <xf numFmtId="0" fontId="2" fillId="0" borderId="70" xfId="3" applyFont="1" applyFill="1" applyBorder="1" applyAlignment="1">
      <alignment horizontal="center" vertical="center"/>
    </xf>
    <xf numFmtId="0" fontId="2" fillId="0" borderId="33" xfId="3" applyFont="1" applyFill="1" applyBorder="1" applyAlignment="1">
      <alignment horizontal="center" vertical="center"/>
    </xf>
    <xf numFmtId="0" fontId="2" fillId="0" borderId="34" xfId="3" applyFont="1" applyFill="1" applyBorder="1" applyAlignment="1">
      <alignment horizontal="center" vertical="center"/>
    </xf>
    <xf numFmtId="0" fontId="2" fillId="0" borderId="72" xfId="3" applyFont="1" applyFill="1" applyBorder="1" applyAlignment="1">
      <alignment horizontal="center" vertical="center"/>
    </xf>
    <xf numFmtId="0" fontId="2" fillId="0" borderId="73" xfId="3" applyFont="1" applyFill="1" applyBorder="1" applyAlignment="1">
      <alignment horizontal="center" vertical="center"/>
    </xf>
    <xf numFmtId="0" fontId="2" fillId="0" borderId="74" xfId="3" applyFont="1" applyFill="1" applyBorder="1" applyAlignment="1">
      <alignment horizontal="center" vertical="center"/>
    </xf>
    <xf numFmtId="0" fontId="2" fillId="0" borderId="75" xfId="3" applyFont="1" applyFill="1" applyBorder="1" applyAlignment="1">
      <alignment horizontal="center" vertical="center"/>
    </xf>
    <xf numFmtId="0" fontId="2" fillId="0" borderId="67" xfId="3" applyFont="1" applyFill="1" applyBorder="1" applyAlignment="1">
      <alignment horizontal="center" vertical="center"/>
    </xf>
    <xf numFmtId="0" fontId="2" fillId="0" borderId="68" xfId="3" applyFont="1" applyFill="1" applyBorder="1" applyAlignment="1">
      <alignment horizontal="center" vertical="center"/>
    </xf>
    <xf numFmtId="0" fontId="2" fillId="0" borderId="69" xfId="3" applyFont="1" applyFill="1" applyBorder="1" applyAlignment="1">
      <alignment horizontal="center" vertical="center"/>
    </xf>
    <xf numFmtId="181" fontId="2" fillId="0" borderId="49" xfId="3" applyNumberFormat="1" applyFont="1" applyFill="1" applyBorder="1" applyAlignment="1">
      <alignment horizontal="center" vertical="center"/>
    </xf>
    <xf numFmtId="0" fontId="2" fillId="0" borderId="30" xfId="3" applyFont="1" applyBorder="1" applyAlignment="1">
      <alignment horizontal="left" vertical="center" wrapText="1"/>
    </xf>
    <xf numFmtId="0" fontId="2" fillId="0" borderId="31" xfId="3" applyFont="1" applyBorder="1" applyAlignment="1">
      <alignment horizontal="left" vertical="center" wrapText="1"/>
    </xf>
    <xf numFmtId="181" fontId="2" fillId="0" borderId="46" xfId="3" applyNumberFormat="1" applyFont="1" applyFill="1" applyBorder="1" applyAlignment="1">
      <alignment horizontal="center" vertical="center"/>
    </xf>
    <xf numFmtId="181" fontId="2" fillId="0" borderId="35" xfId="3" applyNumberFormat="1" applyFont="1" applyFill="1" applyBorder="1" applyAlignment="1">
      <alignment horizontal="center" vertical="center"/>
    </xf>
    <xf numFmtId="0" fontId="2" fillId="0" borderId="19" xfId="5" applyFont="1" applyFill="1" applyBorder="1" applyAlignment="1">
      <alignment horizontal="left" vertical="center" shrinkToFit="1"/>
    </xf>
    <xf numFmtId="0" fontId="2" fillId="0" borderId="19" xfId="3" applyFont="1" applyBorder="1" applyAlignment="1">
      <alignment horizontal="left" vertical="center" shrinkToFit="1"/>
    </xf>
    <xf numFmtId="0" fontId="2" fillId="0" borderId="65" xfId="3" applyFont="1" applyBorder="1" applyAlignment="1">
      <alignment horizontal="left" vertical="center" shrinkToFit="1"/>
    </xf>
    <xf numFmtId="0" fontId="17" fillId="0" borderId="7" xfId="5" applyFont="1" applyFill="1" applyBorder="1" applyAlignment="1" applyProtection="1">
      <alignment horizontal="center" vertical="center" wrapText="1" shrinkToFit="1"/>
    </xf>
    <xf numFmtId="0" fontId="2" fillId="0" borderId="6" xfId="3" applyFont="1" applyFill="1" applyBorder="1" applyAlignment="1">
      <alignment horizontal="center" vertical="center"/>
    </xf>
    <xf numFmtId="0" fontId="15" fillId="0" borderId="6" xfId="3" applyFont="1" applyBorder="1" applyAlignment="1">
      <alignment horizontal="center" vertical="center"/>
    </xf>
    <xf numFmtId="0" fontId="16" fillId="0" borderId="14" xfId="4" applyFont="1" applyFill="1" applyBorder="1" applyAlignment="1" applyProtection="1">
      <alignment horizontal="center" vertical="center"/>
    </xf>
    <xf numFmtId="0" fontId="16" fillId="0" borderId="12" xfId="4" applyFont="1" applyFill="1" applyBorder="1" applyAlignment="1" applyProtection="1">
      <alignment horizontal="center" vertical="center"/>
    </xf>
    <xf numFmtId="0" fontId="16" fillId="0" borderId="14" xfId="5" applyFont="1" applyFill="1" applyBorder="1" applyAlignment="1" applyProtection="1">
      <alignment horizontal="center" vertical="center" wrapText="1" shrinkToFit="1"/>
    </xf>
    <xf numFmtId="0" fontId="2" fillId="0" borderId="82"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82" xfId="0" applyFont="1" applyBorder="1" applyAlignment="1">
      <alignment horizontal="center" vertical="center"/>
    </xf>
    <xf numFmtId="0" fontId="2" fillId="0" borderId="79" xfId="0" applyFont="1" applyBorder="1" applyAlignment="1">
      <alignment horizontal="center" vertical="center"/>
    </xf>
    <xf numFmtId="0" fontId="2" fillId="0" borderId="121" xfId="0" applyFont="1" applyBorder="1" applyAlignment="1">
      <alignment horizontal="center" vertical="center"/>
    </xf>
    <xf numFmtId="0" fontId="0" fillId="0" borderId="19" xfId="0" applyFill="1" applyBorder="1" applyAlignment="1">
      <alignment horizontal="left" vertical="center" wrapText="1"/>
    </xf>
    <xf numFmtId="0" fontId="0" fillId="0" borderId="65" xfId="0" applyFill="1" applyBorder="1" applyAlignment="1">
      <alignment horizontal="left" vertical="center" wrapText="1"/>
    </xf>
    <xf numFmtId="0" fontId="0" fillId="0" borderId="71" xfId="0" applyFill="1" applyBorder="1" applyAlignment="1">
      <alignment horizontal="left" vertical="center" wrapText="1"/>
    </xf>
    <xf numFmtId="0" fontId="0" fillId="0" borderId="0" xfId="0" applyFill="1" applyBorder="1" applyAlignment="1">
      <alignment horizontal="left" vertical="center" wrapText="1"/>
    </xf>
    <xf numFmtId="0" fontId="0" fillId="0" borderId="66" xfId="0" applyFill="1" applyBorder="1" applyAlignment="1">
      <alignment horizontal="left" vertical="center" wrapText="1"/>
    </xf>
    <xf numFmtId="0" fontId="0" fillId="0" borderId="44" xfId="0" applyFill="1" applyBorder="1" applyAlignment="1">
      <alignment horizontal="left" vertical="center" wrapText="1"/>
    </xf>
    <xf numFmtId="0" fontId="0" fillId="0" borderId="45" xfId="0" applyFill="1" applyBorder="1" applyAlignment="1">
      <alignment horizontal="left" vertical="center" wrapText="1"/>
    </xf>
    <xf numFmtId="0" fontId="0" fillId="0" borderId="64" xfId="0" applyFill="1" applyBorder="1" applyAlignment="1">
      <alignment horizontal="left" vertical="center" wrapText="1"/>
    </xf>
    <xf numFmtId="0" fontId="2" fillId="0" borderId="69" xfId="0" applyFont="1" applyFill="1" applyBorder="1" applyAlignment="1">
      <alignment horizontal="center" vertical="center"/>
    </xf>
    <xf numFmtId="0" fontId="23" fillId="0" borderId="109" xfId="0" applyFont="1" applyFill="1" applyBorder="1" applyAlignment="1">
      <alignment vertical="center"/>
    </xf>
    <xf numFmtId="0" fontId="2" fillId="0" borderId="33" xfId="0" applyFont="1" applyFill="1" applyBorder="1" applyAlignment="1">
      <alignment vertical="center"/>
    </xf>
    <xf numFmtId="0" fontId="2" fillId="0" borderId="110" xfId="0" applyFont="1" applyFill="1" applyBorder="1" applyAlignment="1">
      <alignment vertical="center"/>
    </xf>
    <xf numFmtId="0" fontId="0" fillId="0" borderId="109" xfId="0" applyFill="1" applyBorder="1" applyAlignment="1">
      <alignment vertical="center"/>
    </xf>
    <xf numFmtId="0" fontId="14" fillId="0" borderId="67" xfId="0" applyFont="1" applyFill="1" applyBorder="1" applyAlignment="1">
      <alignment horizontal="center" vertical="center" shrinkToFit="1"/>
    </xf>
    <xf numFmtId="0" fontId="14" fillId="0" borderId="68" xfId="0" applyFont="1" applyFill="1" applyBorder="1" applyAlignment="1">
      <alignment horizontal="center" vertical="center" shrinkToFit="1"/>
    </xf>
    <xf numFmtId="0" fontId="14" fillId="0" borderId="69" xfId="0" applyFont="1" applyFill="1" applyBorder="1" applyAlignment="1">
      <alignment horizontal="center" vertical="center" shrinkToFit="1"/>
    </xf>
    <xf numFmtId="0" fontId="15" fillId="0" borderId="15" xfId="3" applyFont="1" applyFill="1" applyBorder="1" applyAlignment="1">
      <alignment horizontal="center" vertical="center" wrapText="1"/>
    </xf>
    <xf numFmtId="0" fontId="15" fillId="0"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2" fillId="0" borderId="12" xfId="3" applyFont="1" applyFill="1" applyBorder="1" applyAlignment="1">
      <alignment horizontal="center" vertical="center"/>
    </xf>
    <xf numFmtId="0" fontId="2" fillId="0" borderId="16" xfId="3" applyFont="1" applyFill="1" applyBorder="1" applyAlignment="1">
      <alignment horizontal="center" vertical="center"/>
    </xf>
    <xf numFmtId="0" fontId="2" fillId="0" borderId="44" xfId="3" applyFont="1" applyFill="1" applyBorder="1" applyAlignment="1">
      <alignment horizontal="center" vertical="center"/>
    </xf>
    <xf numFmtId="0" fontId="2" fillId="0" borderId="45" xfId="3" applyFont="1" applyFill="1" applyBorder="1" applyAlignment="1">
      <alignment horizontal="center" vertical="center"/>
    </xf>
    <xf numFmtId="0" fontId="2" fillId="0" borderId="43" xfId="3" applyFont="1" applyFill="1" applyBorder="1" applyAlignment="1">
      <alignment horizontal="center" vertical="center"/>
    </xf>
    <xf numFmtId="0" fontId="2" fillId="0" borderId="27" xfId="3" applyFont="1" applyFill="1" applyBorder="1" applyAlignment="1">
      <alignment horizontal="center" vertical="center" shrinkToFit="1"/>
    </xf>
    <xf numFmtId="0" fontId="2" fillId="0" borderId="19" xfId="3" applyFill="1" applyBorder="1" applyAlignment="1">
      <alignment horizontal="center" vertical="center" shrinkToFit="1"/>
    </xf>
    <xf numFmtId="0" fontId="2" fillId="0" borderId="26" xfId="3" applyFill="1" applyBorder="1" applyAlignment="1">
      <alignment horizontal="center" vertical="center" shrinkToFit="1"/>
    </xf>
    <xf numFmtId="0" fontId="15" fillId="0" borderId="60" xfId="3" applyFont="1" applyBorder="1" applyAlignment="1">
      <alignment horizontal="center" vertical="center"/>
    </xf>
    <xf numFmtId="9" fontId="2" fillId="0" borderId="60" xfId="3" applyNumberFormat="1" applyFont="1" applyBorder="1" applyAlignment="1">
      <alignment horizontal="center" vertical="center"/>
    </xf>
    <xf numFmtId="0" fontId="2" fillId="0" borderId="17" xfId="3" applyFont="1" applyFill="1" applyBorder="1" applyAlignment="1">
      <alignment horizontal="center" vertical="center"/>
    </xf>
    <xf numFmtId="0" fontId="2" fillId="0" borderId="64" xfId="3" applyFont="1" applyFill="1" applyBorder="1" applyAlignment="1">
      <alignment horizontal="center" vertical="center"/>
    </xf>
    <xf numFmtId="0" fontId="15" fillId="0" borderId="60" xfId="3" applyFont="1" applyFill="1" applyBorder="1" applyAlignment="1">
      <alignment horizontal="center" vertical="center"/>
    </xf>
    <xf numFmtId="0" fontId="15" fillId="0" borderId="49" xfId="3" applyFont="1" applyFill="1" applyBorder="1" applyAlignment="1">
      <alignment horizontal="center" vertical="center" shrinkToFit="1"/>
    </xf>
    <xf numFmtId="0" fontId="1" fillId="0" borderId="14" xfId="5" applyFont="1" applyFill="1" applyBorder="1" applyAlignment="1" applyProtection="1">
      <alignment vertical="center" wrapText="1"/>
    </xf>
    <xf numFmtId="0" fontId="2" fillId="0" borderId="69" xfId="3" applyFont="1" applyBorder="1" applyAlignment="1">
      <alignment horizontal="center" vertical="center"/>
    </xf>
    <xf numFmtId="0" fontId="2" fillId="0" borderId="67" xfId="3" applyFont="1" applyFill="1" applyBorder="1" applyAlignment="1">
      <alignment horizontal="center" vertical="center" shrinkToFit="1"/>
    </xf>
    <xf numFmtId="0" fontId="2" fillId="0" borderId="68" xfId="3" applyFont="1" applyFill="1" applyBorder="1" applyAlignment="1">
      <alignment horizontal="center" vertical="center" shrinkToFit="1"/>
    </xf>
    <xf numFmtId="0" fontId="2" fillId="0" borderId="69" xfId="3" applyFont="1" applyFill="1" applyBorder="1" applyAlignment="1">
      <alignment horizontal="center" vertical="center" shrinkToFit="1"/>
    </xf>
    <xf numFmtId="0" fontId="13" fillId="0" borderId="45" xfId="3" applyFont="1" applyFill="1" applyBorder="1" applyAlignment="1">
      <alignment horizontal="center" vertical="center" wrapText="1"/>
    </xf>
    <xf numFmtId="0" fontId="2" fillId="0" borderId="49" xfId="3" applyFont="1" applyFill="1" applyBorder="1" applyAlignment="1">
      <alignment horizontal="center" vertical="center" shrinkToFit="1"/>
    </xf>
    <xf numFmtId="0" fontId="2" fillId="0" borderId="15" xfId="5" applyFont="1" applyFill="1" applyBorder="1" applyAlignment="1">
      <alignment horizontal="left" vertical="center" wrapText="1"/>
    </xf>
    <xf numFmtId="0" fontId="2" fillId="0" borderId="12" xfId="3" applyFont="1" applyBorder="1" applyAlignment="1">
      <alignment horizontal="left" vertical="center" wrapText="1"/>
    </xf>
    <xf numFmtId="0" fontId="2" fillId="0" borderId="17" xfId="3" applyFont="1" applyBorder="1" applyAlignment="1">
      <alignment horizontal="left" vertical="center" wrapText="1"/>
    </xf>
    <xf numFmtId="0" fontId="2" fillId="0" borderId="1" xfId="3" applyFont="1" applyBorder="1" applyAlignment="1">
      <alignment horizontal="center" vertical="center"/>
    </xf>
    <xf numFmtId="0" fontId="25" fillId="0" borderId="7" xfId="5" applyFont="1" applyFill="1" applyBorder="1" applyAlignment="1" applyProtection="1">
      <alignment horizontal="center" vertical="center" wrapText="1" shrinkToFit="1"/>
    </xf>
    <xf numFmtId="0" fontId="24" fillId="0" borderId="6" xfId="3" applyFont="1" applyFill="1" applyBorder="1" applyAlignment="1">
      <alignment horizontal="center" vertical="center"/>
    </xf>
    <xf numFmtId="0" fontId="0" fillId="0" borderId="20" xfId="0" applyFill="1" applyBorder="1" applyAlignment="1">
      <alignment vertical="center" wrapText="1"/>
    </xf>
    <xf numFmtId="0" fontId="2" fillId="0" borderId="19" xfId="0" applyFont="1" applyFill="1" applyBorder="1" applyAlignment="1">
      <alignment vertical="center" wrapText="1"/>
    </xf>
    <xf numFmtId="0" fontId="2" fillId="0" borderId="26" xfId="0" applyFont="1" applyFill="1" applyBorder="1" applyAlignment="1">
      <alignment vertical="center" wrapText="1"/>
    </xf>
    <xf numFmtId="0" fontId="2" fillId="0" borderId="42" xfId="0" applyFont="1" applyFill="1" applyBorder="1" applyAlignment="1">
      <alignment vertical="center" wrapText="1"/>
    </xf>
    <xf numFmtId="0" fontId="2" fillId="0" borderId="45" xfId="0" applyFont="1" applyFill="1" applyBorder="1" applyAlignment="1">
      <alignment vertical="center" wrapText="1"/>
    </xf>
    <xf numFmtId="0" fontId="2" fillId="0" borderId="43" xfId="0" applyFont="1" applyFill="1" applyBorder="1" applyAlignment="1">
      <alignment vertical="center" wrapText="1"/>
    </xf>
    <xf numFmtId="0" fontId="2" fillId="0" borderId="19" xfId="3" applyFont="1" applyFill="1" applyBorder="1" applyAlignment="1">
      <alignment horizontal="center" vertical="center" shrinkToFit="1"/>
    </xf>
    <xf numFmtId="0" fontId="2" fillId="0" borderId="26" xfId="3" applyFont="1" applyFill="1" applyBorder="1" applyAlignment="1">
      <alignment horizontal="center" vertical="center" shrinkToFit="1"/>
    </xf>
    <xf numFmtId="0" fontId="2" fillId="0" borderId="44" xfId="3" applyFont="1" applyFill="1" applyBorder="1" applyAlignment="1">
      <alignment horizontal="center" vertical="center" shrinkToFit="1"/>
    </xf>
    <xf numFmtId="0" fontId="2" fillId="0" borderId="45" xfId="3" applyFont="1" applyFill="1" applyBorder="1" applyAlignment="1">
      <alignment horizontal="center" vertical="center" shrinkToFit="1"/>
    </xf>
    <xf numFmtId="0" fontId="2" fillId="0" borderId="43" xfId="3" applyFont="1" applyFill="1" applyBorder="1" applyAlignment="1">
      <alignment horizontal="center" vertical="center" shrinkToFit="1"/>
    </xf>
    <xf numFmtId="0" fontId="0" fillId="0" borderId="131" xfId="0" applyFill="1" applyBorder="1" applyAlignment="1">
      <alignment vertical="center" wrapText="1"/>
    </xf>
    <xf numFmtId="0" fontId="2" fillId="0" borderId="130" xfId="0" applyFont="1" applyFill="1" applyBorder="1" applyAlignment="1">
      <alignment vertical="center" wrapText="1"/>
    </xf>
    <xf numFmtId="0" fontId="2" fillId="0" borderId="129" xfId="0" applyFont="1" applyFill="1" applyBorder="1" applyAlignment="1">
      <alignment vertical="center" wrapText="1"/>
    </xf>
    <xf numFmtId="0" fontId="2" fillId="0" borderId="71" xfId="0" applyFont="1" applyFill="1" applyBorder="1" applyAlignment="1">
      <alignment vertical="center" wrapText="1"/>
    </xf>
    <xf numFmtId="0" fontId="2" fillId="0" borderId="0" xfId="0" applyFont="1" applyFill="1" applyBorder="1" applyAlignment="1">
      <alignment vertical="center" wrapText="1"/>
    </xf>
    <xf numFmtId="0" fontId="2" fillId="0" borderId="66" xfId="0" applyFont="1" applyFill="1" applyBorder="1" applyAlignment="1">
      <alignment vertical="center" wrapText="1"/>
    </xf>
    <xf numFmtId="0" fontId="2" fillId="0" borderId="44" xfId="0" applyFont="1" applyFill="1" applyBorder="1" applyAlignment="1">
      <alignment vertical="center" wrapText="1"/>
    </xf>
    <xf numFmtId="0" fontId="2" fillId="0" borderId="64" xfId="0" applyFont="1" applyFill="1" applyBorder="1" applyAlignment="1">
      <alignment vertical="center" wrapText="1"/>
    </xf>
    <xf numFmtId="0" fontId="0" fillId="0" borderId="27" xfId="0" applyFill="1" applyBorder="1" applyAlignment="1">
      <alignment vertical="center" wrapText="1"/>
    </xf>
    <xf numFmtId="0" fontId="2" fillId="0" borderId="65" xfId="0" applyFont="1" applyFill="1" applyBorder="1" applyAlignment="1">
      <alignment vertical="center" wrapText="1"/>
    </xf>
    <xf numFmtId="0" fontId="2" fillId="0" borderId="33" xfId="3" applyFont="1" applyFill="1" applyBorder="1" applyAlignment="1">
      <alignment vertical="center"/>
    </xf>
    <xf numFmtId="0" fontId="2" fillId="0" borderId="110" xfId="3" applyFont="1" applyFill="1" applyBorder="1" applyAlignment="1">
      <alignment vertical="center"/>
    </xf>
    <xf numFmtId="0" fontId="2" fillId="0" borderId="73" xfId="3" applyFont="1" applyFill="1" applyBorder="1" applyAlignment="1">
      <alignment vertical="center"/>
    </xf>
    <xf numFmtId="0" fontId="2" fillId="0" borderId="114" xfId="3" applyFont="1" applyFill="1" applyBorder="1" applyAlignment="1">
      <alignment vertical="center"/>
    </xf>
    <xf numFmtId="182" fontId="2" fillId="0" borderId="15" xfId="3" applyNumberFormat="1" applyFont="1" applyFill="1" applyBorder="1" applyAlignment="1">
      <alignment horizontal="center" vertical="center"/>
    </xf>
    <xf numFmtId="182" fontId="2" fillId="0" borderId="12" xfId="3" applyNumberFormat="1" applyFont="1" applyFill="1" applyBorder="1" applyAlignment="1">
      <alignment horizontal="center" vertical="center"/>
    </xf>
    <xf numFmtId="182" fontId="2" fillId="0" borderId="16" xfId="3" applyNumberFormat="1" applyFont="1" applyFill="1" applyBorder="1" applyAlignment="1">
      <alignment horizontal="center" vertical="center"/>
    </xf>
    <xf numFmtId="0" fontId="15" fillId="0" borderId="15" xfId="3" applyFont="1" applyFill="1" applyBorder="1" applyAlignment="1">
      <alignment horizontal="center" vertical="center"/>
    </xf>
    <xf numFmtId="0" fontId="15" fillId="0" borderId="12" xfId="3" applyFont="1" applyFill="1" applyBorder="1" applyAlignment="1">
      <alignment horizontal="center" vertical="center"/>
    </xf>
    <xf numFmtId="0" fontId="15" fillId="0" borderId="16" xfId="3" applyFont="1" applyFill="1" applyBorder="1" applyAlignment="1">
      <alignment horizontal="center" vertical="center"/>
    </xf>
    <xf numFmtId="0" fontId="15" fillId="0" borderId="15" xfId="3" applyFont="1" applyFill="1" applyBorder="1" applyAlignment="1">
      <alignment horizontal="center" vertical="center" shrinkToFit="1"/>
    </xf>
    <xf numFmtId="0" fontId="15" fillId="0" borderId="12" xfId="3" applyFont="1" applyFill="1" applyBorder="1" applyAlignment="1">
      <alignment horizontal="center" vertical="center" shrinkToFit="1"/>
    </xf>
    <xf numFmtId="0" fontId="15" fillId="0" borderId="16" xfId="3" applyFont="1" applyFill="1" applyBorder="1" applyAlignment="1">
      <alignment horizontal="center" vertical="center" shrinkToFit="1"/>
    </xf>
    <xf numFmtId="0" fontId="0" fillId="0" borderId="20" xfId="0"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15" fillId="0" borderId="27" xfId="3" applyFont="1" applyFill="1" applyBorder="1" applyAlignment="1">
      <alignment horizontal="center" vertical="center" shrinkToFit="1"/>
    </xf>
    <xf numFmtId="0" fontId="15" fillId="0" borderId="19" xfId="3" applyFont="1" applyFill="1" applyBorder="1" applyAlignment="1">
      <alignment horizontal="center" vertical="center" shrinkToFit="1"/>
    </xf>
    <xf numFmtId="0" fontId="15" fillId="0" borderId="26" xfId="3" applyFont="1" applyFill="1" applyBorder="1" applyAlignment="1">
      <alignment horizontal="center" vertical="center" shrinkToFit="1"/>
    </xf>
    <xf numFmtId="0" fontId="2" fillId="0" borderId="83" xfId="3" applyFont="1" applyFill="1" applyBorder="1" applyAlignment="1">
      <alignment horizontal="center" vertical="center"/>
    </xf>
    <xf numFmtId="0" fontId="2" fillId="0" borderId="1" xfId="3" applyFont="1" applyFill="1" applyBorder="1" applyAlignment="1">
      <alignment horizontal="center" vertical="center"/>
    </xf>
    <xf numFmtId="0" fontId="2" fillId="0" borderId="77" xfId="3" applyFont="1" applyFill="1" applyBorder="1" applyAlignment="1">
      <alignment horizontal="center" vertical="center"/>
    </xf>
    <xf numFmtId="0" fontId="2" fillId="0" borderId="71" xfId="3" applyFont="1" applyFill="1" applyBorder="1" applyAlignment="1">
      <alignment horizontal="center" vertical="center"/>
    </xf>
    <xf numFmtId="0" fontId="2" fillId="0" borderId="0" xfId="3" applyFont="1" applyFill="1" applyBorder="1" applyAlignment="1">
      <alignment horizontal="center" vertical="center"/>
    </xf>
    <xf numFmtId="0" fontId="2" fillId="0" borderId="66" xfId="3" applyFont="1" applyFill="1" applyBorder="1" applyAlignment="1">
      <alignment horizontal="center" vertical="center"/>
    </xf>
    <xf numFmtId="0" fontId="2" fillId="0" borderId="19" xfId="3" applyFont="1" applyFill="1" applyBorder="1" applyAlignment="1">
      <alignment horizontal="center" vertical="center"/>
    </xf>
    <xf numFmtId="0" fontId="2" fillId="0" borderId="65" xfId="3" applyFont="1" applyFill="1" applyBorder="1" applyAlignment="1">
      <alignment horizontal="center" vertical="center"/>
    </xf>
    <xf numFmtId="0" fontId="19" fillId="0" borderId="27" xfId="3" applyFont="1" applyFill="1" applyBorder="1" applyAlignment="1">
      <alignment horizontal="center" vertical="center" wrapText="1" shrinkToFit="1"/>
    </xf>
    <xf numFmtId="0" fontId="19" fillId="0" borderId="19" xfId="3" applyFont="1" applyFill="1" applyBorder="1" applyAlignment="1">
      <alignment horizontal="center" vertical="center" wrapText="1" shrinkToFit="1"/>
    </xf>
    <xf numFmtId="0" fontId="19" fillId="0" borderId="26" xfId="3" applyFont="1" applyFill="1" applyBorder="1" applyAlignment="1">
      <alignment horizontal="center" vertical="center" wrapText="1" shrinkToFit="1"/>
    </xf>
    <xf numFmtId="0" fontId="19" fillId="0" borderId="44" xfId="3" applyFont="1" applyFill="1" applyBorder="1" applyAlignment="1">
      <alignment horizontal="center" vertical="center" wrapText="1" shrinkToFit="1"/>
    </xf>
    <xf numFmtId="0" fontId="19" fillId="0" borderId="45" xfId="3" applyFont="1" applyFill="1" applyBorder="1" applyAlignment="1">
      <alignment horizontal="center" vertical="center" wrapText="1" shrinkToFit="1"/>
    </xf>
    <xf numFmtId="0" fontId="19" fillId="0" borderId="43" xfId="3" applyFont="1" applyFill="1" applyBorder="1" applyAlignment="1">
      <alignment horizontal="center" vertical="center" wrapText="1" shrinkToFit="1"/>
    </xf>
    <xf numFmtId="0" fontId="24" fillId="0" borderId="15" xfId="3" applyFont="1" applyFill="1" applyBorder="1" applyAlignment="1">
      <alignment horizontal="center" vertical="center" wrapText="1"/>
    </xf>
    <xf numFmtId="0" fontId="24" fillId="0" borderId="12" xfId="3" applyFont="1" applyFill="1" applyBorder="1" applyAlignment="1">
      <alignment horizontal="center" vertical="center" wrapText="1"/>
    </xf>
    <xf numFmtId="0" fontId="24" fillId="0" borderId="16" xfId="3" applyFont="1" applyFill="1" applyBorder="1" applyAlignment="1">
      <alignment horizontal="center" vertical="center" wrapText="1"/>
    </xf>
    <xf numFmtId="0" fontId="2" fillId="0" borderId="19" xfId="3" applyFont="1" applyFill="1" applyBorder="1" applyAlignment="1">
      <alignment horizontal="center" vertical="center" wrapText="1"/>
    </xf>
    <xf numFmtId="0" fontId="2" fillId="0" borderId="60" xfId="0" applyFont="1" applyFill="1" applyBorder="1" applyAlignment="1">
      <alignment horizontal="center" vertical="center"/>
    </xf>
    <xf numFmtId="0" fontId="0" fillId="0" borderId="27" xfId="0" applyFill="1" applyBorder="1" applyAlignment="1">
      <alignment horizontal="center" vertical="center" shrinkToFit="1"/>
    </xf>
    <xf numFmtId="0" fontId="0" fillId="0" borderId="19" xfId="0" applyFill="1" applyBorder="1" applyAlignment="1">
      <alignment horizontal="center" vertical="center" shrinkToFit="1"/>
    </xf>
    <xf numFmtId="0" fontId="0" fillId="0" borderId="26" xfId="0" applyFill="1" applyBorder="1" applyAlignment="1">
      <alignment horizontal="center" vertical="center" shrinkToFit="1"/>
    </xf>
    <xf numFmtId="0" fontId="0" fillId="0" borderId="44" xfId="0" applyFill="1" applyBorder="1" applyAlignment="1">
      <alignment horizontal="center" vertical="center" shrinkToFit="1"/>
    </xf>
    <xf numFmtId="0" fontId="0" fillId="0" borderId="45" xfId="0" applyFill="1" applyBorder="1" applyAlignment="1">
      <alignment horizontal="center" vertical="center" shrinkToFit="1"/>
    </xf>
    <xf numFmtId="0" fontId="0" fillId="0" borderId="43" xfId="0" applyFill="1" applyBorder="1" applyAlignment="1">
      <alignment horizontal="center" vertical="center" shrinkToFit="1"/>
    </xf>
    <xf numFmtId="0" fontId="2" fillId="0" borderId="60" xfId="3" applyFont="1" applyFill="1" applyBorder="1" applyAlignment="1">
      <alignment horizontal="center" vertical="center" shrinkToFit="1"/>
    </xf>
    <xf numFmtId="0" fontId="15" fillId="0" borderId="27" xfId="3" applyFont="1" applyFill="1" applyBorder="1" applyAlignment="1">
      <alignment horizontal="center" vertical="center" wrapText="1" shrinkToFit="1"/>
    </xf>
    <xf numFmtId="0" fontId="12" fillId="0" borderId="67" xfId="0" applyFont="1" applyFill="1" applyBorder="1" applyAlignment="1">
      <alignment horizontal="left" vertical="center" wrapText="1" shrinkToFit="1"/>
    </xf>
    <xf numFmtId="0" fontId="12" fillId="0" borderId="68" xfId="0" applyFont="1" applyFill="1" applyBorder="1" applyAlignment="1">
      <alignment horizontal="left" vertical="center" wrapText="1" shrinkToFit="1"/>
    </xf>
    <xf numFmtId="0" fontId="12" fillId="0" borderId="69" xfId="0" applyFont="1" applyFill="1" applyBorder="1" applyAlignment="1">
      <alignment horizontal="left" vertical="center" wrapText="1" shrinkToFit="1"/>
    </xf>
    <xf numFmtId="0" fontId="0" fillId="0" borderId="75" xfId="0" applyFill="1" applyBorder="1" applyAlignment="1">
      <alignment horizontal="center" vertical="center" wrapText="1"/>
    </xf>
    <xf numFmtId="0" fontId="2" fillId="0" borderId="73" xfId="0" applyFont="1" applyFill="1" applyBorder="1" applyAlignment="1">
      <alignment horizontal="center" vertical="center" wrapText="1"/>
    </xf>
    <xf numFmtId="0" fontId="0" fillId="0" borderId="32" xfId="0" applyFill="1" applyBorder="1" applyAlignment="1">
      <alignment horizontal="center" vertical="center" wrapText="1"/>
    </xf>
    <xf numFmtId="0" fontId="2" fillId="0" borderId="33" xfId="0" applyFont="1" applyFill="1" applyBorder="1" applyAlignment="1">
      <alignment horizontal="center" vertical="center" wrapText="1"/>
    </xf>
    <xf numFmtId="0" fontId="0" fillId="0" borderId="95" xfId="0" applyFill="1" applyBorder="1" applyAlignment="1">
      <alignment horizontal="center" vertical="center" wrapText="1"/>
    </xf>
    <xf numFmtId="0" fontId="2" fillId="0" borderId="94" xfId="0" applyFont="1" applyFill="1" applyBorder="1" applyAlignment="1">
      <alignment horizontal="center" vertical="center" wrapText="1"/>
    </xf>
    <xf numFmtId="0" fontId="0" fillId="0" borderId="100" xfId="0" applyFill="1" applyBorder="1" applyAlignment="1">
      <alignment horizontal="center" vertical="center" wrapText="1"/>
    </xf>
    <xf numFmtId="0" fontId="2" fillId="0" borderId="68" xfId="0" applyFont="1" applyFill="1" applyBorder="1" applyAlignment="1">
      <alignment horizontal="center" vertical="center" wrapText="1"/>
    </xf>
    <xf numFmtId="180" fontId="9" fillId="0" borderId="35" xfId="0" applyNumberFormat="1" applyFont="1" applyFill="1" applyBorder="1" applyAlignment="1">
      <alignment horizontal="center" vertical="center"/>
    </xf>
    <xf numFmtId="0" fontId="15" fillId="0" borderId="14" xfId="5" applyFont="1" applyFill="1" applyBorder="1" applyAlignment="1" applyProtection="1">
      <alignment vertical="center" wrapText="1"/>
    </xf>
    <xf numFmtId="0" fontId="15" fillId="0" borderId="12" xfId="5" applyFont="1" applyFill="1" applyBorder="1" applyAlignment="1" applyProtection="1">
      <alignment vertical="center" wrapText="1"/>
    </xf>
    <xf numFmtId="0" fontId="15" fillId="0" borderId="17" xfId="5" applyFont="1" applyFill="1" applyBorder="1" applyAlignment="1" applyProtection="1">
      <alignment vertical="center" wrapText="1"/>
    </xf>
    <xf numFmtId="177" fontId="2" fillId="0" borderId="46" xfId="3" applyNumberFormat="1" applyFont="1" applyFill="1" applyBorder="1" applyAlignment="1">
      <alignment horizontal="center" vertical="center"/>
    </xf>
    <xf numFmtId="180" fontId="2" fillId="0" borderId="15" xfId="0" applyNumberFormat="1" applyFont="1" applyFill="1" applyBorder="1" applyAlignment="1">
      <alignment horizontal="center" vertical="center"/>
    </xf>
    <xf numFmtId="180" fontId="2" fillId="0" borderId="12" xfId="0" applyNumberFormat="1" applyFont="1" applyFill="1" applyBorder="1" applyAlignment="1">
      <alignment horizontal="center" vertical="center"/>
    </xf>
    <xf numFmtId="180" fontId="2" fillId="0" borderId="16" xfId="0" applyNumberFormat="1" applyFont="1" applyFill="1" applyBorder="1" applyAlignment="1">
      <alignment horizontal="center" vertical="center"/>
    </xf>
    <xf numFmtId="0" fontId="2" fillId="0" borderId="1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0" fontId="0" fillId="0" borderId="60" xfId="0" applyFill="1" applyBorder="1" applyAlignment="1">
      <alignment horizontal="center" vertical="center"/>
    </xf>
    <xf numFmtId="0" fontId="15" fillId="0" borderId="15" xfId="3" applyFont="1" applyFill="1" applyBorder="1" applyAlignment="1">
      <alignment horizontal="center" vertical="center" wrapText="1" shrinkToFit="1"/>
    </xf>
    <xf numFmtId="183" fontId="0" fillId="0" borderId="60" xfId="0" applyNumberFormat="1" applyFill="1" applyBorder="1" applyAlignment="1">
      <alignment horizontal="center" vertical="center"/>
    </xf>
    <xf numFmtId="183" fontId="2" fillId="0" borderId="60" xfId="0" applyNumberFormat="1" applyFont="1" applyFill="1" applyBorder="1" applyAlignment="1">
      <alignment horizontal="center" vertical="center"/>
    </xf>
    <xf numFmtId="0" fontId="13" fillId="0" borderId="19" xfId="3" applyFont="1" applyFill="1" applyBorder="1" applyAlignment="1">
      <alignment horizontal="left" vertical="center" wrapText="1"/>
    </xf>
    <xf numFmtId="0" fontId="13" fillId="0" borderId="26" xfId="3" applyFont="1" applyFill="1" applyBorder="1" applyAlignment="1">
      <alignment horizontal="left" vertical="center" wrapText="1"/>
    </xf>
    <xf numFmtId="0" fontId="2" fillId="0" borderId="42" xfId="3" applyFill="1" applyBorder="1" applyAlignment="1">
      <alignment horizontal="left" vertical="center" wrapText="1"/>
    </xf>
    <xf numFmtId="0" fontId="2" fillId="0" borderId="45" xfId="3" applyFill="1" applyBorder="1" applyAlignment="1">
      <alignment horizontal="left" vertical="center" wrapText="1"/>
    </xf>
    <xf numFmtId="0" fontId="2" fillId="0" borderId="43" xfId="3" applyFill="1" applyBorder="1" applyAlignment="1">
      <alignment horizontal="left" vertical="center" wrapText="1"/>
    </xf>
    <xf numFmtId="0" fontId="24" fillId="0" borderId="15" xfId="3" applyFont="1" applyFill="1" applyBorder="1" applyAlignment="1">
      <alignment vertical="center" wrapText="1"/>
    </xf>
    <xf numFmtId="0" fontId="24" fillId="0" borderId="12" xfId="3" applyFont="1" applyFill="1" applyBorder="1" applyAlignment="1">
      <alignment vertical="center" wrapText="1"/>
    </xf>
    <xf numFmtId="0" fontId="24" fillId="0" borderId="16" xfId="3" applyFont="1" applyFill="1" applyBorder="1" applyAlignment="1">
      <alignment vertical="center" wrapText="1"/>
    </xf>
    <xf numFmtId="0" fontId="24" fillId="0" borderId="15" xfId="3" applyFont="1" applyFill="1" applyBorder="1" applyAlignment="1">
      <alignment vertical="center" wrapText="1" shrinkToFit="1"/>
    </xf>
    <xf numFmtId="0" fontId="24" fillId="0" borderId="12" xfId="3" applyFont="1" applyFill="1" applyBorder="1" applyAlignment="1">
      <alignment vertical="center" shrinkToFit="1"/>
    </xf>
    <xf numFmtId="0" fontId="24" fillId="0" borderId="16" xfId="3" applyFont="1" applyFill="1" applyBorder="1" applyAlignment="1">
      <alignment vertical="center" shrinkToFit="1"/>
    </xf>
    <xf numFmtId="0" fontId="19" fillId="0" borderId="131" xfId="0" applyFont="1" applyFill="1" applyBorder="1" applyAlignment="1">
      <alignment horizontal="left" vertical="center" wrapText="1"/>
    </xf>
    <xf numFmtId="0" fontId="19" fillId="0" borderId="130" xfId="0" applyFont="1" applyFill="1" applyBorder="1" applyAlignment="1">
      <alignment horizontal="left" vertical="center" wrapText="1"/>
    </xf>
    <xf numFmtId="0" fontId="19" fillId="0" borderId="129" xfId="0" applyFont="1" applyFill="1" applyBorder="1" applyAlignment="1">
      <alignment horizontal="left" vertical="center" wrapText="1"/>
    </xf>
    <xf numFmtId="0" fontId="19" fillId="0" borderId="7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66" xfId="0" applyFont="1" applyFill="1" applyBorder="1" applyAlignment="1">
      <alignment horizontal="left" vertical="center" wrapText="1"/>
    </xf>
    <xf numFmtId="0" fontId="19" fillId="0" borderId="44" xfId="0" applyFont="1" applyFill="1" applyBorder="1" applyAlignment="1">
      <alignment horizontal="left" vertical="center" wrapText="1"/>
    </xf>
    <xf numFmtId="0" fontId="19" fillId="0" borderId="45" xfId="0" applyFont="1" applyFill="1" applyBorder="1" applyAlignment="1">
      <alignment horizontal="left" vertical="center" wrapText="1"/>
    </xf>
    <xf numFmtId="0" fontId="19" fillId="0" borderId="64" xfId="0" applyFont="1" applyFill="1" applyBorder="1" applyAlignment="1">
      <alignment horizontal="left" vertical="center" wrapText="1"/>
    </xf>
    <xf numFmtId="0" fontId="19" fillId="0" borderId="27" xfId="0" applyFont="1" applyFill="1" applyBorder="1" applyAlignment="1">
      <alignment horizontal="left" vertical="top" wrapText="1"/>
    </xf>
    <xf numFmtId="0" fontId="19" fillId="0" borderId="19" xfId="0" applyFont="1" applyFill="1" applyBorder="1" applyAlignment="1">
      <alignment horizontal="left" vertical="top" wrapText="1"/>
    </xf>
    <xf numFmtId="0" fontId="19" fillId="0" borderId="65" xfId="0" applyFont="1" applyFill="1" applyBorder="1" applyAlignment="1">
      <alignment horizontal="left" vertical="top" wrapText="1"/>
    </xf>
    <xf numFmtId="0" fontId="19" fillId="0" borderId="71"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66" xfId="0" applyFont="1" applyFill="1" applyBorder="1" applyAlignment="1">
      <alignment horizontal="left" vertical="top" wrapText="1"/>
    </xf>
    <xf numFmtId="0" fontId="19" fillId="0" borderId="44" xfId="0" applyFont="1" applyFill="1" applyBorder="1" applyAlignment="1">
      <alignment horizontal="left" vertical="top" wrapText="1"/>
    </xf>
    <xf numFmtId="0" fontId="19" fillId="0" borderId="45" xfId="0" applyFont="1" applyFill="1" applyBorder="1" applyAlignment="1">
      <alignment horizontal="left" vertical="top" wrapText="1"/>
    </xf>
    <xf numFmtId="0" fontId="19" fillId="0" borderId="64" xfId="0" applyFont="1" applyFill="1" applyBorder="1" applyAlignment="1">
      <alignment horizontal="left" vertical="top" wrapText="1"/>
    </xf>
    <xf numFmtId="0" fontId="19" fillId="0" borderId="27"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7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6"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64" xfId="0" applyFont="1" applyFill="1" applyBorder="1" applyAlignment="1">
      <alignment horizontal="left" vertical="center" wrapText="1"/>
    </xf>
    <xf numFmtId="0" fontId="26" fillId="0" borderId="67" xfId="0" applyFont="1" applyFill="1" applyBorder="1" applyAlignment="1">
      <alignment horizontal="center" vertical="top" wrapText="1" shrinkToFit="1"/>
    </xf>
    <xf numFmtId="0" fontId="26" fillId="0" borderId="68" xfId="0" applyFont="1" applyFill="1" applyBorder="1" applyAlignment="1">
      <alignment horizontal="center" vertical="top" wrapText="1" shrinkToFit="1"/>
    </xf>
    <xf numFmtId="0" fontId="26" fillId="0" borderId="69" xfId="0" applyFont="1" applyFill="1" applyBorder="1" applyAlignment="1">
      <alignment horizontal="center" vertical="top" wrapText="1" shrinkToFit="1"/>
    </xf>
    <xf numFmtId="0" fontId="27" fillId="0" borderId="27" xfId="0" applyFont="1" applyFill="1" applyBorder="1" applyAlignment="1">
      <alignment horizontal="center" vertical="center" wrapText="1" shrinkToFit="1"/>
    </xf>
    <xf numFmtId="0" fontId="24" fillId="0" borderId="19" xfId="0" applyFont="1" applyFill="1" applyBorder="1" applyAlignment="1">
      <alignment horizontal="center" vertical="center" wrapText="1" shrinkToFit="1"/>
    </xf>
    <xf numFmtId="0" fontId="24" fillId="0" borderId="26" xfId="0" applyFont="1" applyFill="1" applyBorder="1" applyAlignment="1">
      <alignment horizontal="center" vertical="center" wrapText="1" shrinkToFit="1"/>
    </xf>
    <xf numFmtId="0" fontId="24" fillId="0" borderId="44" xfId="0" applyFont="1" applyFill="1" applyBorder="1" applyAlignment="1">
      <alignment horizontal="center" vertical="center" wrapText="1" shrinkToFit="1"/>
    </xf>
    <xf numFmtId="0" fontId="24" fillId="0" borderId="45" xfId="0" applyFont="1" applyFill="1" applyBorder="1" applyAlignment="1">
      <alignment horizontal="center" vertical="center" wrapText="1" shrinkToFit="1"/>
    </xf>
    <xf numFmtId="0" fontId="24" fillId="0" borderId="43" xfId="0" applyFont="1" applyFill="1" applyBorder="1" applyAlignment="1">
      <alignment horizontal="center" vertical="center" wrapText="1" shrinkToFit="1"/>
    </xf>
    <xf numFmtId="184" fontId="2" fillId="0" borderId="15" xfId="3" applyNumberFormat="1" applyFont="1" applyFill="1" applyBorder="1" applyAlignment="1">
      <alignment horizontal="center" vertical="center"/>
    </xf>
    <xf numFmtId="184" fontId="2" fillId="0" borderId="12" xfId="3" applyNumberFormat="1" applyFill="1" applyBorder="1" applyAlignment="1">
      <alignment horizontal="center" vertical="center"/>
    </xf>
    <xf numFmtId="184" fontId="2" fillId="0" borderId="17" xfId="3" applyNumberFormat="1" applyFill="1" applyBorder="1" applyAlignment="1">
      <alignment horizontal="center" vertical="center"/>
    </xf>
    <xf numFmtId="12" fontId="2" fillId="0" borderId="15" xfId="3" applyNumberFormat="1" applyFont="1" applyFill="1" applyBorder="1" applyAlignment="1">
      <alignment horizontal="center" vertical="center"/>
    </xf>
    <xf numFmtId="0" fontId="9" fillId="0" borderId="20"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28" fillId="0" borderId="15" xfId="0" applyFont="1" applyFill="1" applyBorder="1" applyAlignment="1">
      <alignment horizontal="center" vertical="center" wrapText="1" shrinkToFit="1"/>
    </xf>
    <xf numFmtId="0" fontId="5" fillId="0" borderId="12" xfId="0" applyFont="1" applyFill="1" applyBorder="1" applyAlignment="1">
      <alignment horizontal="center" vertical="center" wrapText="1" shrinkToFit="1"/>
    </xf>
    <xf numFmtId="0" fontId="5" fillId="0" borderId="16" xfId="0" applyFont="1" applyFill="1" applyBorder="1" applyAlignment="1">
      <alignment horizontal="center" vertical="center" wrapText="1" shrinkToFit="1"/>
    </xf>
    <xf numFmtId="0" fontId="19" fillId="0" borderId="7" xfId="5" applyFont="1" applyFill="1" applyBorder="1" applyAlignment="1" applyProtection="1">
      <alignment vertical="center" wrapText="1" shrinkToFit="1"/>
    </xf>
    <xf numFmtId="0" fontId="19" fillId="0" borderId="6" xfId="0" applyFont="1" applyFill="1" applyBorder="1" applyAlignment="1">
      <alignment vertical="center" wrapText="1"/>
    </xf>
    <xf numFmtId="0" fontId="19" fillId="0" borderId="9" xfId="0" applyFont="1" applyFill="1" applyBorder="1" applyAlignment="1">
      <alignment vertical="center" wrapText="1"/>
    </xf>
    <xf numFmtId="0" fontId="2" fillId="0" borderId="127" xfId="3" applyFont="1" applyFill="1" applyBorder="1" applyAlignment="1">
      <alignment horizontal="left" vertical="center" wrapText="1"/>
    </xf>
    <xf numFmtId="0" fontId="2" fillId="0" borderId="126" xfId="3" applyFont="1" applyFill="1" applyBorder="1" applyAlignment="1">
      <alignment horizontal="left" vertical="center" wrapText="1"/>
    </xf>
    <xf numFmtId="0" fontId="2" fillId="0" borderId="118" xfId="3" applyFont="1" applyFill="1" applyBorder="1" applyAlignment="1">
      <alignment horizontal="center" vertical="center"/>
    </xf>
    <xf numFmtId="0" fontId="2" fillId="0" borderId="119" xfId="3" applyFont="1" applyFill="1" applyBorder="1" applyAlignment="1">
      <alignment horizontal="center" vertical="center"/>
    </xf>
    <xf numFmtId="0" fontId="2" fillId="0" borderId="133" xfId="3" applyFont="1" applyFill="1" applyBorder="1" applyAlignment="1">
      <alignment vertical="center" wrapText="1"/>
    </xf>
    <xf numFmtId="0" fontId="2" fillId="0" borderId="118" xfId="3" applyFont="1" applyFill="1" applyBorder="1" applyAlignment="1">
      <alignment vertical="center" wrapText="1"/>
    </xf>
    <xf numFmtId="0" fontId="2" fillId="0" borderId="120" xfId="3" applyFont="1" applyFill="1" applyBorder="1" applyAlignment="1">
      <alignment vertical="center" wrapText="1"/>
    </xf>
    <xf numFmtId="0" fontId="19" fillId="0" borderId="15" xfId="3" applyFont="1" applyFill="1" applyBorder="1" applyAlignment="1">
      <alignment horizontal="center" vertical="center" shrinkToFit="1"/>
    </xf>
    <xf numFmtId="0" fontId="15" fillId="0" borderId="17" xfId="3" applyFont="1" applyFill="1" applyBorder="1" applyAlignment="1">
      <alignment horizontal="center" vertical="center" shrinkToFit="1"/>
    </xf>
    <xf numFmtId="0" fontId="20" fillId="0" borderId="15" xfId="3" applyFont="1" applyFill="1" applyBorder="1" applyAlignment="1">
      <alignment horizontal="center" vertical="center" wrapText="1" shrinkToFit="1"/>
    </xf>
    <xf numFmtId="0" fontId="20" fillId="0" borderId="12" xfId="3" applyFont="1" applyFill="1" applyBorder="1" applyAlignment="1">
      <alignment horizontal="center" vertical="center" shrinkToFit="1"/>
    </xf>
    <xf numFmtId="0" fontId="20" fillId="0" borderId="16" xfId="3" applyFont="1" applyFill="1" applyBorder="1" applyAlignment="1">
      <alignment horizontal="center" vertical="center" shrinkToFit="1"/>
    </xf>
    <xf numFmtId="3" fontId="2" fillId="0" borderId="60" xfId="3" applyNumberFormat="1" applyFont="1" applyFill="1" applyBorder="1" applyAlignment="1">
      <alignment horizontal="center" vertical="center"/>
    </xf>
    <xf numFmtId="0" fontId="2" fillId="0" borderId="33" xfId="3" applyFont="1" applyBorder="1" applyAlignment="1">
      <alignment horizontal="center" vertical="center" wrapText="1"/>
    </xf>
    <xf numFmtId="0" fontId="2" fillId="0" borderId="34" xfId="3" applyFont="1" applyBorder="1" applyAlignment="1">
      <alignment horizontal="center" vertical="center" wrapText="1"/>
    </xf>
    <xf numFmtId="0" fontId="2" fillId="0" borderId="38" xfId="3" applyFont="1" applyFill="1" applyBorder="1" applyAlignment="1">
      <alignment horizontal="center" vertical="center"/>
    </xf>
    <xf numFmtId="0" fontId="2" fillId="0" borderId="40" xfId="3" applyFont="1" applyFill="1" applyBorder="1" applyAlignment="1">
      <alignment horizontal="center" vertical="center"/>
    </xf>
    <xf numFmtId="0" fontId="2" fillId="0" borderId="41" xfId="3" applyFont="1" applyFill="1" applyBorder="1" applyAlignment="1">
      <alignment horizontal="center" vertical="center"/>
    </xf>
    <xf numFmtId="0" fontId="2" fillId="0" borderId="29" xfId="3" applyFont="1" applyFill="1" applyBorder="1" applyAlignment="1">
      <alignment horizontal="center" vertical="center"/>
    </xf>
    <xf numFmtId="0" fontId="0" fillId="0" borderId="7" xfId="5" applyFont="1" applyFill="1" applyBorder="1" applyAlignment="1" applyProtection="1">
      <alignment horizontal="center" vertical="center" shrinkToFit="1"/>
    </xf>
    <xf numFmtId="0" fontId="2" fillId="0" borderId="6" xfId="0" applyFont="1" applyFill="1" applyBorder="1" applyAlignment="1">
      <alignment horizontal="center" vertical="center" shrinkToFit="1"/>
    </xf>
    <xf numFmtId="0" fontId="2" fillId="0" borderId="9" xfId="0" applyFont="1" applyFill="1" applyBorder="1" applyAlignment="1">
      <alignment horizontal="center" vertical="center" shrinkToFit="1"/>
    </xf>
    <xf numFmtId="0" fontId="15" fillId="0" borderId="27"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5" fillId="0" borderId="7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0" borderId="44"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64" xfId="0" applyFont="1" applyFill="1" applyBorder="1" applyAlignment="1">
      <alignment horizontal="left" vertical="center" wrapText="1"/>
    </xf>
    <xf numFmtId="0" fontId="26" fillId="0" borderId="67" xfId="0" applyFont="1" applyFill="1" applyBorder="1" applyAlignment="1">
      <alignment horizontal="left" vertical="top" wrapText="1" shrinkToFit="1"/>
    </xf>
    <xf numFmtId="0" fontId="26" fillId="0" borderId="68" xfId="0" applyFont="1" applyFill="1" applyBorder="1" applyAlignment="1">
      <alignment horizontal="left" vertical="top" wrapText="1" shrinkToFit="1"/>
    </xf>
    <xf numFmtId="0" fontId="26" fillId="0" borderId="69" xfId="0" applyFont="1" applyFill="1" applyBorder="1" applyAlignment="1">
      <alignment horizontal="left" vertical="top" wrapText="1" shrinkToFit="1"/>
    </xf>
    <xf numFmtId="0" fontId="2" fillId="0" borderId="2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4" fillId="0" borderId="27" xfId="3" applyFont="1" applyBorder="1" applyAlignment="1">
      <alignment horizontal="center" vertical="center" wrapText="1" shrinkToFit="1"/>
    </xf>
    <xf numFmtId="0" fontId="24" fillId="0" borderId="19" xfId="3" applyFont="1" applyBorder="1" applyAlignment="1">
      <alignment horizontal="center" vertical="center" wrapText="1" shrinkToFit="1"/>
    </xf>
    <xf numFmtId="0" fontId="24" fillId="0" borderId="26" xfId="3" applyFont="1" applyBorder="1" applyAlignment="1">
      <alignment horizontal="center" vertical="center" wrapText="1" shrinkToFit="1"/>
    </xf>
    <xf numFmtId="0" fontId="24" fillId="0" borderId="44" xfId="3" applyFont="1" applyBorder="1" applyAlignment="1">
      <alignment horizontal="center" vertical="center" wrapText="1" shrinkToFit="1"/>
    </xf>
    <xf numFmtId="0" fontId="24" fillId="0" borderId="45" xfId="3" applyFont="1" applyBorder="1" applyAlignment="1">
      <alignment horizontal="center" vertical="center" wrapText="1" shrinkToFit="1"/>
    </xf>
    <xf numFmtId="0" fontId="24" fillId="0" borderId="43" xfId="3" applyFont="1" applyBorder="1" applyAlignment="1">
      <alignment horizontal="center" vertical="center" wrapText="1" shrinkToFit="1"/>
    </xf>
    <xf numFmtId="0" fontId="2" fillId="0" borderId="26"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19"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44" xfId="0" applyFont="1" applyFill="1" applyBorder="1" applyAlignment="1">
      <alignment horizontal="center" vertical="center"/>
    </xf>
    <xf numFmtId="0" fontId="2" fillId="0" borderId="45" xfId="0" applyFont="1" applyFill="1" applyBorder="1" applyAlignment="1">
      <alignment horizontal="center" vertical="center"/>
    </xf>
    <xf numFmtId="0" fontId="2" fillId="0" borderId="43" xfId="0" applyFont="1" applyFill="1" applyBorder="1" applyAlignment="1">
      <alignment horizontal="center" vertical="center"/>
    </xf>
    <xf numFmtId="0" fontId="15" fillId="2" borderId="16" xfId="3" applyFont="1" applyFill="1" applyBorder="1" applyAlignment="1">
      <alignment horizontal="center" vertical="center" shrinkToFit="1"/>
    </xf>
    <xf numFmtId="0" fontId="2" fillId="0" borderId="15" xfId="0" applyFont="1" applyFill="1" applyBorder="1" applyAlignment="1">
      <alignment horizontal="center" vertical="center" wrapText="1"/>
    </xf>
    <xf numFmtId="0" fontId="15" fillId="2" borderId="15" xfId="3" applyFont="1" applyFill="1" applyBorder="1" applyAlignment="1">
      <alignment horizontal="center" vertical="center"/>
    </xf>
    <xf numFmtId="0" fontId="15" fillId="2" borderId="12" xfId="3" applyFont="1" applyFill="1" applyBorder="1" applyAlignment="1">
      <alignment horizontal="center" vertical="center"/>
    </xf>
    <xf numFmtId="0" fontId="15" fillId="2" borderId="16" xfId="3" applyFont="1" applyFill="1" applyBorder="1" applyAlignment="1">
      <alignment horizontal="center" vertical="center"/>
    </xf>
    <xf numFmtId="0" fontId="15" fillId="0" borderId="8" xfId="0" applyFont="1" applyBorder="1" applyAlignment="1">
      <alignment horizontal="center" vertical="center"/>
    </xf>
    <xf numFmtId="0" fontId="2" fillId="0" borderId="15" xfId="5" applyFont="1" applyFill="1" applyBorder="1" applyAlignment="1">
      <alignment horizontal="center" vertical="center" shrinkToFit="1"/>
    </xf>
    <xf numFmtId="0" fontId="2" fillId="0" borderId="17" xfId="0" applyFont="1" applyBorder="1" applyAlignment="1">
      <alignment horizontal="center" vertical="center" shrinkToFit="1"/>
    </xf>
    <xf numFmtId="176" fontId="2" fillId="0" borderId="32" xfId="3" applyNumberFormat="1" applyFont="1" applyFill="1" applyBorder="1" applyAlignment="1">
      <alignment horizontal="center" vertical="center"/>
    </xf>
    <xf numFmtId="176" fontId="2" fillId="0" borderId="33" xfId="3" applyNumberFormat="1" applyFont="1" applyFill="1" applyBorder="1" applyAlignment="1">
      <alignment horizontal="center" vertical="center"/>
    </xf>
    <xf numFmtId="176" fontId="2" fillId="0" borderId="34" xfId="3" applyNumberFormat="1" applyFont="1" applyFill="1" applyBorder="1" applyAlignment="1">
      <alignment horizontal="center" vertical="center"/>
    </xf>
    <xf numFmtId="0" fontId="2" fillId="0" borderId="2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2" fillId="0" borderId="67" xfId="3" applyFont="1" applyFill="1" applyBorder="1" applyAlignment="1">
      <alignment horizontal="left" vertical="center" indent="1"/>
    </xf>
    <xf numFmtId="0" fontId="2" fillId="0" borderId="68" xfId="3" applyFont="1" applyFill="1" applyBorder="1" applyAlignment="1">
      <alignment horizontal="left" vertical="center" indent="1"/>
    </xf>
    <xf numFmtId="0" fontId="2" fillId="0" borderId="69" xfId="3" applyFont="1" applyFill="1" applyBorder="1" applyAlignment="1">
      <alignment horizontal="left" vertical="center" indent="1"/>
    </xf>
    <xf numFmtId="0" fontId="2" fillId="0" borderId="100" xfId="3" applyFont="1" applyFill="1" applyBorder="1" applyAlignment="1">
      <alignment horizontal="center" vertical="center"/>
    </xf>
    <xf numFmtId="0" fontId="0" fillId="0" borderId="95" xfId="0" applyFont="1" applyBorder="1" applyAlignment="1">
      <alignment horizontal="center" vertical="center"/>
    </xf>
    <xf numFmtId="0" fontId="0" fillId="0" borderId="94" xfId="0" applyFont="1" applyBorder="1" applyAlignment="1">
      <alignment horizontal="center" vertical="center"/>
    </xf>
    <xf numFmtId="0" fontId="0" fillId="0" borderId="75" xfId="0" applyFont="1" applyBorder="1" applyAlignment="1">
      <alignment horizontal="center" vertical="center"/>
    </xf>
    <xf numFmtId="0" fontId="0" fillId="0" borderId="73" xfId="0" applyFont="1" applyBorder="1" applyAlignment="1">
      <alignment horizontal="center" vertical="center"/>
    </xf>
    <xf numFmtId="0" fontId="0" fillId="0" borderId="100" xfId="0" applyFont="1" applyBorder="1" applyAlignment="1">
      <alignment horizontal="center" vertical="center"/>
    </xf>
    <xf numFmtId="0" fontId="0" fillId="0" borderId="68" xfId="0" applyFont="1" applyBorder="1" applyAlignment="1">
      <alignment horizontal="center" vertical="center"/>
    </xf>
    <xf numFmtId="0" fontId="0" fillId="0" borderId="19" xfId="0" applyFont="1" applyBorder="1" applyAlignment="1">
      <alignment horizontal="left" vertical="center"/>
    </xf>
    <xf numFmtId="0" fontId="0" fillId="0" borderId="65" xfId="0" applyFont="1" applyBorder="1" applyAlignment="1">
      <alignment horizontal="left" vertical="center"/>
    </xf>
    <xf numFmtId="0" fontId="0" fillId="0" borderId="71" xfId="0" applyFont="1" applyBorder="1" applyAlignment="1">
      <alignment horizontal="left" vertical="center"/>
    </xf>
    <xf numFmtId="0" fontId="0" fillId="0" borderId="0" xfId="0" applyFont="1" applyBorder="1" applyAlignment="1">
      <alignment horizontal="left" vertical="center"/>
    </xf>
    <xf numFmtId="0" fontId="0" fillId="0" borderId="66" xfId="0" applyFont="1" applyBorder="1" applyAlignment="1">
      <alignment horizontal="lef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64" xfId="0" applyFont="1" applyBorder="1" applyAlignment="1">
      <alignment horizontal="left" vertical="center"/>
    </xf>
    <xf numFmtId="0" fontId="9" fillId="0" borderId="27" xfId="0" applyFont="1" applyFill="1" applyBorder="1" applyAlignment="1">
      <alignment horizontal="left" vertical="top" wrapText="1"/>
    </xf>
    <xf numFmtId="0" fontId="9" fillId="0" borderId="19" xfId="0" applyFont="1" applyFill="1" applyBorder="1" applyAlignment="1">
      <alignment horizontal="left" vertical="top" wrapText="1"/>
    </xf>
    <xf numFmtId="0" fontId="9" fillId="0" borderId="65" xfId="0" applyFont="1" applyFill="1" applyBorder="1" applyAlignment="1">
      <alignment horizontal="left" vertical="top" wrapText="1"/>
    </xf>
    <xf numFmtId="0" fontId="9" fillId="0" borderId="71"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66" xfId="0" applyFont="1" applyFill="1" applyBorder="1" applyAlignment="1">
      <alignment horizontal="left" vertical="top" wrapText="1"/>
    </xf>
    <xf numFmtId="0" fontId="9" fillId="0" borderId="44"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64" xfId="0" applyFont="1" applyFill="1" applyBorder="1" applyAlignment="1">
      <alignment horizontal="left" vertical="top" wrapText="1"/>
    </xf>
    <xf numFmtId="185" fontId="2" fillId="0" borderId="82" xfId="3" applyNumberFormat="1" applyFont="1" applyFill="1" applyBorder="1" applyAlignment="1">
      <alignment horizontal="center" vertical="center"/>
    </xf>
    <xf numFmtId="185" fontId="2" fillId="0" borderId="79" xfId="3" applyNumberFormat="1" applyFont="1" applyFill="1" applyBorder="1" applyAlignment="1">
      <alignment horizontal="center" vertical="center"/>
    </xf>
    <xf numFmtId="185" fontId="2" fillId="0" borderId="80" xfId="3" applyNumberFormat="1" applyFont="1" applyFill="1" applyBorder="1" applyAlignment="1">
      <alignment horizontal="center" vertical="center"/>
    </xf>
    <xf numFmtId="0" fontId="0" fillId="0" borderId="6" xfId="0" applyBorder="1" applyAlignment="1">
      <alignment horizontal="center" vertical="center"/>
    </xf>
    <xf numFmtId="176" fontId="2" fillId="0" borderId="28" xfId="3" applyNumberFormat="1" applyFont="1" applyFill="1" applyBorder="1" applyAlignment="1">
      <alignment horizontal="center" vertical="center"/>
    </xf>
    <xf numFmtId="176" fontId="18" fillId="0" borderId="28" xfId="3" applyNumberFormat="1" applyFont="1" applyFill="1" applyBorder="1" applyAlignment="1">
      <alignment horizontal="center" vertical="center"/>
    </xf>
    <xf numFmtId="176" fontId="18" fillId="0" borderId="29" xfId="3" applyNumberFormat="1" applyFont="1" applyFill="1" applyBorder="1" applyAlignment="1">
      <alignment horizontal="center" vertical="center"/>
    </xf>
    <xf numFmtId="176" fontId="2" fillId="0" borderId="33" xfId="3" applyNumberFormat="1" applyFill="1" applyBorder="1" applyAlignment="1">
      <alignment horizontal="center" vertical="center"/>
    </xf>
    <xf numFmtId="176" fontId="2" fillId="0" borderId="34" xfId="3" applyNumberFormat="1" applyFill="1" applyBorder="1" applyAlignment="1">
      <alignment horizontal="center" vertical="center"/>
    </xf>
    <xf numFmtId="176" fontId="2" fillId="0" borderId="46" xfId="3" applyNumberFormat="1" applyFont="1" applyFill="1" applyBorder="1" applyAlignment="1">
      <alignment horizontal="center" vertical="center"/>
    </xf>
    <xf numFmtId="176" fontId="2" fillId="0" borderId="38" xfId="3" applyNumberFormat="1" applyFill="1" applyBorder="1" applyAlignment="1">
      <alignment horizontal="center" vertical="center"/>
    </xf>
    <xf numFmtId="176" fontId="2" fillId="0" borderId="39" xfId="3" applyNumberFormat="1" applyFont="1" applyFill="1" applyBorder="1" applyAlignment="1">
      <alignment horizontal="center" vertical="center"/>
    </xf>
    <xf numFmtId="176" fontId="2" fillId="0" borderId="40" xfId="3" applyNumberFormat="1" applyFill="1" applyBorder="1" applyAlignment="1">
      <alignment horizontal="center" vertical="center"/>
    </xf>
    <xf numFmtId="176" fontId="2" fillId="0" borderId="41" xfId="3" applyNumberFormat="1" applyFill="1" applyBorder="1" applyAlignment="1">
      <alignment horizontal="center" vertical="center"/>
    </xf>
    <xf numFmtId="176" fontId="2" fillId="0" borderId="36" xfId="3" applyNumberFormat="1" applyFont="1" applyFill="1" applyBorder="1" applyAlignment="1">
      <alignment horizontal="center" vertical="center"/>
    </xf>
    <xf numFmtId="176" fontId="2" fillId="0" borderId="37" xfId="3" applyNumberFormat="1" applyFont="1" applyFill="1" applyBorder="1" applyAlignment="1">
      <alignment horizontal="center" vertical="center"/>
    </xf>
    <xf numFmtId="176" fontId="2" fillId="0" borderId="47" xfId="3" applyNumberFormat="1" applyFont="1" applyFill="1" applyBorder="1" applyAlignment="1">
      <alignment horizontal="center" vertical="center"/>
    </xf>
    <xf numFmtId="176" fontId="2" fillId="0" borderId="49" xfId="3" applyNumberFormat="1" applyFont="1" applyFill="1" applyBorder="1" applyAlignment="1">
      <alignment horizontal="center" vertical="center"/>
    </xf>
    <xf numFmtId="176" fontId="2" fillId="0" borderId="23" xfId="3" applyNumberFormat="1" applyFont="1" applyFill="1" applyBorder="1" applyAlignment="1">
      <alignment horizontal="center" vertical="center"/>
    </xf>
    <xf numFmtId="176" fontId="2" fillId="0" borderId="50" xfId="3" applyNumberFormat="1" applyFont="1" applyFill="1" applyBorder="1" applyAlignment="1">
      <alignment horizontal="center" vertical="center"/>
    </xf>
    <xf numFmtId="0" fontId="15" fillId="0" borderId="15" xfId="3" applyFont="1" applyBorder="1" applyAlignment="1">
      <alignment horizontal="center" vertical="center" wrapText="1"/>
    </xf>
    <xf numFmtId="0" fontId="15" fillId="0" borderId="12" xfId="3" applyFont="1" applyBorder="1" applyAlignment="1">
      <alignment horizontal="center" vertical="center" wrapText="1"/>
    </xf>
    <xf numFmtId="0" fontId="15" fillId="0" borderId="16" xfId="3" applyFont="1" applyBorder="1" applyAlignment="1">
      <alignment horizontal="center" vertical="center" wrapText="1"/>
    </xf>
    <xf numFmtId="0" fontId="15" fillId="0" borderId="20" xfId="0" applyFont="1" applyFill="1" applyBorder="1" applyAlignment="1">
      <alignment horizontal="left" vertical="top" wrapText="1"/>
    </xf>
    <xf numFmtId="0" fontId="15" fillId="0" borderId="19" xfId="0" applyFont="1" applyFill="1" applyBorder="1" applyAlignment="1">
      <alignment horizontal="left" vertical="top" wrapText="1"/>
    </xf>
    <xf numFmtId="0" fontId="15" fillId="0" borderId="26" xfId="0" applyFont="1" applyFill="1" applyBorder="1" applyAlignment="1">
      <alignment horizontal="left" vertical="top" wrapText="1"/>
    </xf>
    <xf numFmtId="0" fontId="15" fillId="0" borderId="3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31" xfId="0" applyFont="1" applyFill="1" applyBorder="1" applyAlignment="1">
      <alignment horizontal="left" vertical="top" wrapText="1"/>
    </xf>
    <xf numFmtId="0" fontId="15" fillId="0" borderId="42" xfId="0" applyFont="1" applyFill="1" applyBorder="1" applyAlignment="1">
      <alignment horizontal="left" vertical="top" wrapText="1"/>
    </xf>
    <xf numFmtId="0" fontId="15" fillId="0" borderId="45" xfId="0" applyFont="1" applyFill="1" applyBorder="1" applyAlignment="1">
      <alignment horizontal="left" vertical="top" wrapText="1"/>
    </xf>
    <xf numFmtId="0" fontId="15" fillId="0" borderId="43" xfId="0" applyFont="1" applyFill="1" applyBorder="1" applyAlignment="1">
      <alignment horizontal="left" vertical="top" wrapText="1"/>
    </xf>
    <xf numFmtId="0" fontId="15" fillId="0" borderId="17" xfId="3" applyFont="1" applyBorder="1" applyAlignment="1">
      <alignment horizontal="center" vertical="center" wrapText="1"/>
    </xf>
    <xf numFmtId="0" fontId="2" fillId="0" borderId="20" xfId="3" applyFont="1" applyBorder="1" applyAlignment="1">
      <alignment horizontal="left" vertical="top" wrapText="1"/>
    </xf>
    <xf numFmtId="0" fontId="2" fillId="0" borderId="19" xfId="3" applyFont="1" applyBorder="1" applyAlignment="1">
      <alignment horizontal="left" vertical="top"/>
    </xf>
    <xf numFmtId="0" fontId="2" fillId="0" borderId="26" xfId="3" applyFont="1" applyBorder="1" applyAlignment="1">
      <alignment horizontal="left" vertical="top"/>
    </xf>
    <xf numFmtId="0" fontId="2" fillId="0" borderId="42" xfId="3" applyFont="1" applyBorder="1" applyAlignment="1">
      <alignment horizontal="left" vertical="top"/>
    </xf>
    <xf numFmtId="0" fontId="2" fillId="0" borderId="45" xfId="3" applyFont="1" applyBorder="1" applyAlignment="1">
      <alignment horizontal="left" vertical="top"/>
    </xf>
    <xf numFmtId="0" fontId="2" fillId="0" borderId="43" xfId="3" applyFont="1" applyBorder="1" applyAlignment="1">
      <alignment horizontal="left" vertical="top"/>
    </xf>
    <xf numFmtId="0" fontId="30" fillId="0" borderId="75" xfId="0" applyFont="1" applyBorder="1" applyAlignment="1">
      <alignment horizontal="center" vertical="center"/>
    </xf>
    <xf numFmtId="0" fontId="30" fillId="0" borderId="73" xfId="0" applyFont="1" applyBorder="1" applyAlignment="1">
      <alignment horizontal="center" vertical="center"/>
    </xf>
    <xf numFmtId="0" fontId="30" fillId="0" borderId="32" xfId="0" applyFont="1" applyBorder="1" applyAlignment="1">
      <alignment horizontal="center" vertical="center"/>
    </xf>
    <xf numFmtId="0" fontId="30" fillId="0" borderId="33" xfId="0" applyFont="1" applyBorder="1" applyAlignment="1">
      <alignment horizontal="center" vertical="center"/>
    </xf>
    <xf numFmtId="0" fontId="30" fillId="0" borderId="95" xfId="0" applyFont="1" applyBorder="1" applyAlignment="1">
      <alignment horizontal="center" vertical="center"/>
    </xf>
    <xf numFmtId="0" fontId="30" fillId="0" borderId="94" xfId="0" applyFont="1" applyBorder="1" applyAlignment="1">
      <alignment horizontal="center" vertical="center"/>
    </xf>
    <xf numFmtId="0" fontId="30" fillId="0" borderId="27" xfId="0" applyFont="1" applyFill="1" applyBorder="1" applyAlignment="1">
      <alignment horizontal="left" vertical="center" wrapText="1"/>
    </xf>
    <xf numFmtId="0" fontId="31" fillId="0" borderId="19" xfId="0" applyFont="1" applyFill="1" applyBorder="1" applyAlignment="1">
      <alignment horizontal="left" vertical="center" wrapText="1"/>
    </xf>
    <xf numFmtId="0" fontId="31" fillId="0" borderId="65" xfId="0" applyFont="1" applyFill="1" applyBorder="1" applyAlignment="1">
      <alignment horizontal="left" vertical="center" wrapText="1"/>
    </xf>
    <xf numFmtId="0" fontId="31" fillId="0" borderId="71"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4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64" xfId="0" applyFont="1" applyFill="1" applyBorder="1" applyAlignment="1">
      <alignment horizontal="left" vertical="center" wrapText="1"/>
    </xf>
    <xf numFmtId="0" fontId="30" fillId="0" borderId="100" xfId="0" applyFont="1" applyBorder="1" applyAlignment="1">
      <alignment horizontal="center" vertical="center"/>
    </xf>
    <xf numFmtId="0" fontId="30" fillId="0" borderId="68" xfId="0" applyFont="1" applyBorder="1" applyAlignment="1">
      <alignment horizontal="center" vertical="center"/>
    </xf>
    <xf numFmtId="0" fontId="30" fillId="0" borderId="19" xfId="0" applyFont="1" applyFill="1" applyBorder="1" applyAlignment="1">
      <alignment horizontal="left" vertical="center"/>
    </xf>
    <xf numFmtId="0" fontId="30" fillId="0" borderId="65" xfId="0" applyFont="1" applyFill="1" applyBorder="1" applyAlignment="1">
      <alignment horizontal="left" vertical="center"/>
    </xf>
    <xf numFmtId="0" fontId="30" fillId="0" borderId="71" xfId="0" applyFont="1" applyFill="1" applyBorder="1" applyAlignment="1">
      <alignment horizontal="left" vertical="center"/>
    </xf>
    <xf numFmtId="0" fontId="30" fillId="0" borderId="0" xfId="0" applyFont="1" applyFill="1" applyBorder="1" applyAlignment="1">
      <alignment horizontal="left" vertical="center"/>
    </xf>
    <xf numFmtId="0" fontId="30" fillId="0" borderId="66" xfId="0" applyFont="1" applyFill="1" applyBorder="1" applyAlignment="1">
      <alignment horizontal="left" vertical="center"/>
    </xf>
    <xf numFmtId="0" fontId="30" fillId="0" borderId="44" xfId="0" applyFont="1" applyFill="1" applyBorder="1" applyAlignment="1">
      <alignment horizontal="left" vertical="center"/>
    </xf>
    <xf numFmtId="0" fontId="30" fillId="0" borderId="45" xfId="0" applyFont="1" applyFill="1" applyBorder="1" applyAlignment="1">
      <alignment horizontal="left" vertical="center"/>
    </xf>
    <xf numFmtId="0" fontId="30" fillId="0" borderId="64" xfId="0" applyFont="1" applyFill="1" applyBorder="1" applyAlignment="1">
      <alignment horizontal="left" vertical="center"/>
    </xf>
    <xf numFmtId="0" fontId="30" fillId="0" borderId="69" xfId="0" applyFont="1" applyBorder="1" applyAlignment="1">
      <alignment horizontal="center" vertical="center"/>
    </xf>
    <xf numFmtId="0" fontId="2" fillId="0" borderId="128" xfId="3" applyFont="1" applyFill="1" applyBorder="1" applyAlignment="1">
      <alignment vertical="top" wrapText="1"/>
    </xf>
    <xf numFmtId="0" fontId="2" fillId="0" borderId="127" xfId="3" applyFill="1" applyBorder="1" applyAlignment="1">
      <alignment vertical="top"/>
    </xf>
    <xf numFmtId="0" fontId="2" fillId="0" borderId="126" xfId="3" applyFill="1" applyBorder="1" applyAlignment="1">
      <alignment vertical="top"/>
    </xf>
    <xf numFmtId="0" fontId="0" fillId="4" borderId="32" xfId="0" applyFill="1" applyBorder="1" applyAlignment="1">
      <alignment horizontal="center" vertical="center"/>
    </xf>
    <xf numFmtId="0" fontId="2" fillId="4" borderId="33" xfId="0" applyFont="1" applyFill="1" applyBorder="1" applyAlignment="1">
      <alignment horizontal="center" vertical="center"/>
    </xf>
    <xf numFmtId="0" fontId="0" fillId="4" borderId="75" xfId="0" applyFill="1" applyBorder="1" applyAlignment="1">
      <alignment horizontal="center" vertical="center"/>
    </xf>
    <xf numFmtId="0" fontId="2" fillId="4" borderId="73" xfId="0" applyFont="1" applyFill="1" applyBorder="1" applyAlignment="1">
      <alignment horizontal="center" vertical="center"/>
    </xf>
    <xf numFmtId="0" fontId="0" fillId="4" borderId="100" xfId="0" applyFill="1" applyBorder="1" applyAlignment="1">
      <alignment horizontal="center" vertical="center"/>
    </xf>
    <xf numFmtId="0" fontId="2" fillId="4" borderId="68" xfId="0" applyFont="1" applyFill="1" applyBorder="1" applyAlignment="1">
      <alignment horizontal="center" vertical="center"/>
    </xf>
    <xf numFmtId="0" fontId="0" fillId="4" borderId="27" xfId="0" applyFill="1" applyBorder="1" applyAlignment="1">
      <alignment horizontal="left" vertical="center" wrapText="1"/>
    </xf>
    <xf numFmtId="0" fontId="0" fillId="4" borderId="19" xfId="0" applyFill="1" applyBorder="1" applyAlignment="1">
      <alignment horizontal="left" vertical="center" wrapText="1"/>
    </xf>
    <xf numFmtId="0" fontId="0" fillId="4" borderId="65" xfId="0" applyFill="1" applyBorder="1" applyAlignment="1">
      <alignment horizontal="left" vertical="center" wrapText="1"/>
    </xf>
    <xf numFmtId="0" fontId="0" fillId="4" borderId="71" xfId="0" applyFill="1" applyBorder="1" applyAlignment="1">
      <alignment horizontal="left" vertical="center" wrapText="1"/>
    </xf>
    <xf numFmtId="0" fontId="0" fillId="4" borderId="0" xfId="0" applyFill="1" applyBorder="1" applyAlignment="1">
      <alignment horizontal="left" vertical="center" wrapText="1"/>
    </xf>
    <xf numFmtId="0" fontId="0" fillId="4" borderId="66" xfId="0" applyFill="1" applyBorder="1" applyAlignment="1">
      <alignment horizontal="left" vertical="center" wrapText="1"/>
    </xf>
    <xf numFmtId="0" fontId="0" fillId="4" borderId="44" xfId="0" applyFill="1" applyBorder="1" applyAlignment="1">
      <alignment horizontal="left" vertical="center" wrapText="1"/>
    </xf>
    <xf numFmtId="0" fontId="0" fillId="4" borderId="45" xfId="0" applyFill="1" applyBorder="1" applyAlignment="1">
      <alignment horizontal="left" vertical="center" wrapText="1"/>
    </xf>
    <xf numFmtId="0" fontId="0" fillId="4" borderId="64" xfId="0" applyFill="1" applyBorder="1" applyAlignment="1">
      <alignment horizontal="left" vertical="center" wrapText="1"/>
    </xf>
    <xf numFmtId="0" fontId="0" fillId="4" borderId="95" xfId="0" applyFill="1" applyBorder="1" applyAlignment="1">
      <alignment horizontal="center" vertical="center"/>
    </xf>
    <xf numFmtId="0" fontId="2" fillId="4" borderId="94" xfId="0" applyFont="1" applyFill="1" applyBorder="1" applyAlignment="1">
      <alignment horizontal="center" vertical="center"/>
    </xf>
    <xf numFmtId="0" fontId="0" fillId="4" borderId="131" xfId="0" applyFill="1" applyBorder="1" applyAlignment="1">
      <alignment horizontal="left" vertical="center" wrapText="1"/>
    </xf>
    <xf numFmtId="0" fontId="2" fillId="4" borderId="13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71"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66" xfId="0" applyFont="1" applyFill="1" applyBorder="1" applyAlignment="1">
      <alignment horizontal="left" vertical="center" wrapText="1"/>
    </xf>
    <xf numFmtId="0" fontId="2" fillId="4" borderId="44" xfId="0" applyFont="1" applyFill="1" applyBorder="1" applyAlignment="1">
      <alignment horizontal="left" vertical="center" wrapText="1"/>
    </xf>
    <xf numFmtId="0" fontId="2" fillId="4" borderId="45" xfId="0" applyFont="1" applyFill="1" applyBorder="1" applyAlignment="1">
      <alignment horizontal="left" vertical="center" wrapText="1"/>
    </xf>
    <xf numFmtId="0" fontId="2" fillId="4" borderId="64" xfId="0" applyFont="1" applyFill="1" applyBorder="1" applyAlignment="1">
      <alignment horizontal="left" vertical="center" wrapText="1"/>
    </xf>
    <xf numFmtId="0" fontId="12" fillId="0" borderId="67" xfId="0" applyFont="1" applyFill="1" applyBorder="1" applyAlignment="1">
      <alignment horizontal="left" vertical="top" wrapText="1" shrinkToFit="1"/>
    </xf>
    <xf numFmtId="0" fontId="12" fillId="0" borderId="68" xfId="0" applyFont="1" applyFill="1" applyBorder="1" applyAlignment="1">
      <alignment horizontal="left" vertical="top" wrapText="1" shrinkToFit="1"/>
    </xf>
    <xf numFmtId="0" fontId="12" fillId="0" borderId="69" xfId="0" applyFont="1" applyFill="1" applyBorder="1" applyAlignment="1">
      <alignment horizontal="left" vertical="top" wrapText="1" shrinkToFit="1"/>
    </xf>
    <xf numFmtId="0" fontId="13" fillId="0" borderId="20" xfId="3" applyFont="1" applyFill="1" applyBorder="1" applyAlignment="1">
      <alignment horizontal="left" vertical="center" wrapText="1"/>
    </xf>
    <xf numFmtId="0" fontId="2" fillId="0" borderId="34"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96" xfId="0" applyFont="1" applyFill="1" applyBorder="1" applyAlignment="1">
      <alignment horizontal="center" vertical="center"/>
    </xf>
    <xf numFmtId="0" fontId="0" fillId="0" borderId="27" xfId="0" applyFill="1" applyBorder="1" applyAlignment="1">
      <alignment horizontal="left" vertical="top" wrapText="1"/>
    </xf>
    <xf numFmtId="0" fontId="0" fillId="0" borderId="19"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7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6" xfId="0" applyFont="1" applyFill="1" applyBorder="1" applyAlignment="1">
      <alignment horizontal="left" vertical="top" wrapText="1"/>
    </xf>
    <xf numFmtId="0" fontId="0" fillId="0" borderId="44"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64" xfId="0" applyFont="1" applyFill="1" applyBorder="1" applyAlignment="1">
      <alignment horizontal="left" vertical="top" wrapText="1"/>
    </xf>
    <xf numFmtId="0" fontId="15" fillId="0" borderId="15" xfId="3" applyFont="1" applyFill="1" applyBorder="1" applyAlignment="1">
      <alignment vertical="center"/>
    </xf>
    <xf numFmtId="0" fontId="15" fillId="0" borderId="12" xfId="3" applyFont="1" applyFill="1" applyBorder="1" applyAlignment="1">
      <alignment vertical="center"/>
    </xf>
    <xf numFmtId="0" fontId="15" fillId="0" borderId="16" xfId="3" applyFont="1" applyFill="1" applyBorder="1" applyAlignment="1">
      <alignment vertical="center"/>
    </xf>
    <xf numFmtId="56" fontId="2" fillId="0" borderId="15" xfId="3" quotePrefix="1" applyNumberFormat="1" applyFont="1" applyFill="1" applyBorder="1" applyAlignment="1">
      <alignment horizontal="center" vertical="center" wrapText="1"/>
    </xf>
    <xf numFmtId="0" fontId="14" fillId="0" borderId="15" xfId="0" applyFont="1" applyFill="1" applyBorder="1" applyAlignment="1">
      <alignment horizontal="center" vertical="center" wrapText="1" shrinkToFit="1"/>
    </xf>
    <xf numFmtId="0" fontId="14" fillId="0" borderId="12" xfId="0" applyFont="1" applyFill="1" applyBorder="1" applyAlignment="1">
      <alignment horizontal="center" vertical="center" wrapText="1" shrinkToFit="1"/>
    </xf>
    <xf numFmtId="0" fontId="14" fillId="0" borderId="16" xfId="0" applyFont="1" applyFill="1" applyBorder="1" applyAlignment="1">
      <alignment horizontal="center" vertical="center" wrapText="1" shrinkToFit="1"/>
    </xf>
    <xf numFmtId="0" fontId="14" fillId="0" borderId="27" xfId="0" applyFont="1" applyFill="1" applyBorder="1" applyAlignment="1">
      <alignment horizontal="center" vertical="center" wrapText="1" shrinkToFit="1"/>
    </xf>
    <xf numFmtId="0" fontId="14" fillId="0" borderId="19" xfId="0" applyFont="1" applyFill="1" applyBorder="1" applyAlignment="1">
      <alignment horizontal="center" vertical="center" wrapText="1" shrinkToFit="1"/>
    </xf>
    <xf numFmtId="0" fontId="14" fillId="0" borderId="26" xfId="0" applyFont="1" applyFill="1" applyBorder="1" applyAlignment="1">
      <alignment horizontal="center" vertical="center" wrapText="1" shrinkToFit="1"/>
    </xf>
    <xf numFmtId="0" fontId="15" fillId="0" borderId="49" xfId="3" applyFont="1" applyBorder="1" applyAlignment="1">
      <alignment horizontal="center" vertical="center" shrinkToFit="1"/>
    </xf>
    <xf numFmtId="0" fontId="32" fillId="0" borderId="27" xfId="0" applyFont="1" applyFill="1" applyBorder="1" applyAlignment="1">
      <alignment horizontal="left" vertical="center" wrapText="1"/>
    </xf>
    <xf numFmtId="0" fontId="19" fillId="0" borderId="15" xfId="3" applyFont="1" applyFill="1" applyBorder="1" applyAlignment="1">
      <alignment vertical="center" wrapText="1"/>
    </xf>
    <xf numFmtId="0" fontId="19" fillId="0" borderId="12" xfId="3" applyFont="1" applyFill="1" applyBorder="1" applyAlignment="1">
      <alignment vertical="center" wrapText="1"/>
    </xf>
    <xf numFmtId="0" fontId="19" fillId="0" borderId="16" xfId="3" applyFont="1" applyFill="1" applyBorder="1" applyAlignment="1">
      <alignment vertical="center" wrapText="1"/>
    </xf>
    <xf numFmtId="0" fontId="0" fillId="0" borderId="27" xfId="0" applyFill="1" applyBorder="1" applyAlignment="1">
      <alignment horizontal="center" vertical="center" wrapText="1"/>
    </xf>
    <xf numFmtId="9" fontId="2" fillId="0" borderId="27" xfId="3" applyNumberFormat="1" applyFont="1" applyBorder="1" applyAlignment="1">
      <alignment horizontal="center" vertical="center"/>
    </xf>
    <xf numFmtId="0" fontId="0" fillId="0" borderId="136" xfId="0" applyFont="1" applyFill="1" applyBorder="1" applyAlignment="1">
      <alignment horizontal="left" vertical="center" wrapText="1"/>
    </xf>
    <xf numFmtId="0" fontId="0" fillId="0" borderId="135" xfId="0" applyFont="1" applyFill="1" applyBorder="1" applyAlignment="1">
      <alignment horizontal="left" vertical="center" wrapText="1"/>
    </xf>
    <xf numFmtId="0" fontId="0" fillId="0" borderId="134" xfId="0" applyFont="1" applyFill="1" applyBorder="1" applyAlignment="1">
      <alignment horizontal="left" vertical="center" wrapText="1"/>
    </xf>
    <xf numFmtId="0" fontId="0" fillId="0" borderId="27" xfId="0" applyFill="1" applyBorder="1" applyAlignment="1">
      <alignment horizontal="center" vertical="center" wrapText="1" shrinkToFit="1"/>
    </xf>
    <xf numFmtId="0" fontId="2" fillId="0" borderId="19" xfId="0" applyFont="1" applyFill="1" applyBorder="1" applyAlignment="1">
      <alignment horizontal="center" vertical="center" wrapText="1" shrinkToFit="1"/>
    </xf>
    <xf numFmtId="0" fontId="2" fillId="0" borderId="26" xfId="0" applyFont="1" applyFill="1" applyBorder="1" applyAlignment="1">
      <alignment horizontal="center" vertical="center" wrapText="1" shrinkToFit="1"/>
    </xf>
    <xf numFmtId="0" fontId="2" fillId="0" borderId="44" xfId="0" applyFont="1" applyFill="1" applyBorder="1" applyAlignment="1">
      <alignment horizontal="center" vertical="center" wrapText="1" shrinkToFit="1"/>
    </xf>
    <xf numFmtId="0" fontId="2" fillId="0" borderId="45" xfId="0" applyFont="1" applyFill="1" applyBorder="1" applyAlignment="1">
      <alignment horizontal="center" vertical="center" wrapText="1" shrinkToFit="1"/>
    </xf>
    <xf numFmtId="0" fontId="2" fillId="0" borderId="43" xfId="0" applyFont="1" applyFill="1" applyBorder="1" applyAlignment="1">
      <alignment horizontal="center" vertical="center" wrapText="1" shrinkToFit="1"/>
    </xf>
    <xf numFmtId="0" fontId="6" fillId="0" borderId="15" xfId="5" applyFont="1" applyFill="1" applyBorder="1" applyAlignment="1">
      <alignment horizontal="center" vertical="center" wrapText="1" shrinkToFit="1"/>
    </xf>
    <xf numFmtId="0" fontId="2" fillId="0" borderId="17" xfId="0" applyFont="1" applyBorder="1" applyAlignment="1">
      <alignment horizontal="center" vertical="center" wrapText="1" shrinkToFit="1"/>
    </xf>
    <xf numFmtId="0" fontId="0" fillId="0" borderId="28" xfId="0" applyFill="1" applyBorder="1" applyAlignment="1">
      <alignment horizontal="center" vertical="center"/>
    </xf>
    <xf numFmtId="0" fontId="2" fillId="3" borderId="15" xfId="3" applyFont="1" applyFill="1" applyBorder="1" applyAlignment="1">
      <alignment horizontal="center" vertical="center"/>
    </xf>
    <xf numFmtId="0" fontId="2" fillId="3" borderId="12" xfId="3" applyFont="1" applyFill="1" applyBorder="1" applyAlignment="1">
      <alignment horizontal="center" vertical="center"/>
    </xf>
    <xf numFmtId="0" fontId="2" fillId="3" borderId="17" xfId="3" applyFont="1" applyFill="1" applyBorder="1" applyAlignment="1">
      <alignment horizontal="center" vertical="center"/>
    </xf>
    <xf numFmtId="0" fontId="9" fillId="0" borderId="67" xfId="0" applyFont="1" applyFill="1" applyBorder="1" applyAlignment="1">
      <alignment horizontal="left" vertical="center" shrinkToFit="1"/>
    </xf>
    <xf numFmtId="0" fontId="9" fillId="0" borderId="68" xfId="0" applyFont="1" applyFill="1" applyBorder="1" applyAlignment="1">
      <alignment horizontal="left" vertical="center" shrinkToFit="1"/>
    </xf>
    <xf numFmtId="0" fontId="9" fillId="0" borderId="69" xfId="0" applyFont="1" applyFill="1" applyBorder="1" applyAlignment="1">
      <alignment horizontal="left" vertical="center" shrinkToFit="1"/>
    </xf>
    <xf numFmtId="0" fontId="0" fillId="0" borderId="49" xfId="0" applyBorder="1" applyAlignment="1">
      <alignment horizontal="center" vertical="center"/>
    </xf>
    <xf numFmtId="0" fontId="0" fillId="0" borderId="49" xfId="0" applyFont="1" applyBorder="1" applyAlignment="1">
      <alignment horizontal="center" vertical="center"/>
    </xf>
    <xf numFmtId="0" fontId="2" fillId="0" borderId="60" xfId="3" applyNumberFormat="1" applyFont="1" applyFill="1" applyBorder="1" applyAlignment="1">
      <alignment horizontal="center" vertical="center"/>
    </xf>
    <xf numFmtId="9" fontId="2" fillId="0" borderId="60" xfId="2" quotePrefix="1" applyFont="1" applyBorder="1" applyAlignment="1">
      <alignment horizontal="center" vertical="center"/>
    </xf>
    <xf numFmtId="9" fontId="2" fillId="0" borderId="60" xfId="2" applyFont="1" applyBorder="1" applyAlignment="1">
      <alignment horizontal="center" vertical="center"/>
    </xf>
    <xf numFmtId="0" fontId="2" fillId="0" borderId="60" xfId="3" quotePrefix="1" applyNumberFormat="1" applyFont="1" applyFill="1" applyBorder="1" applyAlignment="1">
      <alignment horizontal="center" vertical="center"/>
    </xf>
    <xf numFmtId="0" fontId="2" fillId="0" borderId="60" xfId="0" applyFont="1" applyBorder="1" applyAlignment="1">
      <alignment horizontal="center" vertical="center"/>
    </xf>
    <xf numFmtId="0" fontId="2" fillId="0" borderId="49" xfId="3" applyNumberFormat="1" applyFont="1" applyFill="1" applyBorder="1" applyAlignment="1">
      <alignment horizontal="center" vertical="center"/>
    </xf>
    <xf numFmtId="0" fontId="2" fillId="0" borderId="58" xfId="3" applyNumberFormat="1" applyFont="1" applyFill="1" applyBorder="1" applyAlignment="1">
      <alignment horizontal="center" vertical="center"/>
    </xf>
    <xf numFmtId="0" fontId="2" fillId="0" borderId="67" xfId="3" applyFont="1" applyFill="1" applyBorder="1" applyAlignment="1">
      <alignment horizontal="center" vertical="top"/>
    </xf>
    <xf numFmtId="0" fontId="2" fillId="0" borderId="68" xfId="3" applyFont="1" applyFill="1" applyBorder="1" applyAlignment="1">
      <alignment horizontal="center" vertical="top"/>
    </xf>
    <xf numFmtId="0" fontId="2" fillId="0" borderId="69" xfId="3" applyFont="1" applyFill="1" applyBorder="1" applyAlignment="1">
      <alignment horizontal="center" vertical="top"/>
    </xf>
    <xf numFmtId="0" fontId="0" fillId="0" borderId="95" xfId="0" quotePrefix="1" applyBorder="1" applyAlignment="1">
      <alignment horizontal="center" vertical="center"/>
    </xf>
    <xf numFmtId="0" fontId="2" fillId="0" borderId="130" xfId="0" applyFont="1" applyBorder="1" applyAlignment="1">
      <alignment horizontal="left" vertical="center"/>
    </xf>
    <xf numFmtId="0" fontId="2" fillId="0" borderId="129" xfId="0" applyFont="1" applyBorder="1" applyAlignment="1">
      <alignment horizontal="left" vertical="center"/>
    </xf>
    <xf numFmtId="0" fontId="2" fillId="0" borderId="71" xfId="0" applyFont="1" applyBorder="1" applyAlignment="1">
      <alignment horizontal="left" vertical="center"/>
    </xf>
    <xf numFmtId="0" fontId="2" fillId="0" borderId="0" xfId="0" applyFont="1" applyBorder="1" applyAlignment="1">
      <alignment horizontal="left" vertical="center"/>
    </xf>
    <xf numFmtId="0" fontId="2" fillId="0" borderId="66"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4" xfId="0" applyFont="1" applyBorder="1" applyAlignment="1">
      <alignment horizontal="left" vertical="center"/>
    </xf>
    <xf numFmtId="0" fontId="2" fillId="0" borderId="100" xfId="3" quotePrefix="1" applyFont="1" applyBorder="1" applyAlignment="1">
      <alignment horizontal="center" vertical="center"/>
    </xf>
    <xf numFmtId="0" fontId="2" fillId="0" borderId="133" xfId="3" applyFill="1" applyBorder="1" applyAlignment="1">
      <alignment horizontal="left" vertical="center" wrapText="1"/>
    </xf>
    <xf numFmtId="0" fontId="2" fillId="0" borderId="118" xfId="3" applyFill="1" applyBorder="1" applyAlignment="1">
      <alignment horizontal="left" vertical="center" wrapText="1"/>
    </xf>
    <xf numFmtId="0" fontId="2" fillId="0" borderId="120" xfId="3" applyFill="1" applyBorder="1" applyAlignment="1">
      <alignment horizontal="left" vertical="center" wrapText="1"/>
    </xf>
    <xf numFmtId="0" fontId="0" fillId="0" borderId="82" xfId="0" applyFill="1" applyBorder="1" applyAlignment="1">
      <alignment horizontal="left" vertical="center"/>
    </xf>
    <xf numFmtId="0" fontId="0" fillId="0" borderId="79" xfId="0" applyFill="1" applyBorder="1" applyAlignment="1">
      <alignment horizontal="left" vertical="center"/>
    </xf>
    <xf numFmtId="0" fontId="0" fillId="0" borderId="121" xfId="0" applyFill="1" applyBorder="1" applyAlignment="1">
      <alignment horizontal="left" vertical="center"/>
    </xf>
    <xf numFmtId="0" fontId="2" fillId="0" borderId="27" xfId="3" applyFont="1" applyFill="1" applyBorder="1" applyAlignment="1">
      <alignment vertical="center"/>
    </xf>
    <xf numFmtId="0" fontId="2" fillId="0" borderId="139" xfId="3" applyFont="1" applyBorder="1" applyAlignment="1">
      <alignment horizontal="center" vertical="center"/>
    </xf>
    <xf numFmtId="0" fontId="2" fillId="0" borderId="138" xfId="3" applyFont="1" applyBorder="1" applyAlignment="1">
      <alignment horizontal="center" vertical="center"/>
    </xf>
    <xf numFmtId="0" fontId="2" fillId="0" borderId="137" xfId="3" applyFont="1" applyBorder="1" applyAlignment="1">
      <alignment horizontal="center" vertical="center"/>
    </xf>
    <xf numFmtId="0" fontId="2" fillId="0" borderId="96" xfId="3" applyFont="1" applyBorder="1" applyAlignment="1">
      <alignment horizontal="center" vertical="center"/>
    </xf>
    <xf numFmtId="3" fontId="2" fillId="0" borderId="81" xfId="0" applyNumberFormat="1" applyFont="1" applyFill="1" applyBorder="1" applyAlignment="1">
      <alignment horizontal="center" vertical="top"/>
    </xf>
    <xf numFmtId="0" fontId="2" fillId="0" borderId="81" xfId="0" applyFont="1" applyFill="1" applyBorder="1" applyAlignment="1">
      <alignment horizontal="center" vertical="top"/>
    </xf>
    <xf numFmtId="0" fontId="0" fillId="0" borderId="67" xfId="0" applyFill="1" applyBorder="1" applyAlignment="1">
      <alignment horizontal="center" vertical="top" wrapText="1"/>
    </xf>
    <xf numFmtId="0" fontId="0" fillId="0" borderId="68" xfId="0" applyFont="1" applyFill="1" applyBorder="1" applyAlignment="1">
      <alignment horizontal="center" vertical="top" wrapText="1"/>
    </xf>
    <xf numFmtId="0" fontId="0" fillId="0" borderId="69" xfId="0" applyFont="1" applyFill="1" applyBorder="1" applyAlignment="1">
      <alignment horizontal="center" vertical="top" wrapText="1"/>
    </xf>
    <xf numFmtId="3" fontId="2" fillId="0" borderId="28" xfId="0" applyNumberFormat="1" applyFont="1" applyFill="1" applyBorder="1" applyAlignment="1">
      <alignment horizontal="center" vertical="top"/>
    </xf>
    <xf numFmtId="0" fontId="2" fillId="0" borderId="28" xfId="0" applyFont="1" applyFill="1" applyBorder="1" applyAlignment="1">
      <alignment horizontal="center" vertical="top"/>
    </xf>
    <xf numFmtId="0" fontId="2" fillId="4" borderId="15" xfId="3" applyFont="1" applyFill="1" applyBorder="1" applyAlignment="1">
      <alignment horizontal="center" vertical="center" wrapText="1"/>
    </xf>
    <xf numFmtId="0" fontId="2" fillId="4" borderId="12" xfId="3" applyFill="1" applyBorder="1" applyAlignment="1">
      <alignment horizontal="center" vertical="center" wrapText="1"/>
    </xf>
    <xf numFmtId="0" fontId="2" fillId="4" borderId="16" xfId="3" applyFill="1" applyBorder="1" applyAlignment="1">
      <alignment horizontal="center" vertical="center" wrapText="1"/>
    </xf>
    <xf numFmtId="0" fontId="2" fillId="4" borderId="17" xfId="3" applyFill="1" applyBorder="1" applyAlignment="1">
      <alignment horizontal="center" vertical="center"/>
    </xf>
    <xf numFmtId="0" fontId="15" fillId="0" borderId="49" xfId="3" applyFont="1" applyBorder="1" applyAlignment="1">
      <alignment horizontal="center" vertical="center"/>
    </xf>
    <xf numFmtId="0" fontId="2" fillId="0" borderId="60" xfId="3" applyFont="1" applyBorder="1" applyAlignment="1">
      <alignment horizontal="center" vertical="center" wrapText="1"/>
    </xf>
    <xf numFmtId="0" fontId="2" fillId="0" borderId="49" xfId="3" applyFont="1" applyBorder="1" applyAlignment="1">
      <alignment horizontal="center" vertical="center" wrapText="1"/>
    </xf>
    <xf numFmtId="0" fontId="15" fillId="4" borderId="49" xfId="3" applyFont="1" applyFill="1" applyBorder="1" applyAlignment="1">
      <alignment vertical="center"/>
    </xf>
    <xf numFmtId="3" fontId="2" fillId="0" borderId="49"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2" fillId="0" borderId="35" xfId="0" applyNumberFormat="1" applyFont="1" applyFill="1" applyBorder="1" applyAlignment="1">
      <alignment horizontal="center" vertical="center"/>
    </xf>
    <xf numFmtId="3" fontId="0" fillId="0" borderId="35" xfId="0" applyNumberFormat="1" applyFill="1" applyBorder="1" applyAlignment="1">
      <alignment horizontal="center" vertical="center"/>
    </xf>
    <xf numFmtId="3" fontId="2" fillId="0" borderId="100" xfId="3" applyNumberFormat="1" applyFont="1" applyFill="1" applyBorder="1" applyAlignment="1">
      <alignment horizontal="center" vertical="center"/>
    </xf>
    <xf numFmtId="0" fontId="2" fillId="0" borderId="67" xfId="3" applyFont="1" applyFill="1" applyBorder="1" applyAlignment="1">
      <alignment horizontal="center" vertical="center" wrapText="1"/>
    </xf>
    <xf numFmtId="3" fontId="2" fillId="0" borderId="82" xfId="3" applyNumberFormat="1" applyFont="1" applyFill="1" applyBorder="1" applyAlignment="1">
      <alignment horizontal="center" vertical="center"/>
    </xf>
    <xf numFmtId="0" fontId="2" fillId="0" borderId="17" xfId="3" applyFill="1" applyBorder="1" applyAlignment="1">
      <alignment vertical="center"/>
    </xf>
    <xf numFmtId="0" fontId="19" fillId="0" borderId="15" xfId="3" applyFont="1" applyBorder="1" applyAlignment="1">
      <alignment horizontal="center" vertical="center" wrapText="1"/>
    </xf>
    <xf numFmtId="0" fontId="19" fillId="0" borderId="12" xfId="3" applyFont="1" applyBorder="1" applyAlignment="1">
      <alignment horizontal="center" vertical="center" wrapText="1"/>
    </xf>
    <xf numFmtId="0" fontId="19" fillId="0" borderId="16" xfId="3" applyFont="1" applyBorder="1" applyAlignment="1">
      <alignment horizontal="center" vertical="center" wrapText="1"/>
    </xf>
    <xf numFmtId="177" fontId="2" fillId="0" borderId="23" xfId="3" applyNumberFormat="1" applyFont="1" applyFill="1" applyBorder="1" applyAlignment="1">
      <alignment horizontal="center" vertical="center"/>
    </xf>
    <xf numFmtId="177" fontId="2" fillId="0" borderId="50" xfId="3" applyNumberFormat="1" applyFont="1" applyFill="1" applyBorder="1" applyAlignment="1">
      <alignment horizontal="center" vertical="center"/>
    </xf>
    <xf numFmtId="177" fontId="2" fillId="0" borderId="32" xfId="3" applyNumberFormat="1" applyFont="1" applyFill="1" applyBorder="1" applyAlignment="1">
      <alignment horizontal="center" vertical="center"/>
    </xf>
    <xf numFmtId="177" fontId="2" fillId="0" borderId="33" xfId="3" applyNumberFormat="1" applyFill="1" applyBorder="1" applyAlignment="1">
      <alignment horizontal="center" vertical="center"/>
    </xf>
    <xf numFmtId="177" fontId="2" fillId="0" borderId="34" xfId="3" applyNumberFormat="1" applyFill="1" applyBorder="1" applyAlignment="1">
      <alignment horizontal="center" vertical="center"/>
    </xf>
    <xf numFmtId="177" fontId="2" fillId="0" borderId="36" xfId="3" applyNumberFormat="1" applyFont="1" applyFill="1" applyBorder="1" applyAlignment="1">
      <alignment horizontal="center" vertical="center"/>
    </xf>
    <xf numFmtId="177" fontId="2" fillId="0" borderId="37" xfId="3" applyNumberFormat="1" applyFont="1" applyFill="1" applyBorder="1" applyAlignment="1">
      <alignment horizontal="center" vertical="center"/>
    </xf>
    <xf numFmtId="177" fontId="2" fillId="0" borderId="47" xfId="3" applyNumberFormat="1" applyFont="1" applyFill="1" applyBorder="1" applyAlignment="1">
      <alignment horizontal="center" vertical="center"/>
    </xf>
    <xf numFmtId="177" fontId="2" fillId="0" borderId="35" xfId="3" applyNumberFormat="1" applyFont="1" applyFill="1" applyBorder="1" applyAlignment="1">
      <alignment horizontal="center" vertical="center"/>
    </xf>
    <xf numFmtId="177" fontId="2" fillId="0" borderId="38" xfId="3" applyNumberFormat="1" applyFill="1" applyBorder="1" applyAlignment="1">
      <alignment horizontal="center" vertical="center"/>
    </xf>
    <xf numFmtId="177" fontId="2" fillId="0" borderId="39" xfId="3" applyNumberFormat="1" applyFont="1" applyFill="1" applyBorder="1" applyAlignment="1">
      <alignment horizontal="center" vertical="center"/>
    </xf>
    <xf numFmtId="177" fontId="2" fillId="0" borderId="40" xfId="3" applyNumberFormat="1" applyFill="1" applyBorder="1" applyAlignment="1">
      <alignment horizontal="center" vertical="center"/>
    </xf>
    <xf numFmtId="177" fontId="2" fillId="0" borderId="41" xfId="3" applyNumberFormat="1" applyFill="1" applyBorder="1" applyAlignment="1">
      <alignment horizontal="center" vertical="center"/>
    </xf>
    <xf numFmtId="177" fontId="2" fillId="0" borderId="28" xfId="3" applyNumberFormat="1" applyFont="1" applyFill="1" applyBorder="1" applyAlignment="1">
      <alignment horizontal="center" vertical="center"/>
    </xf>
    <xf numFmtId="177" fontId="18" fillId="0" borderId="28" xfId="3" applyNumberFormat="1" applyFont="1" applyFill="1" applyBorder="1" applyAlignment="1">
      <alignment horizontal="center" vertical="center"/>
    </xf>
    <xf numFmtId="177" fontId="18" fillId="0" borderId="29" xfId="3" applyNumberFormat="1" applyFont="1" applyFill="1" applyBorder="1" applyAlignment="1">
      <alignment horizontal="center" vertical="center"/>
    </xf>
    <xf numFmtId="0" fontId="2" fillId="0" borderId="19" xfId="5" applyFont="1" applyFill="1" applyBorder="1" applyAlignment="1">
      <alignment horizontal="center" vertical="center" shrinkToFit="1"/>
    </xf>
    <xf numFmtId="0" fontId="2" fillId="0" borderId="19" xfId="3" applyFont="1" applyBorder="1" applyAlignment="1">
      <alignment horizontal="center" vertical="center" shrinkToFit="1"/>
    </xf>
    <xf numFmtId="0" fontId="2" fillId="0" borderId="65" xfId="3" applyFont="1" applyBorder="1" applyAlignment="1">
      <alignment horizontal="center" vertical="center" shrinkToFit="1"/>
    </xf>
    <xf numFmtId="0" fontId="19" fillId="0" borderId="6" xfId="3" applyFont="1" applyFill="1" applyBorder="1" applyAlignment="1">
      <alignment horizontal="center" vertical="center"/>
    </xf>
    <xf numFmtId="0" fontId="17" fillId="0" borderId="12" xfId="6" applyFont="1" applyFill="1" applyBorder="1" applyAlignment="1" applyProtection="1">
      <alignment horizontal="center" vertical="center" wrapText="1"/>
    </xf>
    <xf numFmtId="0" fontId="19" fillId="0" borderId="12" xfId="3" applyFont="1" applyBorder="1" applyAlignment="1">
      <alignment horizontal="center" vertical="center"/>
    </xf>
    <xf numFmtId="0" fontId="19" fillId="0" borderId="17" xfId="3" applyFont="1" applyBorder="1" applyAlignment="1">
      <alignment horizontal="center" vertical="center"/>
    </xf>
    <xf numFmtId="0" fontId="23" fillId="0" borderId="109" xfId="3" applyFont="1" applyFill="1" applyBorder="1" applyAlignment="1">
      <alignment vertical="center" wrapText="1"/>
    </xf>
    <xf numFmtId="0" fontId="2" fillId="0" borderId="33" xfId="3" applyFont="1" applyFill="1" applyBorder="1" applyAlignment="1">
      <alignment vertical="center" wrapText="1"/>
    </xf>
    <xf numFmtId="0" fontId="2" fillId="0" borderId="110" xfId="3" applyFont="1" applyFill="1" applyBorder="1" applyAlignment="1">
      <alignment vertical="center" wrapText="1"/>
    </xf>
    <xf numFmtId="0" fontId="2" fillId="0" borderId="67" xfId="3" applyFont="1" applyFill="1" applyBorder="1" applyAlignment="1">
      <alignment horizontal="center" vertical="top" wrapText="1"/>
    </xf>
    <xf numFmtId="0" fontId="2" fillId="0" borderId="32" xfId="3" applyFont="1" applyBorder="1" applyAlignment="1">
      <alignment vertical="center"/>
    </xf>
    <xf numFmtId="0" fontId="2" fillId="0" borderId="75" xfId="3" applyFont="1" applyBorder="1" applyAlignment="1">
      <alignment vertical="center"/>
    </xf>
    <xf numFmtId="0" fontId="15" fillId="0" borderId="19" xfId="0" applyFont="1" applyBorder="1" applyAlignment="1">
      <alignment horizontal="left" vertical="center" wrapText="1"/>
    </xf>
    <xf numFmtId="0" fontId="15" fillId="0" borderId="65" xfId="0" applyFont="1" applyBorder="1" applyAlignment="1">
      <alignment horizontal="left" vertical="center" wrapText="1"/>
    </xf>
    <xf numFmtId="0" fontId="15" fillId="0" borderId="71" xfId="0" applyFont="1" applyBorder="1" applyAlignment="1">
      <alignment horizontal="left" vertical="center" wrapText="1"/>
    </xf>
    <xf numFmtId="0" fontId="15" fillId="0" borderId="0" xfId="0" applyFont="1" applyBorder="1" applyAlignment="1">
      <alignment horizontal="left" vertical="center" wrapText="1"/>
    </xf>
    <xf numFmtId="0" fontId="15" fillId="0" borderId="66" xfId="0" applyFont="1" applyBorder="1" applyAlignment="1">
      <alignment horizontal="left" vertical="center" wrapText="1"/>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0" fontId="15" fillId="0" borderId="64" xfId="0" applyFont="1" applyBorder="1" applyAlignment="1">
      <alignment horizontal="left" vertical="center" wrapText="1"/>
    </xf>
    <xf numFmtId="0" fontId="19" fillId="0" borderId="128" xfId="3" applyFont="1" applyFill="1" applyBorder="1" applyAlignment="1">
      <alignment vertical="center" wrapText="1"/>
    </xf>
    <xf numFmtId="0" fontId="19" fillId="0" borderId="127" xfId="3" applyFont="1" applyFill="1" applyBorder="1" applyAlignment="1">
      <alignment vertical="center" wrapText="1"/>
    </xf>
    <xf numFmtId="0" fontId="19" fillId="0" borderId="126" xfId="3" applyFont="1" applyFill="1" applyBorder="1" applyAlignment="1">
      <alignment vertical="center" wrapText="1"/>
    </xf>
    <xf numFmtId="0" fontId="2" fillId="0" borderId="95" xfId="3" applyFont="1" applyBorder="1" applyAlignment="1">
      <alignment vertical="center"/>
    </xf>
    <xf numFmtId="0" fontId="24" fillId="0" borderId="67" xfId="3" applyFont="1" applyFill="1" applyBorder="1" applyAlignment="1">
      <alignment horizontal="center" vertical="top" wrapText="1"/>
    </xf>
    <xf numFmtId="0" fontId="24" fillId="0" borderId="68" xfId="3" applyFont="1" applyFill="1" applyBorder="1" applyAlignment="1">
      <alignment horizontal="center" vertical="top" wrapText="1"/>
    </xf>
    <xf numFmtId="0" fontId="24" fillId="0" borderId="69" xfId="3" applyFont="1" applyFill="1" applyBorder="1" applyAlignment="1">
      <alignment horizontal="center" vertical="top" wrapText="1"/>
    </xf>
    <xf numFmtId="0" fontId="0" fillId="0" borderId="60" xfId="0" applyBorder="1" applyAlignment="1">
      <alignment horizontal="left" vertical="center" wrapText="1"/>
    </xf>
    <xf numFmtId="0" fontId="2" fillId="0" borderId="60" xfId="0" applyFont="1" applyBorder="1" applyAlignment="1">
      <alignment horizontal="left" vertical="center"/>
    </xf>
    <xf numFmtId="0" fontId="2" fillId="0" borderId="49" xfId="3" applyFont="1" applyFill="1" applyBorder="1" applyAlignment="1">
      <alignment horizontal="center" vertical="center" wrapText="1"/>
    </xf>
    <xf numFmtId="0" fontId="24" fillId="0" borderId="12" xfId="3" applyFont="1" applyFill="1" applyBorder="1" applyAlignment="1">
      <alignment horizontal="center" vertical="center"/>
    </xf>
    <xf numFmtId="0" fontId="24" fillId="0" borderId="16" xfId="3" applyFont="1" applyFill="1" applyBorder="1" applyAlignment="1">
      <alignment horizontal="center" vertical="center"/>
    </xf>
    <xf numFmtId="0" fontId="20" fillId="0" borderId="15" xfId="3" applyFont="1" applyBorder="1" applyAlignment="1">
      <alignment horizontal="left" vertical="center" wrapText="1"/>
    </xf>
    <xf numFmtId="0" fontId="20" fillId="0" borderId="12" xfId="3" applyFont="1" applyBorder="1" applyAlignment="1">
      <alignment horizontal="left" vertical="center"/>
    </xf>
    <xf numFmtId="0" fontId="20" fillId="0" borderId="16" xfId="3" applyFont="1" applyBorder="1" applyAlignment="1">
      <alignment horizontal="left" vertical="center"/>
    </xf>
    <xf numFmtId="180" fontId="0" fillId="0" borderId="15" xfId="0" quotePrefix="1" applyNumberFormat="1" applyFill="1" applyBorder="1" applyAlignment="1">
      <alignment horizontal="center" vertical="center"/>
    </xf>
    <xf numFmtId="180" fontId="0" fillId="0" borderId="12" xfId="0" quotePrefix="1" applyNumberFormat="1" applyFill="1" applyBorder="1" applyAlignment="1">
      <alignment horizontal="center" vertical="center"/>
    </xf>
    <xf numFmtId="180" fontId="0" fillId="0" borderId="16" xfId="0" quotePrefix="1" applyNumberFormat="1" applyFill="1" applyBorder="1" applyAlignment="1">
      <alignment horizontal="center" vertical="center"/>
    </xf>
    <xf numFmtId="180" fontId="2" fillId="0" borderId="75" xfId="0" applyNumberFormat="1" applyFont="1" applyFill="1" applyBorder="1" applyAlignment="1">
      <alignment horizontal="center" vertical="center"/>
    </xf>
    <xf numFmtId="180" fontId="2" fillId="0" borderId="73" xfId="0" applyNumberFormat="1" applyFont="1" applyFill="1" applyBorder="1" applyAlignment="1">
      <alignment horizontal="center" vertical="center"/>
    </xf>
    <xf numFmtId="180" fontId="2" fillId="0" borderId="74" xfId="0" applyNumberFormat="1" applyFont="1" applyFill="1" applyBorder="1" applyAlignment="1">
      <alignment horizontal="center" vertical="center"/>
    </xf>
    <xf numFmtId="180" fontId="2" fillId="0" borderId="32" xfId="0" applyNumberFormat="1" applyFont="1" applyFill="1" applyBorder="1" applyAlignment="1">
      <alignment horizontal="center" vertical="center"/>
    </xf>
    <xf numFmtId="180" fontId="2" fillId="0" borderId="33" xfId="0" applyNumberFormat="1" applyFont="1" applyFill="1" applyBorder="1" applyAlignment="1">
      <alignment horizontal="center" vertical="center"/>
    </xf>
    <xf numFmtId="180" fontId="2" fillId="0" borderId="34" xfId="0" applyNumberFormat="1" applyFont="1" applyFill="1" applyBorder="1" applyAlignment="1">
      <alignment horizontal="center" vertical="center"/>
    </xf>
    <xf numFmtId="180" fontId="0" fillId="0" borderId="32" xfId="0" quotePrefix="1" applyNumberFormat="1" applyFill="1" applyBorder="1" applyAlignment="1">
      <alignment horizontal="center" vertical="center"/>
    </xf>
    <xf numFmtId="180" fontId="0" fillId="0" borderId="33" xfId="0" quotePrefix="1" applyNumberFormat="1" applyFill="1" applyBorder="1" applyAlignment="1">
      <alignment horizontal="center" vertical="center"/>
    </xf>
    <xf numFmtId="180" fontId="0" fillId="0" borderId="34" xfId="0" quotePrefix="1" applyNumberFormat="1" applyFill="1" applyBorder="1" applyAlignment="1">
      <alignment horizontal="center" vertical="center"/>
    </xf>
    <xf numFmtId="180" fontId="0" fillId="0" borderId="35" xfId="0" quotePrefix="1" applyNumberFormat="1" applyFill="1" applyBorder="1" applyAlignment="1">
      <alignment horizontal="center" vertical="center"/>
    </xf>
    <xf numFmtId="180" fontId="2" fillId="0" borderId="100" xfId="0" applyNumberFormat="1" applyFont="1" applyFill="1" applyBorder="1" applyAlignment="1">
      <alignment horizontal="center" vertical="center"/>
    </xf>
    <xf numFmtId="180" fontId="2" fillId="0" borderId="68" xfId="0" applyNumberFormat="1" applyFont="1" applyFill="1" applyBorder="1" applyAlignment="1">
      <alignment horizontal="center" vertical="center"/>
    </xf>
    <xf numFmtId="180" fontId="2" fillId="0" borderId="69" xfId="0" applyNumberFormat="1" applyFont="1" applyFill="1" applyBorder="1" applyAlignment="1">
      <alignment horizontal="center" vertical="center"/>
    </xf>
    <xf numFmtId="0" fontId="15" fillId="0" borderId="14" xfId="5" applyFont="1" applyFill="1" applyBorder="1" applyAlignment="1" applyProtection="1">
      <alignment horizontal="left" vertical="center" wrapText="1"/>
    </xf>
    <xf numFmtId="0" fontId="15" fillId="0" borderId="12" xfId="5" applyFont="1" applyFill="1" applyBorder="1" applyAlignment="1" applyProtection="1">
      <alignment horizontal="left" vertical="center" wrapText="1"/>
    </xf>
    <xf numFmtId="0" fontId="15" fillId="0" borderId="17" xfId="5" applyFont="1" applyFill="1" applyBorder="1" applyAlignment="1" applyProtection="1">
      <alignment horizontal="left" vertical="center" wrapText="1"/>
    </xf>
    <xf numFmtId="0" fontId="8" fillId="0" borderId="7" xfId="5" applyFont="1" applyFill="1" applyBorder="1" applyAlignment="1" applyProtection="1">
      <alignment horizontal="center" vertical="center" wrapText="1" shrinkToFit="1"/>
    </xf>
    <xf numFmtId="3" fontId="2" fillId="0" borderId="82" xfId="3" applyNumberFormat="1" applyFont="1" applyFill="1" applyBorder="1" applyAlignment="1">
      <alignment horizontal="center" vertical="top"/>
    </xf>
    <xf numFmtId="0" fontId="15" fillId="0" borderId="67" xfId="3" applyFont="1" applyFill="1" applyBorder="1" applyAlignment="1">
      <alignment horizontal="center" vertical="top" wrapText="1"/>
    </xf>
    <xf numFmtId="0" fontId="15" fillId="0" borderId="68" xfId="3" applyFont="1" applyFill="1" applyBorder="1" applyAlignment="1">
      <alignment horizontal="center" vertical="top" wrapText="1"/>
    </xf>
    <xf numFmtId="0" fontId="15" fillId="0" borderId="69" xfId="3" applyFont="1" applyFill="1" applyBorder="1" applyAlignment="1">
      <alignment horizontal="center" vertical="top" wrapText="1"/>
    </xf>
    <xf numFmtId="3" fontId="2" fillId="0" borderId="28" xfId="3" applyNumberFormat="1" applyFont="1" applyFill="1" applyBorder="1" applyAlignment="1">
      <alignment horizontal="center" vertical="top"/>
    </xf>
    <xf numFmtId="0" fontId="2" fillId="0" borderId="15" xfId="3" applyFont="1" applyFill="1" applyBorder="1" applyAlignment="1">
      <alignment vertical="center" shrinkToFit="1"/>
    </xf>
    <xf numFmtId="0" fontId="2" fillId="0" borderId="12" xfId="3" applyFill="1" applyBorder="1" applyAlignment="1">
      <alignment vertical="center" shrinkToFit="1"/>
    </xf>
    <xf numFmtId="0" fontId="2" fillId="0" borderId="16" xfId="3" applyFill="1" applyBorder="1" applyAlignment="1">
      <alignment vertical="center" shrinkToFit="1"/>
    </xf>
    <xf numFmtId="38" fontId="2" fillId="0" borderId="49" xfId="3" applyNumberFormat="1" applyFont="1" applyFill="1" applyBorder="1" applyAlignment="1">
      <alignment horizontal="center" vertical="center"/>
    </xf>
    <xf numFmtId="186" fontId="2" fillId="0" borderId="20" xfId="3" applyNumberFormat="1" applyFont="1" applyBorder="1" applyAlignment="1">
      <alignment horizontal="left" vertical="center" wrapText="1"/>
    </xf>
    <xf numFmtId="186" fontId="2" fillId="0" borderId="19" xfId="3" applyNumberFormat="1" applyFont="1" applyBorder="1" applyAlignment="1">
      <alignment horizontal="left" vertical="center" wrapText="1"/>
    </xf>
    <xf numFmtId="186" fontId="2" fillId="0" borderId="26" xfId="3" applyNumberFormat="1" applyFont="1" applyBorder="1" applyAlignment="1">
      <alignment horizontal="left" vertical="center" wrapText="1"/>
    </xf>
    <xf numFmtId="186" fontId="2" fillId="0" borderId="30" xfId="3" applyNumberFormat="1" applyFont="1" applyBorder="1" applyAlignment="1">
      <alignment horizontal="left" vertical="center" wrapText="1"/>
    </xf>
    <xf numFmtId="186" fontId="2" fillId="0" borderId="0" xfId="3" applyNumberFormat="1" applyFont="1" applyBorder="1" applyAlignment="1">
      <alignment horizontal="left" vertical="center" wrapText="1"/>
    </xf>
    <xf numFmtId="186" fontId="2" fillId="0" borderId="31" xfId="3" applyNumberFormat="1" applyFont="1" applyBorder="1" applyAlignment="1">
      <alignment horizontal="left" vertical="center" wrapText="1"/>
    </xf>
    <xf numFmtId="186" fontId="2" fillId="0" borderId="42" xfId="3" applyNumberFormat="1" applyFont="1" applyBorder="1" applyAlignment="1">
      <alignment horizontal="left" vertical="center" wrapText="1"/>
    </xf>
    <xf numFmtId="186" fontId="2" fillId="0" borderId="45" xfId="3" applyNumberFormat="1" applyFont="1" applyBorder="1" applyAlignment="1">
      <alignment horizontal="left" vertical="center" wrapText="1"/>
    </xf>
    <xf numFmtId="186" fontId="2" fillId="0" borderId="43" xfId="3" applyNumberFormat="1" applyFont="1" applyBorder="1" applyAlignment="1">
      <alignment horizontal="left" vertical="center" wrapText="1"/>
    </xf>
    <xf numFmtId="0" fontId="24" fillId="0" borderId="15" xfId="3" applyFont="1" applyBorder="1" applyAlignment="1">
      <alignment horizontal="center" vertical="center" wrapText="1" shrinkToFit="1"/>
    </xf>
    <xf numFmtId="0" fontId="24" fillId="0" borderId="12" xfId="3" applyFont="1" applyBorder="1" applyAlignment="1">
      <alignment horizontal="center" vertical="center" wrapText="1" shrinkToFit="1"/>
    </xf>
    <xf numFmtId="0" fontId="24" fillId="0" borderId="16" xfId="3" applyFont="1" applyBorder="1" applyAlignment="1">
      <alignment horizontal="center" vertical="center" wrapText="1" shrinkToFit="1"/>
    </xf>
    <xf numFmtId="38" fontId="2" fillId="0" borderId="46" xfId="3" applyNumberFormat="1" applyFont="1" applyFill="1" applyBorder="1" applyAlignment="1">
      <alignment horizontal="center" vertical="center"/>
    </xf>
    <xf numFmtId="38" fontId="2" fillId="0" borderId="28" xfId="1" applyFont="1" applyFill="1" applyBorder="1" applyAlignment="1">
      <alignment horizontal="center" vertical="center"/>
    </xf>
    <xf numFmtId="0" fontId="19" fillId="0" borderId="12" xfId="0" applyFont="1" applyBorder="1" applyAlignment="1">
      <alignment horizontal="center" vertical="center"/>
    </xf>
    <xf numFmtId="0" fontId="19" fillId="0" borderId="17" xfId="0" applyFont="1" applyBorder="1" applyAlignment="1">
      <alignment horizontal="center" vertical="center"/>
    </xf>
    <xf numFmtId="0" fontId="15" fillId="0" borderId="67"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69" xfId="0" applyFont="1" applyFill="1" applyBorder="1" applyAlignment="1">
      <alignment horizontal="center" vertical="top" wrapText="1"/>
    </xf>
    <xf numFmtId="0" fontId="0" fillId="0" borderId="28" xfId="0" applyFill="1" applyBorder="1" applyAlignment="1">
      <alignment horizontal="center" vertical="top"/>
    </xf>
    <xf numFmtId="3" fontId="9" fillId="0" borderId="27" xfId="0"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9" fillId="0" borderId="26" xfId="0" applyFont="1" applyFill="1" applyBorder="1" applyAlignment="1">
      <alignment horizontal="center" vertical="center"/>
    </xf>
    <xf numFmtId="3" fontId="9" fillId="0" borderId="15" xfId="0" applyNumberFormat="1" applyFont="1" applyFill="1" applyBorder="1" applyAlignment="1">
      <alignment horizontal="center" vertical="center" wrapText="1"/>
    </xf>
    <xf numFmtId="0" fontId="9" fillId="0" borderId="12" xfId="0" applyFont="1" applyFill="1" applyBorder="1" applyAlignment="1">
      <alignment horizontal="center" vertical="center"/>
    </xf>
    <xf numFmtId="0" fontId="9" fillId="0" borderId="16" xfId="0" applyFont="1" applyFill="1" applyBorder="1" applyAlignment="1">
      <alignment horizontal="center" vertical="center"/>
    </xf>
    <xf numFmtId="187" fontId="2" fillId="0" borderId="15" xfId="3" applyNumberFormat="1" applyFont="1" applyBorder="1" applyAlignment="1">
      <alignment horizontal="center" vertical="center" wrapText="1"/>
    </xf>
    <xf numFmtId="187" fontId="2" fillId="0" borderId="12" xfId="3" applyNumberFormat="1" applyFont="1" applyBorder="1" applyAlignment="1">
      <alignment horizontal="center" vertical="center" wrapText="1"/>
    </xf>
    <xf numFmtId="187" fontId="2" fillId="0" borderId="16" xfId="3" applyNumberFormat="1" applyFont="1" applyBorder="1" applyAlignment="1">
      <alignment horizontal="center" vertical="center" wrapText="1"/>
    </xf>
    <xf numFmtId="0" fontId="24" fillId="0" borderId="15" xfId="3" applyFont="1" applyFill="1" applyBorder="1" applyAlignment="1">
      <alignment horizontal="left" vertical="center" wrapText="1"/>
    </xf>
    <xf numFmtId="0" fontId="24" fillId="0" borderId="12" xfId="3" applyFont="1" applyFill="1" applyBorder="1" applyAlignment="1">
      <alignment horizontal="left" vertical="center" wrapText="1"/>
    </xf>
    <xf numFmtId="0" fontId="24" fillId="0" borderId="17" xfId="3" applyFont="1" applyFill="1" applyBorder="1" applyAlignment="1">
      <alignment horizontal="left" vertical="center" wrapText="1"/>
    </xf>
    <xf numFmtId="0" fontId="0" fillId="0" borderId="15" xfId="0" applyFont="1" applyBorder="1" applyAlignment="1">
      <alignment horizontal="center" vertical="center"/>
    </xf>
    <xf numFmtId="0" fontId="0" fillId="0" borderId="12" xfId="0" applyFont="1" applyBorder="1" applyAlignment="1">
      <alignment horizontal="center" vertical="center"/>
    </xf>
    <xf numFmtId="0" fontId="0" fillId="0" borderId="16" xfId="0" applyFont="1" applyBorder="1" applyAlignment="1">
      <alignment horizontal="center" vertical="center"/>
    </xf>
    <xf numFmtId="0" fontId="15" fillId="0" borderId="19" xfId="5" applyFont="1" applyFill="1" applyBorder="1" applyAlignment="1">
      <alignment horizontal="center" vertical="center" wrapText="1" shrinkToFit="1"/>
    </xf>
    <xf numFmtId="0" fontId="15" fillId="0" borderId="19" xfId="0" applyFont="1" applyBorder="1" applyAlignment="1">
      <alignment horizontal="center" vertical="center" shrinkToFit="1"/>
    </xf>
    <xf numFmtId="0" fontId="15" fillId="0" borderId="65" xfId="0" applyFont="1" applyBorder="1" applyAlignment="1">
      <alignment horizontal="center" vertical="center" shrinkToFit="1"/>
    </xf>
    <xf numFmtId="0" fontId="11" fillId="0" borderId="6" xfId="5" applyFont="1" applyFill="1" applyBorder="1" applyAlignment="1" applyProtection="1">
      <alignment horizontal="center" vertical="center" wrapText="1" shrinkToFit="1"/>
    </xf>
    <xf numFmtId="0" fontId="11" fillId="0" borderId="9" xfId="5"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xf>
    <xf numFmtId="184" fontId="2" fillId="0" borderId="46" xfId="3" applyNumberFormat="1" applyFont="1" applyFill="1" applyBorder="1" applyAlignment="1">
      <alignment horizontal="center" vertical="center"/>
    </xf>
    <xf numFmtId="184" fontId="2" fillId="0" borderId="49" xfId="3" applyNumberFormat="1" applyFont="1" applyFill="1" applyBorder="1" applyAlignment="1">
      <alignment horizontal="center" vertical="center"/>
    </xf>
    <xf numFmtId="184" fontId="2" fillId="0" borderId="23" xfId="3" applyNumberFormat="1" applyFont="1" applyFill="1" applyBorder="1" applyAlignment="1">
      <alignment horizontal="center" vertical="center"/>
    </xf>
    <xf numFmtId="10" fontId="2" fillId="0" borderId="49" xfId="3" applyNumberFormat="1" applyFont="1" applyBorder="1" applyAlignment="1">
      <alignment horizontal="center" vertical="center"/>
    </xf>
    <xf numFmtId="10" fontId="2" fillId="0" borderId="60" xfId="3" applyNumberFormat="1" applyFont="1" applyFill="1" applyBorder="1" applyAlignment="1">
      <alignment horizontal="center" vertical="center"/>
    </xf>
    <xf numFmtId="0" fontId="2" fillId="0" borderId="60" xfId="3" applyNumberFormat="1" applyFont="1" applyBorder="1" applyAlignment="1">
      <alignment horizontal="center" vertical="center"/>
    </xf>
    <xf numFmtId="49" fontId="2" fillId="0" borderId="60" xfId="3" applyNumberFormat="1" applyFont="1" applyBorder="1" applyAlignment="1">
      <alignment horizontal="center" vertical="center"/>
    </xf>
    <xf numFmtId="10" fontId="2" fillId="0" borderId="49" xfId="3" applyNumberFormat="1" applyFont="1" applyFill="1" applyBorder="1" applyAlignment="1">
      <alignment horizontal="center" vertical="center"/>
    </xf>
    <xf numFmtId="0" fontId="2" fillId="0" borderId="20" xfId="3" applyFont="1" applyFill="1" applyBorder="1" applyAlignment="1">
      <alignment horizontal="center" vertical="center" wrapText="1"/>
    </xf>
    <xf numFmtId="0" fontId="2" fillId="0" borderId="26" xfId="3" applyFont="1" applyFill="1" applyBorder="1" applyAlignment="1">
      <alignment horizontal="center" vertical="center" wrapText="1"/>
    </xf>
    <xf numFmtId="0" fontId="2" fillId="0" borderId="42" xfId="3" applyFont="1" applyFill="1" applyBorder="1" applyAlignment="1">
      <alignment horizontal="center" vertical="center" wrapText="1"/>
    </xf>
    <xf numFmtId="0" fontId="2" fillId="0" borderId="45" xfId="3" applyFont="1" applyFill="1" applyBorder="1" applyAlignment="1">
      <alignment horizontal="center" vertical="center" wrapText="1"/>
    </xf>
    <xf numFmtId="0" fontId="2" fillId="0" borderId="43" xfId="3" applyFont="1" applyFill="1" applyBorder="1" applyAlignment="1">
      <alignment horizontal="center" vertical="center" wrapText="1"/>
    </xf>
    <xf numFmtId="0" fontId="15" fillId="3" borderId="15" xfId="3" applyFont="1" applyFill="1" applyBorder="1" applyAlignment="1">
      <alignment horizontal="center" vertical="center"/>
    </xf>
    <xf numFmtId="0" fontId="15" fillId="3" borderId="12" xfId="3" applyFont="1" applyFill="1" applyBorder="1" applyAlignment="1">
      <alignment horizontal="center" vertical="center"/>
    </xf>
    <xf numFmtId="0" fontId="15" fillId="3" borderId="16" xfId="3" applyFont="1" applyFill="1" applyBorder="1" applyAlignment="1">
      <alignment horizontal="center" vertical="center"/>
    </xf>
    <xf numFmtId="0" fontId="2" fillId="3" borderId="16" xfId="3" applyFont="1" applyFill="1" applyBorder="1" applyAlignment="1">
      <alignment horizontal="center" vertical="center"/>
    </xf>
    <xf numFmtId="0" fontId="2" fillId="0" borderId="100" xfId="3" applyFont="1" applyFill="1" applyBorder="1" applyAlignment="1">
      <alignment horizontal="center" vertical="top"/>
    </xf>
    <xf numFmtId="0" fontId="2" fillId="0" borderId="32" xfId="3" applyFont="1" applyFill="1" applyBorder="1" applyAlignment="1">
      <alignment horizontal="center" vertical="top"/>
    </xf>
    <xf numFmtId="0" fontId="2" fillId="0" borderId="74" xfId="3" applyFont="1" applyFill="1" applyBorder="1" applyAlignment="1">
      <alignment vertical="center"/>
    </xf>
    <xf numFmtId="0" fontId="2" fillId="0" borderId="74" xfId="0" applyFont="1" applyBorder="1" applyAlignment="1">
      <alignment horizontal="center" vertical="center"/>
    </xf>
    <xf numFmtId="0" fontId="2" fillId="0" borderId="34" xfId="3" applyFont="1" applyFill="1" applyBorder="1" applyAlignment="1">
      <alignment vertical="center" wrapText="1"/>
    </xf>
    <xf numFmtId="0" fontId="2" fillId="0" borderId="73" xfId="3" applyFont="1" applyFill="1" applyBorder="1" applyAlignment="1">
      <alignment vertical="center" wrapText="1"/>
    </xf>
    <xf numFmtId="0" fontId="2" fillId="0" borderId="74" xfId="3" applyFont="1" applyFill="1" applyBorder="1" applyAlignment="1">
      <alignment vertical="center" wrapText="1"/>
    </xf>
    <xf numFmtId="0" fontId="2" fillId="0" borderId="34" xfId="3" applyFont="1" applyFill="1" applyBorder="1" applyAlignment="1">
      <alignment vertical="center"/>
    </xf>
    <xf numFmtId="0" fontId="2" fillId="0" borderId="87" xfId="3" applyFont="1" applyFill="1" applyBorder="1" applyAlignment="1">
      <alignment horizontal="center" vertical="center"/>
    </xf>
    <xf numFmtId="0" fontId="2" fillId="0" borderId="88" xfId="3" applyFont="1" applyFill="1" applyBorder="1" applyAlignment="1">
      <alignment horizontal="center" vertical="center"/>
    </xf>
    <xf numFmtId="0" fontId="2" fillId="0" borderId="94" xfId="3" applyFont="1" applyFill="1" applyBorder="1" applyAlignment="1">
      <alignment vertical="center" wrapText="1"/>
    </xf>
    <xf numFmtId="0" fontId="2" fillId="0" borderId="96" xfId="3" applyFont="1" applyFill="1" applyBorder="1" applyAlignment="1">
      <alignment vertical="center" wrapText="1"/>
    </xf>
    <xf numFmtId="0" fontId="2" fillId="0" borderId="68" xfId="3" applyFont="1" applyFill="1" applyBorder="1" applyAlignment="1">
      <alignment vertical="center" wrapText="1"/>
    </xf>
    <xf numFmtId="0" fontId="2" fillId="0" borderId="69" xfId="3" applyFont="1" applyFill="1" applyBorder="1" applyAlignment="1">
      <alignment vertical="center" wrapText="1"/>
    </xf>
    <xf numFmtId="0" fontId="2" fillId="0" borderId="68" xfId="3" applyFont="1" applyFill="1" applyBorder="1" applyAlignment="1">
      <alignment vertical="center"/>
    </xf>
    <xf numFmtId="0" fontId="2" fillId="0" borderId="69" xfId="3" applyFont="1" applyFill="1" applyBorder="1" applyAlignment="1">
      <alignment vertical="center"/>
    </xf>
    <xf numFmtId="0" fontId="23" fillId="3" borderId="109" xfId="3" applyFont="1" applyFill="1" applyBorder="1" applyAlignment="1">
      <alignment horizontal="center" vertical="center" wrapText="1"/>
    </xf>
    <xf numFmtId="0" fontId="23" fillId="3" borderId="33" xfId="3" applyFont="1" applyFill="1" applyBorder="1" applyAlignment="1">
      <alignment horizontal="center" vertical="center" wrapText="1"/>
    </xf>
    <xf numFmtId="0" fontId="23" fillId="3" borderId="110" xfId="3" applyFont="1" applyFill="1" applyBorder="1" applyAlignment="1">
      <alignment horizontal="center" vertical="center" wrapText="1"/>
    </xf>
    <xf numFmtId="0" fontId="2" fillId="3" borderId="109" xfId="3" applyFont="1" applyFill="1" applyBorder="1" applyAlignment="1">
      <alignment horizontal="center" vertical="center" wrapText="1"/>
    </xf>
    <xf numFmtId="0" fontId="2" fillId="3" borderId="33" xfId="3" applyFont="1" applyFill="1" applyBorder="1" applyAlignment="1">
      <alignment horizontal="center" vertical="center" wrapText="1"/>
    </xf>
    <xf numFmtId="0" fontId="2" fillId="3" borderId="34" xfId="3" applyFont="1" applyFill="1" applyBorder="1" applyAlignment="1">
      <alignment horizontal="center" vertical="center" wrapText="1"/>
    </xf>
    <xf numFmtId="0" fontId="23" fillId="0" borderId="33" xfId="0" applyFont="1" applyFill="1" applyBorder="1" applyAlignment="1">
      <alignment vertical="center"/>
    </xf>
    <xf numFmtId="0" fontId="23" fillId="0" borderId="110" xfId="0" applyFont="1" applyFill="1" applyBorder="1" applyAlignment="1">
      <alignment vertical="center"/>
    </xf>
    <xf numFmtId="0" fontId="0" fillId="0" borderId="109"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23" fillId="0" borderId="73" xfId="3" applyFont="1" applyFill="1" applyBorder="1" applyAlignment="1">
      <alignment vertical="center"/>
    </xf>
    <xf numFmtId="0" fontId="23" fillId="0" borderId="114" xfId="3" applyFont="1" applyFill="1" applyBorder="1" applyAlignment="1">
      <alignment vertical="center"/>
    </xf>
    <xf numFmtId="0" fontId="2" fillId="0" borderId="113" xfId="3" applyFont="1" applyBorder="1" applyAlignment="1">
      <alignment vertical="center"/>
    </xf>
    <xf numFmtId="0" fontId="2" fillId="0" borderId="74" xfId="3" applyFont="1" applyBorder="1" applyAlignment="1">
      <alignment vertical="center"/>
    </xf>
    <xf numFmtId="0" fontId="33" fillId="0" borderId="19" xfId="0" applyFont="1" applyFill="1" applyBorder="1" applyAlignment="1">
      <alignment horizontal="left" vertical="center" wrapText="1"/>
    </xf>
    <xf numFmtId="0" fontId="33" fillId="0" borderId="26" xfId="0" applyFont="1" applyFill="1" applyBorder="1" applyAlignment="1">
      <alignment horizontal="left" vertical="center" wrapText="1"/>
    </xf>
    <xf numFmtId="0" fontId="2" fillId="0" borderId="68" xfId="3" applyFont="1" applyFill="1" applyBorder="1" applyAlignment="1">
      <alignment horizontal="left" vertical="center" wrapText="1"/>
    </xf>
    <xf numFmtId="0" fontId="2" fillId="0" borderId="69" xfId="3" applyFont="1" applyFill="1" applyBorder="1" applyAlignment="1">
      <alignment horizontal="left" vertical="center" wrapText="1"/>
    </xf>
    <xf numFmtId="0" fontId="13" fillId="0" borderId="79" xfId="3" applyFont="1" applyFill="1" applyBorder="1" applyAlignment="1">
      <alignment vertical="center" textRotation="255"/>
    </xf>
    <xf numFmtId="0" fontId="13" fillId="0" borderId="121" xfId="3" applyFont="1" applyFill="1" applyBorder="1" applyAlignment="1">
      <alignment vertical="center" textRotation="255"/>
    </xf>
    <xf numFmtId="0" fontId="22" fillId="2" borderId="5" xfId="3" applyFont="1" applyFill="1" applyBorder="1" applyAlignment="1">
      <alignment horizontal="center" vertical="center" wrapText="1"/>
    </xf>
    <xf numFmtId="0" fontId="22" fillId="2" borderId="6" xfId="3" applyFont="1" applyFill="1" applyBorder="1" applyAlignment="1">
      <alignment horizontal="center" vertical="center" wrapText="1"/>
    </xf>
    <xf numFmtId="0" fontId="22" fillId="2" borderId="10" xfId="3" applyFont="1" applyFill="1" applyBorder="1" applyAlignment="1">
      <alignment horizontal="center" vertical="center" wrapText="1"/>
    </xf>
    <xf numFmtId="0" fontId="13" fillId="0" borderId="79" xfId="3" applyFont="1" applyFill="1" applyBorder="1" applyAlignment="1">
      <alignment vertical="center" wrapText="1"/>
    </xf>
    <xf numFmtId="0" fontId="13" fillId="0" borderId="121" xfId="3" applyFont="1" applyFill="1" applyBorder="1" applyAlignment="1">
      <alignment vertical="center" wrapText="1"/>
    </xf>
    <xf numFmtId="0" fontId="2" fillId="0" borderId="123" xfId="3" applyFont="1" applyFill="1" applyBorder="1" applyAlignment="1">
      <alignment vertical="center" textRotation="255"/>
    </xf>
    <xf numFmtId="0" fontId="13" fillId="4" borderId="78" xfId="3" applyFont="1" applyFill="1" applyBorder="1" applyAlignment="1">
      <alignment horizontal="center" vertical="center"/>
    </xf>
    <xf numFmtId="0" fontId="13" fillId="4" borderId="79" xfId="3" applyFont="1" applyFill="1" applyBorder="1" applyAlignment="1">
      <alignment horizontal="center" vertical="center"/>
    </xf>
    <xf numFmtId="0" fontId="13" fillId="4" borderId="121"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10" xfId="3" applyFont="1" applyFill="1" applyBorder="1" applyAlignment="1">
      <alignment horizontal="center" vertical="center"/>
    </xf>
    <xf numFmtId="0" fontId="2" fillId="0" borderId="80" xfId="3" applyFont="1" applyFill="1" applyBorder="1" applyAlignment="1">
      <alignment horizontal="left" vertical="center"/>
    </xf>
    <xf numFmtId="3" fontId="0" fillId="0" borderId="46" xfId="0" applyNumberFormat="1" applyFill="1" applyBorder="1" applyAlignment="1">
      <alignment horizontal="center" vertical="center"/>
    </xf>
    <xf numFmtId="3" fontId="2" fillId="0" borderId="35" xfId="3" applyNumberFormat="1" applyFont="1" applyFill="1" applyBorder="1" applyAlignment="1">
      <alignment horizontal="center" vertical="center"/>
    </xf>
    <xf numFmtId="0" fontId="2" fillId="0" borderId="30" xfId="3" applyFont="1" applyBorder="1" applyAlignment="1">
      <alignment horizontal="left" vertical="top"/>
    </xf>
    <xf numFmtId="0" fontId="2" fillId="0" borderId="0" xfId="3" applyFont="1" applyBorder="1" applyAlignment="1">
      <alignment horizontal="left" vertical="top"/>
    </xf>
    <xf numFmtId="0" fontId="2" fillId="0" borderId="31" xfId="3" applyFont="1" applyBorder="1" applyAlignment="1">
      <alignment horizontal="left" vertical="top"/>
    </xf>
    <xf numFmtId="0" fontId="2" fillId="0" borderId="27" xfId="3" applyFont="1" applyBorder="1" applyAlignment="1">
      <alignment horizontal="center" vertical="center" wrapText="1" shrinkToFit="1"/>
    </xf>
    <xf numFmtId="0" fontId="2" fillId="0" borderId="26" xfId="3" applyFont="1" applyBorder="1" applyAlignment="1">
      <alignment horizontal="center" vertical="center" shrinkToFit="1"/>
    </xf>
    <xf numFmtId="177" fontId="2" fillId="0" borderId="58" xfId="3" applyNumberFormat="1" applyFont="1" applyFill="1" applyBorder="1" applyAlignment="1">
      <alignment horizontal="center" vertical="center"/>
    </xf>
    <xf numFmtId="177" fontId="2" fillId="0" borderId="49" xfId="3" applyNumberFormat="1" applyFont="1" applyBorder="1" applyAlignment="1">
      <alignment horizontal="center" vertical="center"/>
    </xf>
    <xf numFmtId="3" fontId="2" fillId="0" borderId="15" xfId="3" applyNumberFormat="1" applyFont="1" applyFill="1" applyBorder="1" applyAlignment="1">
      <alignment horizontal="center" vertical="center" wrapText="1"/>
    </xf>
    <xf numFmtId="0" fontId="24" fillId="0" borderId="67" xfId="3" applyFont="1" applyFill="1" applyBorder="1" applyAlignment="1">
      <alignment horizontal="left" vertical="top" wrapText="1"/>
    </xf>
    <xf numFmtId="0" fontId="24" fillId="0" borderId="68" xfId="3" applyFont="1" applyFill="1" applyBorder="1" applyAlignment="1">
      <alignment horizontal="left" vertical="top" wrapText="1"/>
    </xf>
    <xf numFmtId="0" fontId="24" fillId="0" borderId="69" xfId="3" applyFont="1" applyFill="1" applyBorder="1" applyAlignment="1">
      <alignment horizontal="left" vertical="top" wrapText="1"/>
    </xf>
    <xf numFmtId="0" fontId="0" fillId="0" borderId="128" xfId="0" applyFill="1" applyBorder="1" applyAlignment="1">
      <alignment horizontal="left" vertical="center"/>
    </xf>
    <xf numFmtId="0" fontId="0" fillId="0" borderId="127" xfId="0" applyFill="1" applyBorder="1" applyAlignment="1">
      <alignment horizontal="left" vertical="center"/>
    </xf>
    <xf numFmtId="0" fontId="0" fillId="0" borderId="126" xfId="0" applyFill="1" applyBorder="1" applyAlignment="1">
      <alignment horizontal="left" vertical="center"/>
    </xf>
    <xf numFmtId="0" fontId="2" fillId="4" borderId="133" xfId="3" applyFill="1" applyBorder="1" applyAlignment="1">
      <alignment vertical="center"/>
    </xf>
    <xf numFmtId="0" fontId="0" fillId="0" borderId="19" xfId="0" applyBorder="1" applyAlignment="1">
      <alignment vertical="center" wrapText="1"/>
    </xf>
    <xf numFmtId="0" fontId="0" fillId="0" borderId="65" xfId="0" applyBorder="1" applyAlignment="1">
      <alignment vertical="center" wrapText="1"/>
    </xf>
    <xf numFmtId="0" fontId="0" fillId="0" borderId="71" xfId="0" applyBorder="1" applyAlignment="1">
      <alignment vertical="center" wrapText="1"/>
    </xf>
    <xf numFmtId="0" fontId="0" fillId="0" borderId="0" xfId="0" applyAlignment="1">
      <alignment vertical="center" wrapText="1"/>
    </xf>
    <xf numFmtId="0" fontId="0" fillId="0" borderId="66"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64" xfId="0" applyBorder="1" applyAlignment="1">
      <alignment vertical="center" wrapText="1"/>
    </xf>
    <xf numFmtId="0" fontId="0" fillId="0" borderId="130" xfId="0" applyBorder="1" applyAlignment="1">
      <alignment vertical="center" wrapText="1"/>
    </xf>
    <xf numFmtId="0" fontId="0" fillId="0" borderId="129" xfId="0" applyBorder="1" applyAlignment="1">
      <alignment vertical="center" wrapText="1"/>
    </xf>
    <xf numFmtId="0" fontId="2" fillId="4" borderId="78" xfId="3" applyFont="1" applyFill="1" applyBorder="1" applyAlignment="1">
      <alignment horizontal="center" vertical="center"/>
    </xf>
    <xf numFmtId="0" fontId="2" fillId="4" borderId="79" xfId="3" applyFont="1" applyFill="1" applyBorder="1" applyAlignment="1">
      <alignment horizontal="center" vertical="center"/>
    </xf>
    <xf numFmtId="0" fontId="2" fillId="4" borderId="80" xfId="3" applyFont="1" applyFill="1" applyBorder="1" applyAlignment="1">
      <alignment horizontal="center" vertical="center"/>
    </xf>
    <xf numFmtId="0" fontId="2" fillId="4" borderId="28" xfId="0" applyFont="1" applyFill="1" applyBorder="1" applyAlignment="1">
      <alignment horizontal="center" vertical="top"/>
    </xf>
    <xf numFmtId="0" fontId="2" fillId="4" borderId="15" xfId="3" applyFont="1" applyFill="1" applyBorder="1" applyAlignment="1">
      <alignment vertical="center" wrapText="1"/>
    </xf>
    <xf numFmtId="0" fontId="2" fillId="4" borderId="12" xfId="3" applyFill="1" applyBorder="1" applyAlignment="1">
      <alignment vertical="center" wrapText="1"/>
    </xf>
    <xf numFmtId="0" fontId="2" fillId="4" borderId="16" xfId="3" applyFill="1" applyBorder="1" applyAlignment="1">
      <alignment vertical="center" wrapText="1"/>
    </xf>
    <xf numFmtId="0" fontId="13" fillId="4" borderId="19" xfId="3" applyFont="1" applyFill="1" applyBorder="1" applyAlignment="1">
      <alignment horizontal="center" vertical="center" wrapText="1"/>
    </xf>
    <xf numFmtId="0" fontId="2" fillId="4" borderId="45" xfId="3" applyFill="1" applyBorder="1" applyAlignment="1">
      <alignment horizontal="center" vertical="center" wrapText="1"/>
    </xf>
    <xf numFmtId="0" fontId="2" fillId="0" borderId="15" xfId="3" applyFont="1" applyBorder="1" applyAlignment="1">
      <alignment horizontal="center" vertical="center" wrapText="1"/>
    </xf>
    <xf numFmtId="180" fontId="0" fillId="0" borderId="49" xfId="0" applyNumberFormat="1" applyFill="1" applyBorder="1" applyAlignment="1">
      <alignment horizontal="center" vertical="center"/>
    </xf>
    <xf numFmtId="9" fontId="2" fillId="0" borderId="49" xfId="0" applyNumberFormat="1" applyFont="1" applyFill="1" applyBorder="1" applyAlignment="1">
      <alignment horizontal="center" vertical="center"/>
    </xf>
    <xf numFmtId="0" fontId="2" fillId="0" borderId="49" xfId="0" applyNumberFormat="1" applyFont="1" applyFill="1" applyBorder="1" applyAlignment="1">
      <alignment horizontal="center" vertical="center"/>
    </xf>
    <xf numFmtId="180" fontId="2" fillId="0" borderId="46" xfId="0" applyNumberFormat="1" applyFont="1" applyFill="1" applyBorder="1" applyAlignment="1">
      <alignment horizontal="center" vertical="center"/>
    </xf>
    <xf numFmtId="180" fontId="0" fillId="0" borderId="46" xfId="0" applyNumberFormat="1" applyFill="1" applyBorder="1" applyAlignment="1">
      <alignment horizontal="center" vertical="center"/>
    </xf>
    <xf numFmtId="180" fontId="9" fillId="4" borderId="35" xfId="0" applyNumberFormat="1" applyFont="1" applyFill="1" applyBorder="1" applyAlignment="1">
      <alignment horizontal="center" vertical="center"/>
    </xf>
    <xf numFmtId="180" fontId="2" fillId="4" borderId="35" xfId="0" applyNumberFormat="1" applyFont="1" applyFill="1" applyBorder="1" applyAlignment="1">
      <alignment horizontal="center" vertical="center"/>
    </xf>
    <xf numFmtId="180" fontId="2" fillId="4" borderId="28" xfId="0" applyNumberFormat="1" applyFont="1" applyFill="1" applyBorder="1" applyAlignment="1">
      <alignment horizontal="center" vertical="center"/>
    </xf>
    <xf numFmtId="0" fontId="2" fillId="4" borderId="60" xfId="0" applyFont="1" applyFill="1" applyBorder="1" applyAlignment="1">
      <alignment horizontal="center" vertical="center"/>
    </xf>
    <xf numFmtId="0" fontId="0" fillId="0" borderId="16" xfId="0" applyBorder="1" applyAlignment="1">
      <alignment horizontal="center" vertical="center" shrinkToFit="1"/>
    </xf>
    <xf numFmtId="0" fontId="0" fillId="0" borderId="12" xfId="0" applyBorder="1" applyAlignment="1">
      <alignment horizontal="center" vertical="center"/>
    </xf>
    <xf numFmtId="0" fontId="0" fillId="0" borderId="17" xfId="0" applyBorder="1" applyAlignment="1">
      <alignment horizontal="center" vertical="center"/>
    </xf>
    <xf numFmtId="0" fontId="2" fillId="0" borderId="27" xfId="3" applyFont="1" applyFill="1" applyBorder="1" applyAlignment="1">
      <alignment horizontal="left" vertical="top" wrapText="1"/>
    </xf>
    <xf numFmtId="0" fontId="2" fillId="0" borderId="19" xfId="3" applyFont="1" applyBorder="1" applyAlignment="1">
      <alignment horizontal="left" vertical="top" wrapText="1"/>
    </xf>
    <xf numFmtId="0" fontId="2" fillId="0" borderId="65" xfId="3" applyFont="1" applyBorder="1" applyAlignment="1">
      <alignment horizontal="left" vertical="top" wrapText="1"/>
    </xf>
    <xf numFmtId="0" fontId="2" fillId="0" borderId="71" xfId="3" applyFont="1" applyBorder="1" applyAlignment="1">
      <alignment horizontal="left" vertical="top" wrapText="1"/>
    </xf>
    <xf numFmtId="0" fontId="2" fillId="0" borderId="0" xfId="3" applyFont="1" applyBorder="1" applyAlignment="1">
      <alignment horizontal="left" vertical="top" wrapText="1"/>
    </xf>
    <xf numFmtId="0" fontId="2" fillId="0" borderId="66" xfId="3" applyFont="1" applyBorder="1" applyAlignment="1">
      <alignment horizontal="left" vertical="top" wrapText="1"/>
    </xf>
    <xf numFmtId="0" fontId="2" fillId="0" borderId="128" xfId="3" applyFont="1" applyFill="1" applyBorder="1" applyAlignment="1">
      <alignment horizontal="left" vertical="top" wrapText="1"/>
    </xf>
    <xf numFmtId="0" fontId="2" fillId="0" borderId="127" xfId="3" applyFill="1" applyBorder="1" applyAlignment="1">
      <alignment horizontal="left" vertical="top" wrapText="1"/>
    </xf>
    <xf numFmtId="0" fontId="2" fillId="0" borderId="126" xfId="3" applyFill="1" applyBorder="1" applyAlignment="1">
      <alignment horizontal="left" vertical="top" wrapText="1"/>
    </xf>
    <xf numFmtId="0" fontId="2" fillId="0" borderId="133" xfId="3" applyFill="1" applyBorder="1" applyAlignment="1">
      <alignment horizontal="left" vertical="top" wrapText="1"/>
    </xf>
    <xf numFmtId="0" fontId="2" fillId="0" borderId="118" xfId="3" applyFill="1" applyBorder="1" applyAlignment="1">
      <alignment horizontal="left" vertical="top" wrapText="1"/>
    </xf>
    <xf numFmtId="0" fontId="2" fillId="0" borderId="120" xfId="3" applyFill="1" applyBorder="1" applyAlignment="1">
      <alignment horizontal="left" vertical="top" wrapText="1"/>
    </xf>
    <xf numFmtId="0" fontId="2" fillId="0" borderId="44" xfId="3" applyFont="1" applyBorder="1" applyAlignment="1">
      <alignment horizontal="left" vertical="top" wrapText="1"/>
    </xf>
    <xf numFmtId="0" fontId="2" fillId="0" borderId="45" xfId="3" applyFont="1" applyBorder="1" applyAlignment="1">
      <alignment horizontal="left" vertical="top" wrapText="1"/>
    </xf>
    <xf numFmtId="0" fontId="2" fillId="0" borderId="64" xfId="3" applyFont="1" applyBorder="1" applyAlignment="1">
      <alignment horizontal="left" vertical="top" wrapText="1"/>
    </xf>
    <xf numFmtId="0" fontId="2" fillId="0" borderId="131" xfId="3" applyFont="1" applyFill="1" applyBorder="1" applyAlignment="1">
      <alignment horizontal="left" vertical="top" wrapText="1"/>
    </xf>
    <xf numFmtId="0" fontId="2" fillId="0" borderId="130" xfId="3" applyFont="1" applyBorder="1" applyAlignment="1">
      <alignment horizontal="left" vertical="top" wrapText="1"/>
    </xf>
    <xf numFmtId="0" fontId="2" fillId="0" borderId="129" xfId="3" applyFont="1" applyBorder="1" applyAlignment="1">
      <alignment horizontal="left" vertical="top" wrapText="1"/>
    </xf>
    <xf numFmtId="0" fontId="2" fillId="0" borderId="34" xfId="3" applyFont="1" applyBorder="1" applyAlignment="1">
      <alignment horizontal="center" vertical="center"/>
    </xf>
    <xf numFmtId="0" fontId="2" fillId="0" borderId="74" xfId="3" applyFont="1" applyBorder="1" applyAlignment="1">
      <alignment horizontal="center" vertical="center"/>
    </xf>
    <xf numFmtId="0" fontId="19" fillId="0" borderId="67" xfId="3" applyFont="1" applyFill="1" applyBorder="1" applyAlignment="1">
      <alignment horizontal="center" vertical="top" wrapText="1"/>
    </xf>
    <xf numFmtId="0" fontId="2" fillId="0" borderId="26" xfId="3" applyFont="1" applyBorder="1" applyAlignment="1">
      <alignment horizontal="left" vertical="top" wrapText="1"/>
    </xf>
    <xf numFmtId="0" fontId="2" fillId="0" borderId="42" xfId="3" applyFont="1" applyBorder="1" applyAlignment="1">
      <alignment horizontal="left" vertical="top" wrapText="1"/>
    </xf>
    <xf numFmtId="0" fontId="2" fillId="0" borderId="43" xfId="3" applyFont="1" applyBorder="1" applyAlignment="1">
      <alignment horizontal="left" vertical="top" wrapText="1"/>
    </xf>
    <xf numFmtId="0" fontId="2" fillId="0" borderId="30" xfId="3" applyFont="1" applyBorder="1" applyAlignment="1">
      <alignment horizontal="left" vertical="top" wrapText="1"/>
    </xf>
    <xf numFmtId="0" fontId="2" fillId="0" borderId="31" xfId="3" applyFont="1" applyBorder="1" applyAlignment="1">
      <alignment horizontal="left" vertical="top" wrapText="1"/>
    </xf>
    <xf numFmtId="0" fontId="25" fillId="0" borderId="12" xfId="6" applyFont="1" applyFill="1" applyBorder="1" applyAlignment="1" applyProtection="1">
      <alignment horizontal="center" vertical="center" wrapText="1"/>
    </xf>
    <xf numFmtId="0" fontId="24" fillId="0" borderId="12" xfId="0" applyFont="1" applyBorder="1" applyAlignment="1">
      <alignment horizontal="center" vertical="center"/>
    </xf>
    <xf numFmtId="0" fontId="24" fillId="0" borderId="17" xfId="0" applyFont="1" applyBorder="1" applyAlignment="1">
      <alignment horizontal="center" vertical="center"/>
    </xf>
    <xf numFmtId="10" fontId="2" fillId="0" borderId="44" xfId="3" applyNumberFormat="1" applyFont="1" applyBorder="1" applyAlignment="1">
      <alignment horizontal="center" vertical="center"/>
    </xf>
    <xf numFmtId="10" fontId="2" fillId="0" borderId="15" xfId="3" applyNumberFormat="1" applyFont="1" applyBorder="1" applyAlignment="1">
      <alignment horizontal="center" vertical="center"/>
    </xf>
    <xf numFmtId="0" fontId="2" fillId="0" borderId="26" xfId="3" applyFont="1" applyBorder="1" applyAlignment="1">
      <alignment horizontal="center" vertical="center" wrapText="1"/>
    </xf>
    <xf numFmtId="0" fontId="2" fillId="0" borderId="30" xfId="3" applyFont="1" applyBorder="1" applyAlignment="1">
      <alignment horizontal="center" vertical="center" wrapText="1"/>
    </xf>
    <xf numFmtId="0" fontId="2" fillId="0" borderId="31" xfId="3" applyFont="1" applyBorder="1" applyAlignment="1">
      <alignment horizontal="center" vertical="center" wrapText="1"/>
    </xf>
    <xf numFmtId="0" fontId="2" fillId="0" borderId="42" xfId="3" applyFont="1" applyBorder="1" applyAlignment="1">
      <alignment horizontal="center" vertical="center" wrapText="1"/>
    </xf>
    <xf numFmtId="0" fontId="2" fillId="0" borderId="43" xfId="3" applyFont="1" applyBorder="1" applyAlignment="1">
      <alignment horizontal="center" vertical="center" wrapText="1"/>
    </xf>
    <xf numFmtId="3" fontId="2" fillId="0" borderId="44" xfId="3" applyNumberFormat="1" applyFont="1" applyBorder="1" applyAlignment="1">
      <alignment horizontal="center" vertical="center"/>
    </xf>
    <xf numFmtId="0" fontId="12" fillId="0" borderId="12" xfId="6" applyFont="1" applyFill="1" applyBorder="1" applyAlignment="1" applyProtection="1">
      <alignment horizontal="center" vertical="center" wrapText="1"/>
    </xf>
    <xf numFmtId="0" fontId="12" fillId="0" borderId="17" xfId="0" applyFont="1" applyBorder="1" applyAlignment="1">
      <alignment horizontal="center" vertical="center"/>
    </xf>
    <xf numFmtId="0" fontId="2" fillId="4" borderId="28" xfId="3" applyFont="1" applyFill="1" applyBorder="1" applyAlignment="1">
      <alignment horizontal="center" vertical="center"/>
    </xf>
    <xf numFmtId="0" fontId="15" fillId="4" borderId="19" xfId="3" applyFont="1" applyFill="1" applyBorder="1" applyAlignment="1">
      <alignment horizontal="center" vertical="center" wrapText="1"/>
    </xf>
    <xf numFmtId="0" fontId="15" fillId="4" borderId="45" xfId="3" applyFont="1" applyFill="1" applyBorder="1" applyAlignment="1">
      <alignment horizontal="center" vertical="center" wrapText="1"/>
    </xf>
    <xf numFmtId="177" fontId="2" fillId="4" borderId="15" xfId="3" applyNumberFormat="1" applyFont="1" applyFill="1" applyBorder="1" applyAlignment="1">
      <alignment vertical="center"/>
    </xf>
    <xf numFmtId="177" fontId="2" fillId="4" borderId="12" xfId="3" applyNumberFormat="1" applyFont="1" applyFill="1" applyBorder="1" applyAlignment="1">
      <alignment vertical="center"/>
    </xf>
    <xf numFmtId="177" fontId="2" fillId="4" borderId="16" xfId="3" applyNumberFormat="1" applyFont="1" applyFill="1" applyBorder="1" applyAlignment="1">
      <alignment vertical="center"/>
    </xf>
    <xf numFmtId="0" fontId="19" fillId="4" borderId="15" xfId="3" applyFont="1" applyFill="1" applyBorder="1" applyAlignment="1">
      <alignment vertical="center"/>
    </xf>
    <xf numFmtId="0" fontId="19" fillId="4" borderId="12" xfId="3" applyFont="1" applyFill="1" applyBorder="1" applyAlignment="1">
      <alignment vertical="center"/>
    </xf>
    <xf numFmtId="0" fontId="19" fillId="4" borderId="16" xfId="3" applyFont="1" applyFill="1" applyBorder="1" applyAlignment="1">
      <alignment vertical="center"/>
    </xf>
    <xf numFmtId="0" fontId="15" fillId="4" borderId="67" xfId="3" applyFont="1" applyFill="1" applyBorder="1" applyAlignment="1">
      <alignment horizontal="center" vertical="top"/>
    </xf>
    <xf numFmtId="0" fontId="15" fillId="4" borderId="68" xfId="3" applyFont="1" applyFill="1" applyBorder="1" applyAlignment="1">
      <alignment horizontal="center" vertical="top"/>
    </xf>
    <xf numFmtId="0" fontId="15" fillId="4" borderId="69" xfId="3" applyFont="1" applyFill="1" applyBorder="1" applyAlignment="1">
      <alignment horizontal="center" vertical="top"/>
    </xf>
    <xf numFmtId="0" fontId="2" fillId="4" borderId="133" xfId="3" applyFill="1" applyBorder="1" applyAlignment="1">
      <alignment vertical="center" wrapText="1"/>
    </xf>
    <xf numFmtId="0" fontId="13" fillId="4" borderId="78" xfId="3" applyFont="1" applyFill="1" applyBorder="1" applyAlignment="1">
      <alignment horizontal="left" vertical="center" wrapText="1"/>
    </xf>
    <xf numFmtId="0" fontId="2" fillId="4" borderId="79" xfId="3" applyFont="1" applyFill="1" applyBorder="1" applyAlignment="1">
      <alignment horizontal="left" vertical="center" wrapText="1"/>
    </xf>
    <xf numFmtId="0" fontId="2" fillId="4" borderId="121" xfId="3" applyFont="1" applyFill="1" applyBorder="1" applyAlignment="1">
      <alignment horizontal="left" vertical="center" wrapText="1"/>
    </xf>
    <xf numFmtId="0" fontId="2" fillId="0" borderId="60" xfId="3" applyFont="1" applyFill="1" applyBorder="1" applyAlignment="1">
      <alignment horizontal="center" vertical="center" wrapText="1"/>
    </xf>
    <xf numFmtId="0" fontId="9" fillId="0" borderId="12"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5" xfId="6"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0" fontId="9" fillId="0" borderId="17" xfId="6" applyFont="1" applyFill="1" applyBorder="1" applyAlignment="1" applyProtection="1">
      <alignment horizontal="center" vertical="center" shrinkToFit="1"/>
    </xf>
    <xf numFmtId="0" fontId="19" fillId="0" borderId="20" xfId="3" applyFont="1" applyBorder="1" applyAlignment="1">
      <alignment horizontal="left" vertical="top" wrapText="1"/>
    </xf>
    <xf numFmtId="0" fontId="19" fillId="0" borderId="19" xfId="3" applyFont="1" applyBorder="1" applyAlignment="1">
      <alignment horizontal="left" vertical="top"/>
    </xf>
    <xf numFmtId="0" fontId="19" fillId="0" borderId="26" xfId="3" applyFont="1" applyBorder="1" applyAlignment="1">
      <alignment horizontal="left" vertical="top"/>
    </xf>
    <xf numFmtId="0" fontId="19" fillId="0" borderId="30" xfId="3" applyFont="1" applyBorder="1" applyAlignment="1">
      <alignment horizontal="left" vertical="top"/>
    </xf>
    <xf numFmtId="0" fontId="19" fillId="0" borderId="0" xfId="3" applyFont="1" applyBorder="1" applyAlignment="1">
      <alignment horizontal="left" vertical="top"/>
    </xf>
    <xf numFmtId="0" fontId="19" fillId="0" borderId="31" xfId="3" applyFont="1" applyBorder="1" applyAlignment="1">
      <alignment horizontal="left" vertical="top"/>
    </xf>
    <xf numFmtId="0" fontId="19" fillId="0" borderId="42" xfId="3" applyFont="1" applyBorder="1" applyAlignment="1">
      <alignment horizontal="left" vertical="top"/>
    </xf>
    <xf numFmtId="0" fontId="19" fillId="0" borderId="45" xfId="3" applyFont="1" applyBorder="1" applyAlignment="1">
      <alignment horizontal="left" vertical="top"/>
    </xf>
    <xf numFmtId="0" fontId="19" fillId="0" borderId="43" xfId="3" applyFont="1" applyBorder="1" applyAlignment="1">
      <alignment horizontal="left" vertical="top"/>
    </xf>
    <xf numFmtId="177" fontId="2" fillId="0" borderId="15" xfId="3" applyNumberFormat="1" applyFont="1" applyFill="1" applyBorder="1" applyAlignment="1">
      <alignment horizontal="center" vertical="center" wrapText="1"/>
    </xf>
    <xf numFmtId="177" fontId="2" fillId="0" borderId="12" xfId="3" applyNumberFormat="1" applyFill="1" applyBorder="1" applyAlignment="1">
      <alignment horizontal="center" vertical="center" wrapText="1"/>
    </xf>
    <xf numFmtId="177" fontId="2" fillId="0" borderId="16" xfId="3" applyNumberFormat="1" applyFill="1" applyBorder="1" applyAlignment="1">
      <alignment horizontal="center" vertical="center" wrapText="1"/>
    </xf>
    <xf numFmtId="0" fontId="2" fillId="0" borderId="130" xfId="0" applyFont="1" applyFill="1" applyBorder="1" applyAlignment="1">
      <alignment horizontal="left" vertical="center"/>
    </xf>
    <xf numFmtId="0" fontId="2" fillId="0" borderId="129" xfId="0" applyFont="1" applyFill="1" applyBorder="1" applyAlignment="1">
      <alignment horizontal="left" vertical="center"/>
    </xf>
    <xf numFmtId="0" fontId="2" fillId="0" borderId="71" xfId="0" applyFont="1" applyFill="1" applyBorder="1" applyAlignment="1">
      <alignment horizontal="left" vertical="center"/>
    </xf>
    <xf numFmtId="0" fontId="2" fillId="0" borderId="0" xfId="0" applyFont="1" applyFill="1" applyBorder="1" applyAlignment="1">
      <alignment horizontal="left" vertical="center"/>
    </xf>
    <xf numFmtId="0" fontId="2" fillId="0" borderId="66" xfId="0" applyFont="1" applyFill="1" applyBorder="1" applyAlignment="1">
      <alignment horizontal="left" vertical="center"/>
    </xf>
    <xf numFmtId="0" fontId="2" fillId="0" borderId="44" xfId="0" applyFont="1" applyFill="1" applyBorder="1" applyAlignment="1">
      <alignment horizontal="left" vertical="center"/>
    </xf>
    <xf numFmtId="0" fontId="2" fillId="0" borderId="45" xfId="0" applyFont="1" applyFill="1" applyBorder="1" applyAlignment="1">
      <alignment horizontal="left" vertical="center"/>
    </xf>
    <xf numFmtId="0" fontId="2" fillId="0" borderId="64" xfId="0" applyFont="1" applyFill="1" applyBorder="1" applyAlignment="1">
      <alignment horizontal="left" vertical="center"/>
    </xf>
    <xf numFmtId="0" fontId="24" fillId="0" borderId="128" xfId="3" applyFont="1" applyFill="1" applyBorder="1" applyAlignment="1">
      <alignment horizontal="left" vertical="top" wrapText="1"/>
    </xf>
    <xf numFmtId="0" fontId="24" fillId="0" borderId="127" xfId="3" applyFont="1" applyFill="1" applyBorder="1" applyAlignment="1">
      <alignment horizontal="left" vertical="top"/>
    </xf>
    <xf numFmtId="0" fontId="24" fillId="0" borderId="126" xfId="3" applyFont="1" applyFill="1" applyBorder="1" applyAlignment="1">
      <alignment horizontal="left" vertical="top"/>
    </xf>
    <xf numFmtId="0" fontId="2" fillId="0" borderId="133" xfId="3" applyFill="1" applyBorder="1" applyAlignment="1">
      <alignment horizontal="left" vertical="top" wrapText="1" shrinkToFit="1"/>
    </xf>
    <xf numFmtId="0" fontId="2" fillId="0" borderId="118" xfId="3" applyFill="1" applyBorder="1" applyAlignment="1">
      <alignment horizontal="left" vertical="top" wrapText="1" shrinkToFit="1"/>
    </xf>
    <xf numFmtId="0" fontId="2" fillId="0" borderId="120" xfId="3" applyFill="1" applyBorder="1" applyAlignment="1">
      <alignment horizontal="left" vertical="top" wrapText="1" shrinkToFit="1"/>
    </xf>
    <xf numFmtId="0" fontId="15" fillId="0" borderId="67" xfId="3" applyFont="1" applyFill="1" applyBorder="1" applyAlignment="1">
      <alignment horizontal="center" vertical="center" wrapText="1"/>
    </xf>
    <xf numFmtId="0" fontId="15" fillId="0" borderId="68" xfId="3" applyFont="1" applyFill="1" applyBorder="1" applyAlignment="1">
      <alignment horizontal="center" vertical="center" wrapText="1"/>
    </xf>
    <xf numFmtId="0" fontId="15" fillId="0" borderId="69" xfId="3" applyFont="1" applyFill="1" applyBorder="1" applyAlignment="1">
      <alignment horizontal="center" vertical="center" wrapText="1"/>
    </xf>
    <xf numFmtId="177" fontId="2" fillId="0" borderId="60" xfId="3" applyNumberFormat="1" applyFont="1" applyFill="1" applyBorder="1" applyAlignment="1">
      <alignment horizontal="center" vertical="center"/>
    </xf>
    <xf numFmtId="0" fontId="2" fillId="0" borderId="17" xfId="3" applyFont="1" applyBorder="1" applyAlignment="1">
      <alignment horizontal="center" vertical="center" shrinkToFit="1"/>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xf>
    <xf numFmtId="0" fontId="5" fillId="2" borderId="15" xfId="3" applyFont="1" applyFill="1" applyBorder="1" applyAlignment="1">
      <alignment horizontal="center" vertical="center" wrapText="1"/>
    </xf>
    <xf numFmtId="0" fontId="5" fillId="2" borderId="12" xfId="3" applyFont="1" applyFill="1" applyBorder="1" applyAlignment="1">
      <alignment horizontal="center" vertical="center" wrapText="1"/>
    </xf>
    <xf numFmtId="0" fontId="5" fillId="2" borderId="16" xfId="3" applyFont="1" applyFill="1" applyBorder="1" applyAlignment="1">
      <alignment horizontal="center" vertical="center" wrapText="1"/>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0" fillId="0" borderId="43" xfId="0" applyBorder="1" applyAlignment="1">
      <alignment horizontal="center" vertical="center" shrinkToFit="1"/>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26" xfId="0" applyBorder="1" applyAlignment="1">
      <alignment horizontal="center" vertical="center"/>
    </xf>
    <xf numFmtId="0" fontId="2" fillId="0" borderId="67" xfId="3" applyFont="1" applyFill="1" applyBorder="1" applyAlignment="1">
      <alignment horizontal="left" vertical="top"/>
    </xf>
    <xf numFmtId="0" fontId="2" fillId="0" borderId="68" xfId="3" applyFont="1" applyFill="1" applyBorder="1" applyAlignment="1">
      <alignment horizontal="left" vertical="top"/>
    </xf>
    <xf numFmtId="0" fontId="2" fillId="0" borderId="69" xfId="3" applyFont="1" applyFill="1" applyBorder="1" applyAlignment="1">
      <alignment horizontal="left" vertical="top"/>
    </xf>
    <xf numFmtId="0" fontId="35" fillId="0" borderId="27" xfId="3" applyFont="1" applyFill="1" applyBorder="1" applyAlignment="1">
      <alignment horizontal="left" vertical="center"/>
    </xf>
    <xf numFmtId="0" fontId="35" fillId="0" borderId="19" xfId="3" applyFont="1" applyFill="1" applyBorder="1" applyAlignment="1">
      <alignment horizontal="left" vertical="center"/>
    </xf>
    <xf numFmtId="0" fontId="35" fillId="0" borderId="65" xfId="3" applyFont="1" applyFill="1" applyBorder="1" applyAlignment="1">
      <alignment horizontal="left" vertical="center"/>
    </xf>
    <xf numFmtId="0" fontId="35" fillId="0" borderId="71" xfId="3" applyFont="1" applyFill="1" applyBorder="1" applyAlignment="1">
      <alignment horizontal="left" vertical="center"/>
    </xf>
    <xf numFmtId="0" fontId="35" fillId="0" borderId="0" xfId="3" applyFont="1" applyFill="1" applyBorder="1" applyAlignment="1">
      <alignment horizontal="left" vertical="center"/>
    </xf>
    <xf numFmtId="0" fontId="35" fillId="0" borderId="66" xfId="3" applyFont="1" applyFill="1" applyBorder="1" applyAlignment="1">
      <alignment horizontal="left" vertical="center"/>
    </xf>
    <xf numFmtId="188" fontId="2" fillId="0" borderId="82" xfId="3" applyNumberFormat="1" applyFont="1" applyFill="1" applyBorder="1" applyAlignment="1">
      <alignment horizontal="center" vertical="center"/>
    </xf>
    <xf numFmtId="188" fontId="2" fillId="0" borderId="79" xfId="3" applyNumberFormat="1" applyFont="1" applyFill="1" applyBorder="1" applyAlignment="1">
      <alignment horizontal="center" vertical="center"/>
    </xf>
    <xf numFmtId="188" fontId="2" fillId="0" borderId="80" xfId="3" applyNumberFormat="1" applyFont="1" applyFill="1" applyBorder="1" applyAlignment="1">
      <alignment horizontal="center" vertical="center"/>
    </xf>
    <xf numFmtId="0" fontId="0" fillId="0" borderId="19" xfId="0" applyFont="1" applyFill="1" applyBorder="1" applyAlignment="1">
      <alignment horizontal="left" vertical="center"/>
    </xf>
    <xf numFmtId="0" fontId="0" fillId="0" borderId="65" xfId="0" applyFont="1" applyFill="1" applyBorder="1" applyAlignment="1">
      <alignment horizontal="left" vertical="center"/>
    </xf>
    <xf numFmtId="0" fontId="0" fillId="0" borderId="71" xfId="0" applyFont="1" applyFill="1" applyBorder="1" applyAlignment="1">
      <alignment horizontal="left" vertical="center"/>
    </xf>
    <xf numFmtId="0" fontId="0" fillId="0" borderId="0" xfId="0" applyFont="1" applyFill="1" applyBorder="1" applyAlignment="1">
      <alignment horizontal="left" vertical="center"/>
    </xf>
    <xf numFmtId="0" fontId="0" fillId="0" borderId="66" xfId="0" applyFont="1" applyFill="1" applyBorder="1" applyAlignment="1">
      <alignment horizontal="left"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0" fillId="0" borderId="64" xfId="0" applyFont="1" applyFill="1" applyBorder="1" applyAlignment="1">
      <alignment horizontal="left" vertical="center"/>
    </xf>
    <xf numFmtId="0" fontId="24" fillId="0" borderId="19" xfId="3" applyFont="1" applyFill="1" applyBorder="1" applyAlignment="1">
      <alignment vertical="center" wrapText="1"/>
    </xf>
    <xf numFmtId="0" fontId="24" fillId="0" borderId="19" xfId="3" applyFont="1" applyFill="1" applyBorder="1" applyAlignment="1">
      <alignment vertical="center"/>
    </xf>
    <xf numFmtId="0" fontId="24" fillId="0" borderId="65" xfId="3" applyFont="1" applyFill="1" applyBorder="1" applyAlignment="1">
      <alignment vertical="center"/>
    </xf>
    <xf numFmtId="0" fontId="19" fillId="0" borderId="133" xfId="3" applyFont="1" applyFill="1" applyBorder="1" applyAlignment="1">
      <alignment vertical="center" wrapText="1"/>
    </xf>
    <xf numFmtId="0" fontId="19" fillId="0" borderId="118" xfId="3" applyFont="1" applyFill="1" applyBorder="1" applyAlignment="1">
      <alignment vertical="center" wrapText="1"/>
    </xf>
    <xf numFmtId="0" fontId="19" fillId="0" borderId="120" xfId="3" applyFont="1" applyFill="1" applyBorder="1" applyAlignment="1">
      <alignment vertical="center" wrapText="1"/>
    </xf>
    <xf numFmtId="0" fontId="0" fillId="0" borderId="33" xfId="0" applyFont="1" applyFill="1" applyBorder="1" applyAlignment="1">
      <alignment vertical="center"/>
    </xf>
    <xf numFmtId="0" fontId="0" fillId="0" borderId="110" xfId="0" applyFont="1" applyFill="1" applyBorder="1" applyAlignment="1">
      <alignment vertical="center"/>
    </xf>
    <xf numFmtId="0" fontId="2" fillId="0" borderId="70" xfId="3" applyFont="1" applyFill="1" applyBorder="1" applyAlignment="1">
      <alignment horizontal="left" vertical="center" indent="1"/>
    </xf>
    <xf numFmtId="0" fontId="2" fillId="0" borderId="33" xfId="3" applyFont="1" applyFill="1" applyBorder="1" applyAlignment="1">
      <alignment horizontal="left" vertical="center" indent="1"/>
    </xf>
    <xf numFmtId="0" fontId="2" fillId="0" borderId="34" xfId="3" applyFont="1" applyFill="1" applyBorder="1" applyAlignment="1">
      <alignment horizontal="left" vertical="center" indent="1"/>
    </xf>
    <xf numFmtId="0" fontId="24" fillId="0" borderId="12" xfId="3" applyFont="1" applyFill="1" applyBorder="1" applyAlignment="1">
      <alignment horizontal="left" vertical="center"/>
    </xf>
    <xf numFmtId="0" fontId="24" fillId="0" borderId="16" xfId="3" applyFont="1" applyFill="1" applyBorder="1" applyAlignment="1">
      <alignment horizontal="left" vertical="center"/>
    </xf>
    <xf numFmtId="177" fontId="2" fillId="0" borderId="15" xfId="3" applyNumberFormat="1" applyFont="1" applyFill="1" applyBorder="1" applyAlignment="1">
      <alignment horizontal="center" vertical="center"/>
    </xf>
    <xf numFmtId="177" fontId="2" fillId="0" borderId="12" xfId="3" applyNumberFormat="1" applyFont="1" applyFill="1" applyBorder="1" applyAlignment="1">
      <alignment horizontal="center" vertical="center"/>
    </xf>
    <xf numFmtId="177" fontId="2" fillId="0" borderId="16" xfId="3" applyNumberFormat="1" applyFont="1" applyFill="1" applyBorder="1" applyAlignment="1">
      <alignment horizontal="center" vertical="center"/>
    </xf>
    <xf numFmtId="0" fontId="31" fillId="0" borderId="20" xfId="0" applyFont="1" applyFill="1" applyBorder="1" applyAlignment="1">
      <alignment horizontal="left" vertical="center" wrapText="1"/>
    </xf>
    <xf numFmtId="0" fontId="24" fillId="0" borderId="60" xfId="3" applyFont="1" applyBorder="1" applyAlignment="1">
      <alignment horizontal="left" vertical="center" wrapText="1"/>
    </xf>
    <xf numFmtId="0" fontId="24" fillId="0" borderId="60" xfId="3" applyFont="1" applyBorder="1" applyAlignment="1">
      <alignment horizontal="left" vertical="center"/>
    </xf>
    <xf numFmtId="0" fontId="24" fillId="0" borderId="49" xfId="3" applyFont="1" applyBorder="1" applyAlignment="1">
      <alignment horizontal="left" vertical="center" wrapText="1"/>
    </xf>
    <xf numFmtId="0" fontId="24" fillId="0" borderId="49" xfId="3" applyFont="1" applyBorder="1" applyAlignment="1">
      <alignment horizontal="left" vertical="center"/>
    </xf>
    <xf numFmtId="0" fontId="33" fillId="0" borderId="30"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31" xfId="0" applyFont="1" applyFill="1" applyBorder="1" applyAlignment="1">
      <alignment horizontal="left" vertical="center" wrapText="1"/>
    </xf>
    <xf numFmtId="0" fontId="33" fillId="0" borderId="42" xfId="0" applyFont="1" applyFill="1" applyBorder="1" applyAlignment="1">
      <alignment horizontal="left" vertical="center" wrapText="1"/>
    </xf>
    <xf numFmtId="0" fontId="33" fillId="0" borderId="45" xfId="0" applyFont="1" applyFill="1" applyBorder="1" applyAlignment="1">
      <alignment horizontal="left" vertical="center" wrapText="1"/>
    </xf>
    <xf numFmtId="0" fontId="33" fillId="0" borderId="43" xfId="0" applyFont="1" applyFill="1" applyBorder="1" applyAlignment="1">
      <alignment horizontal="left" vertical="center" wrapText="1"/>
    </xf>
    <xf numFmtId="0" fontId="0" fillId="0" borderId="12" xfId="6" applyFont="1" applyFill="1" applyBorder="1" applyAlignment="1" applyProtection="1">
      <alignment horizontal="center" vertical="center" wrapText="1" shrinkToFit="1"/>
    </xf>
    <xf numFmtId="0" fontId="0" fillId="0" borderId="17" xfId="6" applyFont="1" applyFill="1" applyBorder="1" applyAlignment="1" applyProtection="1">
      <alignment horizontal="center" vertical="center" wrapText="1" shrinkToFit="1"/>
    </xf>
    <xf numFmtId="0" fontId="15" fillId="0" borderId="15" xfId="5" applyFont="1" applyFill="1" applyBorder="1" applyAlignment="1">
      <alignment horizontal="center" vertical="center" wrapText="1" shrinkToFit="1"/>
    </xf>
    <xf numFmtId="0" fontId="15" fillId="0" borderId="12" xfId="0" applyFont="1" applyBorder="1" applyAlignment="1">
      <alignment horizontal="center" vertical="center" shrinkToFit="1"/>
    </xf>
    <xf numFmtId="0" fontId="15" fillId="0" borderId="17" xfId="0" applyFont="1" applyBorder="1" applyAlignment="1">
      <alignment horizontal="center" vertical="center" shrinkToFit="1"/>
    </xf>
    <xf numFmtId="0" fontId="9" fillId="0" borderId="20" xfId="0" applyFont="1" applyFill="1" applyBorder="1" applyAlignment="1">
      <alignment horizontal="left" vertical="top" wrapText="1"/>
    </xf>
    <xf numFmtId="0" fontId="9" fillId="0" borderId="26" xfId="0" applyFont="1" applyFill="1" applyBorder="1" applyAlignment="1">
      <alignment horizontal="left" vertical="top" wrapText="1"/>
    </xf>
    <xf numFmtId="0" fontId="9" fillId="0" borderId="30" xfId="0" applyFont="1" applyFill="1" applyBorder="1" applyAlignment="1">
      <alignment horizontal="left" vertical="top" wrapText="1"/>
    </xf>
    <xf numFmtId="0" fontId="9" fillId="0" borderId="31" xfId="0" applyFont="1" applyFill="1" applyBorder="1" applyAlignment="1">
      <alignment horizontal="left" vertical="top" wrapText="1"/>
    </xf>
    <xf numFmtId="0" fontId="9" fillId="0" borderId="42" xfId="0" applyFont="1" applyFill="1" applyBorder="1" applyAlignment="1">
      <alignment horizontal="left" vertical="top" wrapText="1"/>
    </xf>
    <xf numFmtId="0" fontId="9" fillId="0" borderId="43" xfId="0" applyFont="1" applyFill="1" applyBorder="1" applyAlignment="1">
      <alignment horizontal="left" vertical="top" wrapText="1"/>
    </xf>
    <xf numFmtId="0" fontId="0" fillId="0" borderId="96" xfId="0" applyFont="1" applyBorder="1" applyAlignment="1">
      <alignment horizontal="center" vertical="center"/>
    </xf>
    <xf numFmtId="0" fontId="36" fillId="0" borderId="27" xfId="0" applyFont="1" applyFill="1" applyBorder="1" applyAlignment="1">
      <alignment horizontal="left" vertical="center" wrapText="1"/>
    </xf>
    <xf numFmtId="0" fontId="19" fillId="0" borderId="19" xfId="0" applyFont="1" applyBorder="1" applyAlignment="1">
      <alignment horizontal="left" vertical="center"/>
    </xf>
    <xf numFmtId="0" fontId="19" fillId="0" borderId="65" xfId="0" applyFont="1" applyBorder="1" applyAlignment="1">
      <alignment horizontal="left" vertical="center"/>
    </xf>
    <xf numFmtId="0" fontId="19" fillId="0" borderId="71" xfId="0" applyFont="1" applyBorder="1" applyAlignment="1">
      <alignment horizontal="left" vertical="center"/>
    </xf>
    <xf numFmtId="0" fontId="19" fillId="0" borderId="0" xfId="0" applyFont="1" applyBorder="1" applyAlignment="1">
      <alignment horizontal="left" vertical="center"/>
    </xf>
    <xf numFmtId="0" fontId="19" fillId="0" borderId="66" xfId="0" applyFont="1" applyBorder="1" applyAlignment="1">
      <alignment horizontal="left" vertical="center"/>
    </xf>
    <xf numFmtId="0" fontId="19" fillId="0" borderId="44" xfId="0" applyFont="1" applyBorder="1" applyAlignment="1">
      <alignment horizontal="left" vertical="center"/>
    </xf>
    <xf numFmtId="0" fontId="19" fillId="0" borderId="45" xfId="0" applyFont="1" applyBorder="1" applyAlignment="1">
      <alignment horizontal="left" vertical="center"/>
    </xf>
    <xf numFmtId="0" fontId="19" fillId="0" borderId="64" xfId="0" applyFont="1" applyBorder="1" applyAlignment="1">
      <alignment horizontal="left" vertical="center"/>
    </xf>
    <xf numFmtId="0" fontId="0" fillId="0" borderId="27" xfId="0" applyFont="1" applyFill="1" applyBorder="1" applyAlignment="1">
      <alignment horizontal="left" vertical="top" wrapText="1"/>
    </xf>
    <xf numFmtId="0" fontId="2" fillId="0" borderId="33" xfId="0" applyFont="1" applyBorder="1" applyAlignment="1">
      <alignment vertical="center"/>
    </xf>
    <xf numFmtId="0" fontId="2" fillId="0" borderId="110" xfId="0" applyFont="1" applyBorder="1" applyAlignment="1">
      <alignment vertical="center"/>
    </xf>
    <xf numFmtId="0" fontId="2" fillId="5" borderId="82" xfId="3" applyFont="1" applyFill="1" applyBorder="1" applyAlignment="1">
      <alignment horizontal="center" vertical="center"/>
    </xf>
    <xf numFmtId="0" fontId="2" fillId="5" borderId="79" xfId="3" applyFont="1" applyFill="1" applyBorder="1" applyAlignment="1">
      <alignment horizontal="center" vertical="center"/>
    </xf>
    <xf numFmtId="0" fontId="2" fillId="5" borderId="80" xfId="3" applyFont="1" applyFill="1" applyBorder="1" applyAlignment="1">
      <alignment horizontal="center" vertical="center"/>
    </xf>
    <xf numFmtId="0" fontId="22" fillId="5" borderId="5" xfId="3" applyFont="1" applyFill="1" applyBorder="1" applyAlignment="1">
      <alignment horizontal="center" vertical="center" wrapText="1"/>
    </xf>
    <xf numFmtId="0" fontId="22" fillId="5" borderId="6" xfId="3" applyFont="1" applyFill="1" applyBorder="1" applyAlignment="1">
      <alignment horizontal="center" vertical="center" wrapText="1"/>
    </xf>
    <xf numFmtId="0" fontId="22" fillId="5" borderId="10" xfId="3" applyFont="1" applyFill="1" applyBorder="1" applyAlignment="1">
      <alignment horizontal="center" vertical="center" wrapText="1"/>
    </xf>
    <xf numFmtId="0" fontId="2" fillId="0" borderId="128" xfId="3" applyFont="1" applyBorder="1" applyAlignment="1">
      <alignment horizontal="left" vertical="center" wrapText="1"/>
    </xf>
    <xf numFmtId="0" fontId="2" fillId="0" borderId="127" xfId="3" applyFont="1" applyBorder="1" applyAlignment="1">
      <alignment horizontal="left" vertical="center"/>
    </xf>
    <xf numFmtId="0" fontId="2" fillId="0" borderId="126" xfId="3" applyFont="1" applyBorder="1" applyAlignment="1">
      <alignment horizontal="left" vertical="center"/>
    </xf>
    <xf numFmtId="0" fontId="13" fillId="6" borderId="18" xfId="3" applyFont="1" applyFill="1" applyBorder="1" applyAlignment="1">
      <alignment horizontal="center" vertical="center"/>
    </xf>
    <xf numFmtId="0" fontId="2" fillId="6" borderId="19" xfId="3" applyFont="1" applyFill="1" applyBorder="1" applyAlignment="1">
      <alignment horizontal="center" vertical="center"/>
    </xf>
    <xf numFmtId="0" fontId="2" fillId="6" borderId="65" xfId="3" applyFont="1" applyFill="1" applyBorder="1" applyAlignment="1">
      <alignment horizontal="center" vertical="center"/>
    </xf>
    <xf numFmtId="0" fontId="23" fillId="5" borderId="101" xfId="3" applyFont="1" applyFill="1" applyBorder="1" applyAlignment="1">
      <alignment horizontal="center" vertical="center" wrapText="1"/>
    </xf>
    <xf numFmtId="0" fontId="2" fillId="5" borderId="102" xfId="3" applyFont="1" applyFill="1" applyBorder="1" applyAlignment="1">
      <alignment horizontal="center" vertical="center" wrapText="1"/>
    </xf>
    <xf numFmtId="0" fontId="23" fillId="5" borderId="103" xfId="3" applyFont="1" applyFill="1" applyBorder="1" applyAlignment="1">
      <alignment horizontal="center" vertical="center" wrapText="1"/>
    </xf>
    <xf numFmtId="0" fontId="2" fillId="5" borderId="104" xfId="3" applyFont="1" applyFill="1" applyBorder="1" applyAlignment="1">
      <alignment horizontal="center" vertical="center" wrapText="1"/>
    </xf>
    <xf numFmtId="0" fontId="2" fillId="5" borderId="105" xfId="3" applyFont="1" applyFill="1" applyBorder="1" applyAlignment="1">
      <alignment horizontal="center" vertical="center" wrapText="1"/>
    </xf>
    <xf numFmtId="0" fontId="2" fillId="5" borderId="106" xfId="3" applyFont="1" applyFill="1" applyBorder="1" applyAlignment="1">
      <alignment horizontal="center" vertical="center" wrapText="1"/>
    </xf>
    <xf numFmtId="0" fontId="2" fillId="5" borderId="0" xfId="3" applyFont="1" applyFill="1" applyBorder="1" applyAlignment="1">
      <alignment vertical="center"/>
    </xf>
    <xf numFmtId="0" fontId="2" fillId="4" borderId="118" xfId="3" applyFill="1" applyBorder="1" applyAlignment="1">
      <alignment vertical="center" wrapText="1"/>
    </xf>
    <xf numFmtId="0" fontId="31" fillId="0" borderId="100" xfId="7" applyBorder="1" applyAlignment="1">
      <alignment horizontal="center" vertical="center"/>
    </xf>
    <xf numFmtId="0" fontId="2" fillId="0" borderId="68" xfId="7" applyFont="1" applyBorder="1" applyAlignment="1">
      <alignment horizontal="center" vertical="center"/>
    </xf>
    <xf numFmtId="0" fontId="2" fillId="0" borderId="69" xfId="7" applyFont="1" applyBorder="1" applyAlignment="1">
      <alignment horizontal="center" vertical="center"/>
    </xf>
    <xf numFmtId="0" fontId="31" fillId="0" borderId="32" xfId="7" applyBorder="1" applyAlignment="1">
      <alignment horizontal="center" vertical="center"/>
    </xf>
    <xf numFmtId="0" fontId="2" fillId="0" borderId="33" xfId="7" applyFont="1" applyBorder="1" applyAlignment="1">
      <alignment horizontal="center" vertical="center"/>
    </xf>
    <xf numFmtId="0" fontId="31" fillId="0" borderId="27" xfId="7" applyFill="1" applyBorder="1" applyAlignment="1">
      <alignment horizontal="left" vertical="top" wrapText="1"/>
    </xf>
    <xf numFmtId="0" fontId="2" fillId="0" borderId="19" xfId="7" applyFont="1" applyFill="1" applyBorder="1" applyAlignment="1">
      <alignment horizontal="left" vertical="top" wrapText="1"/>
    </xf>
    <xf numFmtId="0" fontId="2" fillId="0" borderId="65" xfId="7" applyFont="1" applyFill="1" applyBorder="1" applyAlignment="1">
      <alignment horizontal="left" vertical="top" wrapText="1"/>
    </xf>
    <xf numFmtId="0" fontId="2" fillId="0" borderId="71" xfId="7" applyFont="1" applyFill="1" applyBorder="1" applyAlignment="1">
      <alignment horizontal="left" vertical="top" wrapText="1"/>
    </xf>
    <xf numFmtId="0" fontId="2" fillId="0" borderId="0" xfId="7" applyFont="1" applyFill="1" applyBorder="1" applyAlignment="1">
      <alignment horizontal="left" vertical="top" wrapText="1"/>
    </xf>
    <xf numFmtId="0" fontId="2" fillId="0" borderId="66" xfId="7" applyFont="1" applyFill="1" applyBorder="1" applyAlignment="1">
      <alignment horizontal="left" vertical="top" wrapText="1"/>
    </xf>
    <xf numFmtId="0" fontId="2" fillId="0" borderId="44" xfId="7" applyFont="1" applyFill="1" applyBorder="1" applyAlignment="1">
      <alignment horizontal="left" vertical="top" wrapText="1"/>
    </xf>
    <xf numFmtId="0" fontId="2" fillId="0" borderId="45" xfId="7" applyFont="1" applyFill="1" applyBorder="1" applyAlignment="1">
      <alignment horizontal="left" vertical="top" wrapText="1"/>
    </xf>
    <xf numFmtId="0" fontId="2" fillId="0" borderId="64" xfId="7" applyFont="1" applyFill="1" applyBorder="1" applyAlignment="1">
      <alignment horizontal="left" vertical="top" wrapText="1"/>
    </xf>
    <xf numFmtId="0" fontId="31" fillId="0" borderId="75" xfId="7" applyBorder="1" applyAlignment="1">
      <alignment horizontal="center" vertical="center"/>
    </xf>
    <xf numFmtId="0" fontId="2" fillId="0" borderId="73" xfId="7" applyFont="1" applyBorder="1" applyAlignment="1">
      <alignment horizontal="center" vertical="center"/>
    </xf>
    <xf numFmtId="0" fontId="31" fillId="0" borderId="95" xfId="7" applyBorder="1" applyAlignment="1">
      <alignment horizontal="center" vertical="center"/>
    </xf>
    <xf numFmtId="0" fontId="2" fillId="0" borderId="94" xfId="7" applyFont="1" applyBorder="1" applyAlignment="1">
      <alignment horizontal="center" vertical="center"/>
    </xf>
    <xf numFmtId="0" fontId="2" fillId="0" borderId="19" xfId="7" applyFont="1" applyFill="1" applyBorder="1" applyAlignment="1">
      <alignment horizontal="left" vertical="top"/>
    </xf>
    <xf numFmtId="0" fontId="2" fillId="0" borderId="65" xfId="7" applyFont="1" applyFill="1" applyBorder="1" applyAlignment="1">
      <alignment horizontal="left" vertical="top"/>
    </xf>
    <xf numFmtId="0" fontId="2" fillId="0" borderId="71" xfId="7" applyFont="1" applyFill="1" applyBorder="1" applyAlignment="1">
      <alignment horizontal="left" vertical="top"/>
    </xf>
    <xf numFmtId="0" fontId="2" fillId="0" borderId="0" xfId="7" applyFont="1" applyFill="1" applyBorder="1" applyAlignment="1">
      <alignment horizontal="left" vertical="top"/>
    </xf>
    <xf numFmtId="0" fontId="2" fillId="0" borderId="66" xfId="7" applyFont="1" applyFill="1" applyBorder="1" applyAlignment="1">
      <alignment horizontal="left" vertical="top"/>
    </xf>
    <xf numFmtId="0" fontId="2" fillId="0" borderId="44" xfId="7" applyFont="1" applyFill="1" applyBorder="1" applyAlignment="1">
      <alignment horizontal="left" vertical="top"/>
    </xf>
    <xf numFmtId="0" fontId="2" fillId="0" borderId="45" xfId="7" applyFont="1" applyFill="1" applyBorder="1" applyAlignment="1">
      <alignment horizontal="left" vertical="top"/>
    </xf>
    <xf numFmtId="0" fontId="2" fillId="0" borderId="64" xfId="7" applyFont="1" applyFill="1" applyBorder="1" applyAlignment="1">
      <alignment horizontal="left" vertical="top"/>
    </xf>
    <xf numFmtId="0" fontId="2" fillId="5" borderId="18" xfId="3" applyFont="1" applyFill="1" applyBorder="1" applyAlignment="1">
      <alignment horizontal="center" vertical="center"/>
    </xf>
    <xf numFmtId="0" fontId="2" fillId="5" borderId="19" xfId="3" applyFont="1" applyFill="1" applyBorder="1" applyAlignment="1">
      <alignment horizontal="center" vertical="center"/>
    </xf>
    <xf numFmtId="0" fontId="2" fillId="5" borderId="26" xfId="3" applyFont="1" applyFill="1" applyBorder="1" applyAlignment="1">
      <alignment horizontal="center" vertical="center"/>
    </xf>
    <xf numFmtId="0" fontId="15" fillId="5" borderId="49" xfId="3" applyFont="1" applyFill="1" applyBorder="1" applyAlignment="1">
      <alignment horizontal="center" vertical="center"/>
    </xf>
    <xf numFmtId="0" fontId="2" fillId="5" borderId="49" xfId="3" applyFont="1" applyFill="1" applyBorder="1" applyAlignment="1">
      <alignment horizontal="center" vertical="center"/>
    </xf>
    <xf numFmtId="0" fontId="37" fillId="0" borderId="67" xfId="7" applyFont="1" applyFill="1" applyBorder="1" applyAlignment="1">
      <alignment horizontal="center" vertical="center" wrapText="1"/>
    </xf>
    <xf numFmtId="0" fontId="15" fillId="0" borderId="68" xfId="7" applyFont="1" applyFill="1" applyBorder="1" applyAlignment="1">
      <alignment horizontal="center" vertical="center" wrapText="1"/>
    </xf>
    <xf numFmtId="0" fontId="15" fillId="0" borderId="69" xfId="7" applyFont="1" applyFill="1" applyBorder="1" applyAlignment="1">
      <alignment horizontal="center" vertical="center" wrapText="1"/>
    </xf>
    <xf numFmtId="0" fontId="2" fillId="4" borderId="15" xfId="3" applyFont="1" applyFill="1" applyBorder="1" applyAlignment="1">
      <alignment horizontal="right" vertical="center"/>
    </xf>
    <xf numFmtId="0" fontId="2" fillId="4" borderId="12" xfId="3" applyFill="1" applyBorder="1" applyAlignment="1">
      <alignment horizontal="right" vertical="center"/>
    </xf>
    <xf numFmtId="0" fontId="2" fillId="4" borderId="16" xfId="3" applyFill="1" applyBorder="1" applyAlignment="1">
      <alignment horizontal="right" vertical="center"/>
    </xf>
    <xf numFmtId="3" fontId="2" fillId="4" borderId="15" xfId="3" applyNumberFormat="1" applyFont="1" applyFill="1" applyBorder="1" applyAlignment="1">
      <alignment vertical="center"/>
    </xf>
    <xf numFmtId="0" fontId="2" fillId="5" borderId="27" xfId="3" applyFont="1" applyFill="1" applyBorder="1" applyAlignment="1">
      <alignment horizontal="center" vertical="center"/>
    </xf>
    <xf numFmtId="0" fontId="2" fillId="5" borderId="65" xfId="3" applyFont="1" applyFill="1" applyBorder="1" applyAlignment="1">
      <alignment horizontal="center" vertical="center"/>
    </xf>
    <xf numFmtId="0" fontId="15" fillId="0" borderId="20" xfId="3" applyFont="1" applyBorder="1" applyAlignment="1">
      <alignment horizontal="left" vertical="center" wrapText="1"/>
    </xf>
    <xf numFmtId="0" fontId="15" fillId="0" borderId="19" xfId="3" applyFont="1" applyBorder="1" applyAlignment="1">
      <alignment horizontal="left" vertical="center" wrapText="1"/>
    </xf>
    <xf numFmtId="0" fontId="15" fillId="0" borderId="26" xfId="3" applyFont="1" applyBorder="1" applyAlignment="1">
      <alignment horizontal="left" vertical="center" wrapText="1"/>
    </xf>
    <xf numFmtId="0" fontId="15" fillId="0" borderId="30" xfId="3" applyFont="1" applyBorder="1" applyAlignment="1">
      <alignment horizontal="left" vertical="center" wrapText="1"/>
    </xf>
    <xf numFmtId="0" fontId="15" fillId="0" borderId="0" xfId="3" applyFont="1" applyBorder="1" applyAlignment="1">
      <alignment horizontal="left" vertical="center" wrapText="1"/>
    </xf>
    <xf numFmtId="0" fontId="15" fillId="0" borderId="31" xfId="3" applyFont="1" applyBorder="1" applyAlignment="1">
      <alignment horizontal="left" vertical="center" wrapText="1"/>
    </xf>
    <xf numFmtId="0" fontId="15" fillId="0" borderId="42" xfId="3" applyFont="1" applyBorder="1" applyAlignment="1">
      <alignment horizontal="left" vertical="center" wrapText="1"/>
    </xf>
    <xf numFmtId="0" fontId="15" fillId="0" borderId="45" xfId="3" applyFont="1" applyBorder="1" applyAlignment="1">
      <alignment horizontal="left" vertical="center" wrapText="1"/>
    </xf>
    <xf numFmtId="0" fontId="15" fillId="0" borderId="43" xfId="3" applyFont="1" applyBorder="1" applyAlignment="1">
      <alignment horizontal="left" vertical="center" wrapText="1"/>
    </xf>
    <xf numFmtId="0" fontId="31" fillId="0" borderId="35" xfId="7" applyFill="1" applyBorder="1" applyAlignment="1">
      <alignment horizontal="center" vertical="center"/>
    </xf>
    <xf numFmtId="0" fontId="2" fillId="0" borderId="35" xfId="7" applyFont="1" applyFill="1" applyBorder="1" applyAlignment="1">
      <alignment horizontal="center" vertical="center"/>
    </xf>
    <xf numFmtId="0" fontId="38" fillId="4" borderId="28" xfId="3" applyFont="1" applyFill="1" applyBorder="1" applyAlignment="1">
      <alignment horizontal="center" vertical="center"/>
    </xf>
    <xf numFmtId="0" fontId="38" fillId="4" borderId="29" xfId="3" applyFont="1" applyFill="1" applyBorder="1" applyAlignment="1">
      <alignment horizontal="center" vertical="center"/>
    </xf>
    <xf numFmtId="0" fontId="31" fillId="0" borderId="19" xfId="7" applyFont="1" applyBorder="1" applyAlignment="1">
      <alignment horizontal="center" vertical="center" wrapText="1"/>
    </xf>
    <xf numFmtId="0" fontId="2" fillId="0" borderId="15" xfId="5" applyFont="1" applyFill="1" applyBorder="1" applyAlignment="1">
      <alignment horizontal="center" vertical="center" wrapText="1"/>
    </xf>
    <xf numFmtId="0" fontId="2" fillId="0" borderId="12" xfId="7" applyFont="1" applyBorder="1" applyAlignment="1">
      <alignment horizontal="center" vertical="center" wrapText="1"/>
    </xf>
    <xf numFmtId="0" fontId="2" fillId="0" borderId="17" xfId="7" applyFont="1" applyBorder="1" applyAlignment="1">
      <alignment horizontal="center" vertical="center" wrapText="1"/>
    </xf>
    <xf numFmtId="0" fontId="2" fillId="0" borderId="14" xfId="5" applyFont="1" applyFill="1" applyBorder="1" applyAlignment="1" applyProtection="1">
      <alignment horizontal="center" vertical="center" wrapText="1" shrinkToFit="1"/>
    </xf>
    <xf numFmtId="0" fontId="2" fillId="0" borderId="12" xfId="7" applyFont="1" applyBorder="1" applyAlignment="1">
      <alignment horizontal="center" vertical="center"/>
    </xf>
    <xf numFmtId="0" fontId="19" fillId="0" borderId="12" xfId="7" applyFont="1" applyFill="1" applyBorder="1" applyAlignment="1">
      <alignment horizontal="center" vertical="center"/>
    </xf>
    <xf numFmtId="0" fontId="19" fillId="0" borderId="17" xfId="7" applyFont="1" applyFill="1" applyBorder="1" applyAlignment="1">
      <alignment horizontal="center" vertical="center"/>
    </xf>
    <xf numFmtId="0" fontId="19" fillId="0" borderId="14" xfId="4" applyFont="1" applyFill="1" applyBorder="1" applyAlignment="1" applyProtection="1">
      <alignment horizontal="center" vertical="center" wrapText="1"/>
    </xf>
    <xf numFmtId="0" fontId="19" fillId="0" borderId="12" xfId="4" applyFont="1" applyFill="1" applyBorder="1" applyAlignment="1" applyProtection="1">
      <alignment horizontal="center" vertical="center"/>
    </xf>
    <xf numFmtId="0" fontId="19" fillId="0" borderId="12" xfId="7" applyFont="1" applyBorder="1" applyAlignment="1">
      <alignment horizontal="center" vertical="center"/>
    </xf>
    <xf numFmtId="0" fontId="16" fillId="0" borderId="7" xfId="5" applyFont="1" applyFill="1" applyBorder="1" applyAlignment="1" applyProtection="1">
      <alignment horizontal="center" vertical="center" wrapText="1" shrinkToFit="1"/>
    </xf>
    <xf numFmtId="0" fontId="2" fillId="0" borderId="6" xfId="7" applyFont="1" applyFill="1" applyBorder="1" applyAlignment="1">
      <alignment horizontal="center" vertical="center"/>
    </xf>
    <xf numFmtId="0" fontId="2" fillId="0" borderId="6" xfId="7" applyFont="1" applyBorder="1" applyAlignment="1">
      <alignment horizontal="center" vertical="center"/>
    </xf>
    <xf numFmtId="0" fontId="2" fillId="0" borderId="9" xfId="7" applyFont="1" applyBorder="1" applyAlignment="1">
      <alignment horizontal="center" vertical="center"/>
    </xf>
    <xf numFmtId="0" fontId="7" fillId="5" borderId="3" xfId="3" applyFont="1" applyFill="1" applyBorder="1" applyAlignment="1">
      <alignment horizontal="center" vertical="center"/>
    </xf>
    <xf numFmtId="0" fontId="2" fillId="5" borderId="3" xfId="3" applyFont="1" applyFill="1" applyBorder="1" applyAlignment="1">
      <alignment horizontal="center" vertical="center"/>
    </xf>
    <xf numFmtId="0" fontId="2" fillId="5" borderId="4" xfId="3" applyFont="1" applyFill="1" applyBorder="1" applyAlignment="1">
      <alignment horizontal="center" vertical="center"/>
    </xf>
    <xf numFmtId="0" fontId="23" fillId="0" borderId="109" xfId="0" applyFont="1" applyFill="1" applyBorder="1" applyAlignment="1">
      <alignment vertical="center" wrapText="1"/>
    </xf>
    <xf numFmtId="0" fontId="2" fillId="0" borderId="33" xfId="0" applyFont="1" applyFill="1" applyBorder="1" applyAlignment="1">
      <alignment vertical="center" wrapText="1"/>
    </xf>
    <xf numFmtId="0" fontId="2" fillId="0" borderId="110" xfId="0" applyFont="1" applyFill="1" applyBorder="1" applyAlignment="1">
      <alignment vertical="center" wrapText="1"/>
    </xf>
    <xf numFmtId="0" fontId="0" fillId="0" borderId="27" xfId="0" applyFont="1" applyFill="1" applyBorder="1" applyAlignment="1">
      <alignment vertical="center" wrapText="1"/>
    </xf>
    <xf numFmtId="0" fontId="0" fillId="0" borderId="19" xfId="0" applyFont="1" applyFill="1" applyBorder="1" applyAlignment="1">
      <alignment vertical="center" wrapText="1"/>
    </xf>
    <xf numFmtId="0" fontId="0" fillId="0" borderId="65" xfId="0" applyFont="1" applyFill="1" applyBorder="1" applyAlignment="1">
      <alignment vertical="center" wrapText="1"/>
    </xf>
    <xf numFmtId="0" fontId="0" fillId="0" borderId="71" xfId="0" applyFont="1" applyFill="1" applyBorder="1" applyAlignment="1">
      <alignment vertical="center" wrapText="1"/>
    </xf>
    <xf numFmtId="0" fontId="0" fillId="0" borderId="0" xfId="0" applyFont="1" applyFill="1" applyBorder="1" applyAlignment="1">
      <alignment vertical="center" wrapText="1"/>
    </xf>
    <xf numFmtId="0" fontId="0" fillId="0" borderId="66" xfId="0" applyFont="1" applyFill="1" applyBorder="1" applyAlignment="1">
      <alignment vertical="center" wrapText="1"/>
    </xf>
    <xf numFmtId="0" fontId="0" fillId="0" borderId="44" xfId="0" applyFont="1" applyFill="1" applyBorder="1" applyAlignment="1">
      <alignment vertical="center" wrapText="1"/>
    </xf>
    <xf numFmtId="0" fontId="0" fillId="0" borderId="45" xfId="0" applyFont="1" applyFill="1" applyBorder="1" applyAlignment="1">
      <alignment vertical="center" wrapText="1"/>
    </xf>
    <xf numFmtId="0" fontId="0" fillId="0" borderId="64" xfId="0" applyFont="1" applyFill="1" applyBorder="1" applyAlignment="1">
      <alignment vertical="center" wrapText="1"/>
    </xf>
    <xf numFmtId="0" fontId="2" fillId="3" borderId="11" xfId="3" applyFont="1" applyFill="1" applyBorder="1" applyAlignment="1">
      <alignment horizontal="center" vertical="center"/>
    </xf>
    <xf numFmtId="0" fontId="2" fillId="0" borderId="49" xfId="3" applyNumberFormat="1" applyFont="1" applyFill="1" applyBorder="1" applyAlignment="1">
      <alignment horizontal="center" vertical="center" wrapText="1"/>
    </xf>
    <xf numFmtId="0" fontId="2" fillId="0" borderId="27" xfId="3" applyFont="1" applyFill="1" applyBorder="1" applyAlignment="1">
      <alignment vertical="center" wrapText="1"/>
    </xf>
    <xf numFmtId="0" fontId="2" fillId="0" borderId="44" xfId="3" applyFont="1" applyFill="1" applyBorder="1" applyAlignment="1">
      <alignment vertical="center"/>
    </xf>
    <xf numFmtId="0" fontId="2" fillId="0" borderId="45" xfId="3" applyFont="1" applyFill="1" applyBorder="1" applyAlignment="1">
      <alignment vertical="center"/>
    </xf>
    <xf numFmtId="0" fontId="2" fillId="0" borderId="64" xfId="3" applyFont="1" applyFill="1" applyBorder="1" applyAlignment="1">
      <alignment vertical="center"/>
    </xf>
    <xf numFmtId="0" fontId="2" fillId="0" borderId="12" xfId="6" applyFont="1" applyFill="1" applyBorder="1" applyAlignment="1" applyProtection="1">
      <alignment horizontal="center" vertical="center" wrapText="1"/>
    </xf>
    <xf numFmtId="0" fontId="2" fillId="0" borderId="17" xfId="0" applyFont="1" applyBorder="1" applyAlignment="1">
      <alignment horizontal="center" vertical="center" wrapText="1"/>
    </xf>
    <xf numFmtId="0" fontId="2" fillId="0" borderId="14" xfId="5" applyFont="1" applyFill="1" applyBorder="1" applyAlignment="1" applyProtection="1">
      <alignment vertical="center" wrapText="1"/>
    </xf>
    <xf numFmtId="0" fontId="19" fillId="0" borderId="7" xfId="5" applyFont="1" applyFill="1" applyBorder="1" applyAlignment="1" applyProtection="1">
      <alignment horizontal="left" vertical="center" wrapText="1" shrinkToFit="1"/>
    </xf>
    <xf numFmtId="0" fontId="19" fillId="0" borderId="6"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26"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14" fillId="0" borderId="43" xfId="0" applyFont="1" applyFill="1" applyBorder="1" applyAlignment="1">
      <alignment horizontal="left" vertical="center" wrapText="1"/>
    </xf>
    <xf numFmtId="0" fontId="9" fillId="0" borderId="67" xfId="0" applyFont="1" applyFill="1" applyBorder="1" applyAlignment="1">
      <alignment horizontal="center" vertical="top" shrinkToFit="1"/>
    </xf>
    <xf numFmtId="0" fontId="9" fillId="0" borderId="68" xfId="0" applyFont="1" applyFill="1" applyBorder="1" applyAlignment="1">
      <alignment horizontal="center" vertical="top" shrinkToFit="1"/>
    </xf>
    <xf numFmtId="0" fontId="9" fillId="0" borderId="69" xfId="0" applyFont="1" applyFill="1" applyBorder="1" applyAlignment="1">
      <alignment horizontal="center" vertical="top" shrinkToFit="1"/>
    </xf>
    <xf numFmtId="0" fontId="27" fillId="0" borderId="27" xfId="0" applyFont="1" applyFill="1" applyBorder="1" applyAlignment="1">
      <alignment horizontal="left" vertical="center" wrapText="1"/>
    </xf>
    <xf numFmtId="0" fontId="24" fillId="0" borderId="19" xfId="0" applyFont="1" applyFill="1" applyBorder="1" applyAlignment="1">
      <alignment horizontal="left" vertical="center"/>
    </xf>
    <xf numFmtId="0" fontId="24" fillId="0" borderId="65" xfId="0" applyFont="1" applyFill="1" applyBorder="1" applyAlignment="1">
      <alignment horizontal="left" vertical="center"/>
    </xf>
    <xf numFmtId="0" fontId="24" fillId="0" borderId="71" xfId="0" applyFont="1" applyFill="1" applyBorder="1" applyAlignment="1">
      <alignment horizontal="left" vertical="center"/>
    </xf>
    <xf numFmtId="0" fontId="24" fillId="0" borderId="0" xfId="0" applyFont="1" applyFill="1" applyBorder="1" applyAlignment="1">
      <alignment horizontal="left" vertical="center"/>
    </xf>
    <xf numFmtId="0" fontId="24" fillId="0" borderId="66" xfId="0" applyFont="1" applyFill="1" applyBorder="1" applyAlignment="1">
      <alignment horizontal="left" vertical="center"/>
    </xf>
    <xf numFmtId="0" fontId="24" fillId="0" borderId="44" xfId="0" applyFont="1" applyFill="1" applyBorder="1" applyAlignment="1">
      <alignment horizontal="left" vertical="center"/>
    </xf>
    <xf numFmtId="0" fontId="24" fillId="0" borderId="45" xfId="0" applyFont="1" applyFill="1" applyBorder="1" applyAlignment="1">
      <alignment horizontal="left" vertical="center"/>
    </xf>
    <xf numFmtId="0" fontId="24" fillId="0" borderId="64" xfId="0" applyFont="1" applyFill="1" applyBorder="1" applyAlignment="1">
      <alignment horizontal="left" vertical="center"/>
    </xf>
    <xf numFmtId="0" fontId="40" fillId="0" borderId="7" xfId="5" applyFont="1" applyFill="1" applyBorder="1" applyAlignment="1" applyProtection="1">
      <alignment horizontal="center" vertical="center" wrapText="1" shrinkToFit="1"/>
    </xf>
    <xf numFmtId="0" fontId="15" fillId="0" borderId="6" xfId="0" applyFont="1" applyFill="1" applyBorder="1" applyAlignment="1">
      <alignment horizontal="center" vertical="center"/>
    </xf>
    <xf numFmtId="0" fontId="15" fillId="0" borderId="9" xfId="0" applyFont="1" applyFill="1" applyBorder="1" applyAlignment="1">
      <alignment horizontal="center" vertical="center"/>
    </xf>
    <xf numFmtId="0" fontId="16" fillId="0" borderId="15" xfId="6" applyFont="1" applyFill="1" applyBorder="1" applyAlignment="1" applyProtection="1">
      <alignment horizontal="left" vertical="center" wrapText="1"/>
    </xf>
    <xf numFmtId="0" fontId="16" fillId="0" borderId="12" xfId="6" applyFont="1" applyFill="1" applyBorder="1" applyAlignment="1" applyProtection="1">
      <alignment horizontal="left" vertical="center" wrapText="1"/>
    </xf>
    <xf numFmtId="0" fontId="0" fillId="0" borderId="12" xfId="0" applyBorder="1" applyAlignment="1">
      <alignment horizontal="left" vertical="center"/>
    </xf>
    <xf numFmtId="0" fontId="0" fillId="0" borderId="17" xfId="0" applyBorder="1" applyAlignment="1">
      <alignment horizontal="left" vertical="center"/>
    </xf>
    <xf numFmtId="0" fontId="15" fillId="0" borderId="15" xfId="5" applyFont="1" applyFill="1" applyBorder="1" applyAlignment="1">
      <alignment horizontal="left" vertical="center" wrapText="1" shrinkToFit="1"/>
    </xf>
    <xf numFmtId="0" fontId="15" fillId="0" borderId="12" xfId="3" applyFont="1" applyBorder="1" applyAlignment="1">
      <alignment horizontal="left" vertical="center" shrinkToFit="1"/>
    </xf>
    <xf numFmtId="0" fontId="15" fillId="0" borderId="17" xfId="3" applyFont="1" applyBorder="1" applyAlignment="1">
      <alignment horizontal="left" vertical="center" shrinkToFit="1"/>
    </xf>
    <xf numFmtId="0" fontId="36" fillId="0" borderId="67" xfId="0" applyFont="1" applyFill="1" applyBorder="1" applyAlignment="1">
      <alignment horizontal="left" vertical="center" wrapText="1"/>
    </xf>
    <xf numFmtId="0" fontId="39" fillId="0" borderId="68" xfId="0" applyFont="1" applyFill="1" applyBorder="1" applyAlignment="1">
      <alignment horizontal="left" vertical="center" wrapText="1"/>
    </xf>
    <xf numFmtId="0" fontId="39" fillId="0" borderId="69" xfId="0" applyFont="1" applyFill="1" applyBorder="1" applyAlignment="1">
      <alignment horizontal="left" vertical="center" wrapText="1"/>
    </xf>
    <xf numFmtId="0" fontId="2" fillId="0" borderId="95" xfId="0" applyFont="1" applyBorder="1" applyAlignment="1">
      <alignment horizontal="center" vertical="center"/>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2" fillId="0" borderId="44" xfId="0" applyFont="1" applyBorder="1" applyAlignment="1">
      <alignment horizontal="center" vertical="center"/>
    </xf>
    <xf numFmtId="0" fontId="2" fillId="0" borderId="69" xfId="0" applyFont="1" applyBorder="1" applyAlignment="1">
      <alignment horizontal="center" vertical="center"/>
    </xf>
    <xf numFmtId="0" fontId="2" fillId="0" borderId="75" xfId="0" applyFont="1" applyBorder="1" applyAlignment="1">
      <alignment horizontal="center" vertical="center"/>
    </xf>
    <xf numFmtId="0" fontId="2" fillId="0" borderId="100" xfId="0" applyFont="1" applyBorder="1" applyAlignment="1">
      <alignment horizontal="center" vertical="center"/>
    </xf>
    <xf numFmtId="0" fontId="2" fillId="0" borderId="19" xfId="0" applyFont="1" applyBorder="1" applyAlignment="1">
      <alignment horizontal="left" vertical="center"/>
    </xf>
    <xf numFmtId="0" fontId="2" fillId="0" borderId="65" xfId="0" applyFont="1" applyBorder="1" applyAlignment="1">
      <alignment horizontal="left" vertical="center"/>
    </xf>
    <xf numFmtId="0" fontId="0" fillId="0" borderId="109" xfId="0" applyBorder="1" applyAlignment="1">
      <alignment vertical="center" shrinkToFit="1"/>
    </xf>
    <xf numFmtId="0" fontId="2" fillId="0" borderId="33" xfId="0" applyFont="1" applyBorder="1" applyAlignment="1">
      <alignment vertical="center" shrinkToFit="1"/>
    </xf>
    <xf numFmtId="0" fontId="2" fillId="0" borderId="34" xfId="0" applyFont="1" applyBorder="1" applyAlignment="1">
      <alignment vertical="center" shrinkToFit="1"/>
    </xf>
    <xf numFmtId="0" fontId="24" fillId="0" borderId="128" xfId="3" applyFont="1" applyFill="1" applyBorder="1" applyAlignment="1">
      <alignment vertical="center" wrapText="1"/>
    </xf>
    <xf numFmtId="0" fontId="24" fillId="0" borderId="127" xfId="3" applyFont="1" applyFill="1" applyBorder="1" applyAlignment="1">
      <alignment vertical="center"/>
    </xf>
    <xf numFmtId="0" fontId="24" fillId="0" borderId="126" xfId="3" applyFont="1" applyFill="1" applyBorder="1" applyAlignment="1">
      <alignment vertical="center"/>
    </xf>
    <xf numFmtId="0" fontId="16" fillId="0" borderId="15" xfId="6" applyFont="1" applyFill="1" applyBorder="1" applyAlignment="1" applyProtection="1">
      <alignment horizontal="center" vertical="center" wrapText="1" shrinkToFit="1"/>
    </xf>
    <xf numFmtId="17" fontId="2" fillId="0" borderId="15" xfId="3" quotePrefix="1" applyNumberFormat="1" applyFont="1" applyFill="1" applyBorder="1" applyAlignment="1">
      <alignment horizontal="center" vertical="center"/>
    </xf>
    <xf numFmtId="0" fontId="2" fillId="0" borderId="131" xfId="3" applyFont="1" applyFill="1" applyBorder="1" applyAlignment="1">
      <alignment horizontal="center" vertical="center" wrapText="1"/>
    </xf>
    <xf numFmtId="0" fontId="2" fillId="0" borderId="130" xfId="3" applyFont="1" applyBorder="1" applyAlignment="1">
      <alignment horizontal="center" vertical="center" wrapText="1"/>
    </xf>
    <xf numFmtId="0" fontId="2" fillId="0" borderId="129" xfId="3" applyFont="1" applyBorder="1" applyAlignment="1">
      <alignment horizontal="center" vertical="center" wrapText="1"/>
    </xf>
    <xf numFmtId="0" fontId="2" fillId="0" borderId="97" xfId="3" applyFont="1" applyBorder="1" applyAlignment="1">
      <alignment horizontal="center" vertical="center"/>
    </xf>
    <xf numFmtId="0" fontId="15" fillId="0" borderId="32" xfId="3" applyFont="1" applyBorder="1" applyAlignment="1">
      <alignment horizontal="left" vertical="center" wrapText="1"/>
    </xf>
    <xf numFmtId="0" fontId="2" fillId="0" borderId="33" xfId="3" applyFont="1" applyBorder="1" applyAlignment="1">
      <alignment horizontal="left" vertical="center"/>
    </xf>
    <xf numFmtId="0" fontId="2" fillId="0" borderId="34" xfId="3" applyFont="1" applyBorder="1" applyAlignment="1">
      <alignment horizontal="left" vertical="center"/>
    </xf>
    <xf numFmtId="177" fontId="2" fillId="0" borderId="32" xfId="3" applyNumberFormat="1" applyFont="1" applyBorder="1" applyAlignment="1">
      <alignment horizontal="right" vertical="center"/>
    </xf>
    <xf numFmtId="177" fontId="2" fillId="0" borderId="33" xfId="3" applyNumberFormat="1" applyFont="1" applyBorder="1" applyAlignment="1">
      <alignment horizontal="right" vertical="center"/>
    </xf>
    <xf numFmtId="177" fontId="2" fillId="0" borderId="34" xfId="3" applyNumberFormat="1" applyFont="1" applyBorder="1" applyAlignment="1">
      <alignment horizontal="right" vertical="center"/>
    </xf>
    <xf numFmtId="177" fontId="2" fillId="0" borderId="38" xfId="3" applyNumberFormat="1" applyFont="1" applyBorder="1" applyAlignment="1">
      <alignment horizontal="right" vertical="center"/>
    </xf>
    <xf numFmtId="0" fontId="15" fillId="0" borderId="12" xfId="3" applyFont="1" applyBorder="1" applyAlignment="1">
      <alignment horizontal="center" vertical="center"/>
    </xf>
    <xf numFmtId="0" fontId="15" fillId="0" borderId="17" xfId="3" applyFont="1" applyBorder="1" applyAlignment="1">
      <alignment horizontal="center" vertical="center"/>
    </xf>
    <xf numFmtId="177" fontId="2" fillId="0" borderId="100" xfId="3" applyNumberFormat="1" applyFont="1" applyBorder="1" applyAlignment="1">
      <alignment horizontal="right" vertical="center"/>
    </xf>
    <xf numFmtId="177" fontId="2" fillId="0" borderId="68" xfId="3" applyNumberFormat="1" applyFont="1" applyBorder="1" applyAlignment="1">
      <alignment horizontal="right" vertical="center"/>
    </xf>
    <xf numFmtId="177" fontId="2" fillId="0" borderId="69" xfId="3" applyNumberFormat="1" applyFont="1" applyBorder="1" applyAlignment="1">
      <alignment horizontal="right" vertical="center"/>
    </xf>
    <xf numFmtId="0" fontId="2" fillId="0" borderId="99" xfId="3" applyFont="1" applyBorder="1" applyAlignment="1">
      <alignment horizontal="center" vertical="center"/>
    </xf>
    <xf numFmtId="0" fontId="15" fillId="0" borderId="100" xfId="3" applyFont="1" applyBorder="1" applyAlignment="1">
      <alignment horizontal="left" vertical="center" wrapText="1"/>
    </xf>
    <xf numFmtId="0" fontId="2" fillId="0" borderId="68" xfId="3" applyFont="1" applyBorder="1" applyAlignment="1">
      <alignment horizontal="left" vertical="center"/>
    </xf>
    <xf numFmtId="0" fontId="2" fillId="0" borderId="69" xfId="3" applyFont="1" applyBorder="1" applyAlignment="1">
      <alignment horizontal="left" vertical="center"/>
    </xf>
    <xf numFmtId="177" fontId="2" fillId="0" borderId="144" xfId="3" applyNumberFormat="1" applyFont="1" applyBorder="1" applyAlignment="1">
      <alignment horizontal="right" vertical="center"/>
    </xf>
    <xf numFmtId="0" fontId="8" fillId="2" borderId="147" xfId="4" applyFont="1" applyFill="1" applyBorder="1" applyAlignment="1" applyProtection="1">
      <alignment horizontal="center" vertical="center" wrapText="1"/>
    </xf>
    <xf numFmtId="0" fontId="8" fillId="2" borderId="146" xfId="4" applyFont="1" applyFill="1" applyBorder="1" applyAlignment="1" applyProtection="1">
      <alignment horizontal="center" vertical="center" wrapText="1"/>
    </xf>
    <xf numFmtId="0" fontId="8" fillId="2" borderId="145" xfId="4" applyFont="1" applyFill="1" applyBorder="1" applyAlignment="1" applyProtection="1">
      <alignment horizontal="center" vertical="center" wrapText="1"/>
    </xf>
    <xf numFmtId="0" fontId="2" fillId="0" borderId="76" xfId="3" applyFont="1" applyBorder="1" applyAlignment="1">
      <alignment horizontal="center" vertical="center" wrapText="1"/>
    </xf>
    <xf numFmtId="0" fontId="2" fillId="0" borderId="1" xfId="3" applyFont="1" applyBorder="1" applyAlignment="1">
      <alignment horizontal="center" vertical="center" wrapText="1"/>
    </xf>
    <xf numFmtId="0" fontId="2" fillId="0" borderId="116" xfId="3" applyFont="1" applyBorder="1" applyAlignment="1">
      <alignment horizontal="center" vertical="center" wrapText="1"/>
    </xf>
    <xf numFmtId="0" fontId="13" fillId="2" borderId="147" xfId="3" applyFont="1" applyFill="1" applyBorder="1" applyAlignment="1">
      <alignment horizontal="center" vertical="center" wrapText="1"/>
    </xf>
    <xf numFmtId="0" fontId="13" fillId="2" borderId="146" xfId="3" applyFont="1" applyFill="1" applyBorder="1" applyAlignment="1">
      <alignment horizontal="center" vertical="center" wrapText="1"/>
    </xf>
    <xf numFmtId="0" fontId="13" fillId="2" borderId="145" xfId="3" applyFont="1" applyFill="1" applyBorder="1" applyAlignment="1">
      <alignment horizontal="center" vertical="center" wrapText="1"/>
    </xf>
    <xf numFmtId="0" fontId="13" fillId="2" borderId="76"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116" xfId="3" applyFont="1" applyFill="1" applyBorder="1" applyAlignment="1">
      <alignment horizontal="center" vertical="center" wrapText="1"/>
    </xf>
    <xf numFmtId="0" fontId="41" fillId="0" borderId="7" xfId="3" applyFont="1" applyFill="1" applyBorder="1" applyAlignment="1">
      <alignment horizontal="center" vertical="center"/>
    </xf>
    <xf numFmtId="0" fontId="41" fillId="0" borderId="6" xfId="3" applyFont="1" applyBorder="1" applyAlignment="1">
      <alignment horizontal="center" vertical="center"/>
    </xf>
    <xf numFmtId="0" fontId="41" fillId="0" borderId="9" xfId="3" applyFont="1" applyBorder="1" applyAlignment="1">
      <alignment horizontal="center" vertical="center"/>
    </xf>
    <xf numFmtId="0" fontId="41" fillId="0" borderId="10" xfId="3" applyFont="1" applyBorder="1" applyAlignment="1">
      <alignment horizontal="center" vertical="center"/>
    </xf>
    <xf numFmtId="0" fontId="15" fillId="0" borderId="16" xfId="3" applyFont="1" applyBorder="1" applyAlignment="1">
      <alignment horizontal="center" vertical="center"/>
    </xf>
    <xf numFmtId="0" fontId="2" fillId="0" borderId="98" xfId="3" applyFont="1" applyBorder="1" applyAlignment="1">
      <alignment horizontal="center" vertical="center"/>
    </xf>
    <xf numFmtId="0" fontId="15" fillId="0" borderId="75" xfId="3" applyFont="1" applyBorder="1" applyAlignment="1">
      <alignment horizontal="left" vertical="center" wrapText="1"/>
    </xf>
    <xf numFmtId="0" fontId="2" fillId="0" borderId="73" xfId="3" applyFont="1" applyBorder="1" applyAlignment="1">
      <alignment horizontal="left" vertical="center"/>
    </xf>
    <xf numFmtId="0" fontId="2" fillId="0" borderId="74" xfId="3" applyFont="1" applyBorder="1" applyAlignment="1">
      <alignment horizontal="left" vertical="center"/>
    </xf>
    <xf numFmtId="177" fontId="2" fillId="0" borderId="75" xfId="3" applyNumberFormat="1" applyFont="1" applyBorder="1" applyAlignment="1">
      <alignment horizontal="right" vertical="center"/>
    </xf>
    <xf numFmtId="177" fontId="2" fillId="0" borderId="73" xfId="3" applyNumberFormat="1" applyFont="1" applyBorder="1" applyAlignment="1">
      <alignment horizontal="right" vertical="center"/>
    </xf>
    <xf numFmtId="177" fontId="2" fillId="0" borderId="143" xfId="3" applyNumberFormat="1" applyFont="1" applyBorder="1" applyAlignment="1">
      <alignment horizontal="right" vertical="center"/>
    </xf>
    <xf numFmtId="0" fontId="2" fillId="0" borderId="14" xfId="3" applyFont="1" applyBorder="1" applyAlignment="1">
      <alignment horizontal="center" vertical="center"/>
    </xf>
    <xf numFmtId="0" fontId="15" fillId="0" borderId="55" xfId="3" applyFont="1" applyBorder="1" applyAlignment="1">
      <alignment horizontal="center" vertical="center" wrapText="1"/>
    </xf>
    <xf numFmtId="177" fontId="2" fillId="0" borderId="15" xfId="3" applyNumberFormat="1" applyFont="1" applyBorder="1" applyAlignment="1">
      <alignment horizontal="right" vertical="center"/>
    </xf>
    <xf numFmtId="177" fontId="2" fillId="0" borderId="12" xfId="3" applyNumberFormat="1" applyFont="1" applyBorder="1" applyAlignment="1">
      <alignment horizontal="right" vertical="center"/>
    </xf>
    <xf numFmtId="177" fontId="2" fillId="0" borderId="16" xfId="3" applyNumberFormat="1" applyFont="1" applyBorder="1" applyAlignment="1">
      <alignment horizontal="right" vertical="center"/>
    </xf>
    <xf numFmtId="177" fontId="2" fillId="0" borderId="17" xfId="3" applyNumberFormat="1" applyFont="1" applyBorder="1" applyAlignment="1">
      <alignment horizontal="right" vertical="center"/>
    </xf>
    <xf numFmtId="0" fontId="41" fillId="0" borderId="14" xfId="3" applyFont="1" applyFill="1" applyBorder="1" applyAlignment="1">
      <alignment horizontal="center" vertical="center"/>
    </xf>
    <xf numFmtId="0" fontId="41" fillId="0" borderId="12" xfId="3" applyFont="1" applyBorder="1" applyAlignment="1">
      <alignment horizontal="center" vertical="center"/>
    </xf>
    <xf numFmtId="0" fontId="41" fillId="0" borderId="16" xfId="3" applyFont="1" applyBorder="1" applyAlignment="1">
      <alignment horizontal="center" vertical="center"/>
    </xf>
    <xf numFmtId="0" fontId="41" fillId="0" borderId="17" xfId="3" applyFont="1" applyBorder="1" applyAlignment="1">
      <alignment horizontal="center" vertical="center"/>
    </xf>
    <xf numFmtId="0" fontId="2" fillId="0" borderId="142" xfId="3" applyFont="1" applyBorder="1" applyAlignment="1">
      <alignment horizontal="center" vertical="center"/>
    </xf>
    <xf numFmtId="0" fontId="15" fillId="0" borderId="141" xfId="3" applyFont="1" applyBorder="1" applyAlignment="1">
      <alignment horizontal="center" vertical="center" wrapText="1"/>
    </xf>
    <xf numFmtId="0" fontId="2" fillId="0" borderId="125" xfId="3" applyFont="1" applyBorder="1" applyAlignment="1">
      <alignment horizontal="center" vertical="center"/>
    </xf>
    <xf numFmtId="0" fontId="2" fillId="0" borderId="140" xfId="3" applyFont="1" applyBorder="1" applyAlignment="1">
      <alignment horizontal="center" vertical="center"/>
    </xf>
    <xf numFmtId="177" fontId="2" fillId="0" borderId="82" xfId="3" applyNumberFormat="1" applyFont="1" applyBorder="1" applyAlignment="1">
      <alignment horizontal="right" vertical="center"/>
    </xf>
    <xf numFmtId="177" fontId="2" fillId="0" borderId="79" xfId="3" applyNumberFormat="1" applyFont="1" applyBorder="1" applyAlignment="1">
      <alignment horizontal="right" vertical="center"/>
    </xf>
    <xf numFmtId="177" fontId="2" fillId="0" borderId="80" xfId="3" applyNumberFormat="1" applyFont="1" applyBorder="1" applyAlignment="1">
      <alignment horizontal="right" vertical="center"/>
    </xf>
    <xf numFmtId="177" fontId="2" fillId="0" borderId="121" xfId="3" applyNumberFormat="1" applyFont="1" applyBorder="1" applyAlignment="1">
      <alignment horizontal="right" vertical="center"/>
    </xf>
    <xf numFmtId="0" fontId="2" fillId="2" borderId="49" xfId="3" applyFont="1" applyFill="1" applyBorder="1" applyAlignment="1">
      <alignment vertical="center"/>
    </xf>
    <xf numFmtId="0" fontId="2" fillId="0" borderId="16" xfId="3" applyFont="1" applyBorder="1" applyAlignment="1">
      <alignment vertical="center"/>
    </xf>
    <xf numFmtId="0" fontId="2" fillId="0" borderId="49" xfId="3" applyFont="1" applyBorder="1" applyAlignment="1">
      <alignment vertical="center"/>
    </xf>
    <xf numFmtId="0" fontId="0" fillId="0" borderId="49" xfId="0" applyFont="1" applyBorder="1" applyAlignment="1">
      <alignment vertical="center"/>
    </xf>
    <xf numFmtId="0" fontId="0" fillId="0" borderId="49" xfId="0" applyFont="1" applyBorder="1" applyAlignment="1">
      <alignment vertical="center" wrapText="1"/>
    </xf>
    <xf numFmtId="0" fontId="2" fillId="0" borderId="49" xfId="3" applyFont="1" applyBorder="1" applyAlignment="1">
      <alignment vertical="center" wrapText="1"/>
    </xf>
    <xf numFmtId="0" fontId="2" fillId="0" borderId="15" xfId="3" applyFont="1" applyBorder="1" applyAlignment="1">
      <alignment vertical="center"/>
    </xf>
    <xf numFmtId="0" fontId="2" fillId="0" borderId="12" xfId="3" applyFont="1" applyBorder="1" applyAlignment="1">
      <alignment vertical="center"/>
    </xf>
    <xf numFmtId="0" fontId="0" fillId="0" borderId="7" xfId="5" applyFont="1" applyFill="1" applyBorder="1" applyAlignment="1" applyProtection="1">
      <alignment horizontal="left" vertical="center" wrapText="1" shrinkToFit="1"/>
    </xf>
    <xf numFmtId="0" fontId="2" fillId="0" borderId="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0" fillId="0" borderId="131" xfId="0" applyFont="1" applyFill="1" applyBorder="1" applyAlignment="1">
      <alignment horizontal="left" vertical="center" wrapText="1"/>
    </xf>
    <xf numFmtId="0" fontId="0" fillId="0" borderId="130" xfId="0" applyFont="1" applyFill="1" applyBorder="1" applyAlignment="1">
      <alignment horizontal="left" vertical="center" wrapText="1"/>
    </xf>
    <xf numFmtId="0" fontId="0" fillId="0" borderId="129" xfId="0" applyFont="1" applyFill="1" applyBorder="1" applyAlignment="1">
      <alignment horizontal="left" vertical="center" wrapText="1"/>
    </xf>
    <xf numFmtId="0" fontId="2" fillId="0" borderId="19" xfId="3" applyFont="1" applyBorder="1" applyAlignment="1">
      <alignment vertical="center" wrapText="1"/>
    </xf>
    <xf numFmtId="0" fontId="2" fillId="0" borderId="65" xfId="3" applyFont="1" applyBorder="1" applyAlignment="1">
      <alignment vertical="center" wrapText="1"/>
    </xf>
    <xf numFmtId="0" fontId="2" fillId="0" borderId="71" xfId="3" applyFont="1" applyBorder="1" applyAlignment="1">
      <alignment vertical="center" wrapText="1"/>
    </xf>
    <xf numFmtId="0" fontId="2" fillId="0" borderId="0" xfId="3" applyFont="1" applyBorder="1" applyAlignment="1">
      <alignment vertical="center" wrapText="1"/>
    </xf>
    <xf numFmtId="0" fontId="2" fillId="0" borderId="66" xfId="3" applyFont="1" applyBorder="1" applyAlignment="1">
      <alignment vertical="center" wrapText="1"/>
    </xf>
    <xf numFmtId="0" fontId="2" fillId="0" borderId="44" xfId="3" applyFont="1" applyBorder="1" applyAlignment="1">
      <alignment vertical="center" wrapText="1"/>
    </xf>
    <xf numFmtId="0" fontId="2" fillId="0" borderId="45" xfId="3" applyFont="1" applyBorder="1" applyAlignment="1">
      <alignment vertical="center" wrapText="1"/>
    </xf>
    <xf numFmtId="0" fontId="2" fillId="0" borderId="64" xfId="3" applyFont="1" applyBorder="1" applyAlignment="1">
      <alignment vertical="center" wrapText="1"/>
    </xf>
    <xf numFmtId="0" fontId="15" fillId="0" borderId="128" xfId="3" applyFont="1" applyFill="1" applyBorder="1" applyAlignment="1">
      <alignment vertical="center" wrapText="1"/>
    </xf>
    <xf numFmtId="0" fontId="15" fillId="0" borderId="127" xfId="3" applyFont="1" applyFill="1" applyBorder="1" applyAlignment="1">
      <alignment vertical="center" wrapText="1"/>
    </xf>
    <xf numFmtId="0" fontId="15" fillId="0" borderId="126" xfId="3" applyFont="1" applyFill="1" applyBorder="1" applyAlignment="1">
      <alignment vertical="center" wrapText="1"/>
    </xf>
    <xf numFmtId="0" fontId="2" fillId="0" borderId="131" xfId="3" applyFont="1" applyFill="1" applyBorder="1" applyAlignment="1">
      <alignment vertical="center" wrapText="1"/>
    </xf>
    <xf numFmtId="0" fontId="2" fillId="0" borderId="130" xfId="3" applyFont="1" applyBorder="1" applyAlignment="1">
      <alignment vertical="center" wrapText="1"/>
    </xf>
    <xf numFmtId="0" fontId="2" fillId="0" borderId="129" xfId="3" applyFont="1" applyBorder="1" applyAlignment="1">
      <alignment vertical="center" wrapText="1"/>
    </xf>
    <xf numFmtId="49" fontId="2" fillId="0" borderId="15" xfId="3" applyNumberFormat="1" applyFont="1" applyFill="1" applyBorder="1" applyAlignment="1">
      <alignment horizontal="center" vertical="center"/>
    </xf>
    <xf numFmtId="49" fontId="2" fillId="0" borderId="12" xfId="3" applyNumberFormat="1" applyFill="1" applyBorder="1" applyAlignment="1">
      <alignment horizontal="center" vertical="center"/>
    </xf>
    <xf numFmtId="49" fontId="2" fillId="0" borderId="16" xfId="3" applyNumberFormat="1" applyFill="1" applyBorder="1" applyAlignment="1">
      <alignment horizontal="center" vertical="center"/>
    </xf>
    <xf numFmtId="49" fontId="2" fillId="0" borderId="17" xfId="3" applyNumberFormat="1" applyFill="1" applyBorder="1" applyAlignment="1">
      <alignment horizontal="center" vertical="center"/>
    </xf>
    <xf numFmtId="177" fontId="2" fillId="0" borderId="12" xfId="3" applyNumberFormat="1" applyFill="1" applyBorder="1" applyAlignment="1">
      <alignment horizontal="center" vertical="center"/>
    </xf>
    <xf numFmtId="177" fontId="2" fillId="0" borderId="16" xfId="3" applyNumberFormat="1" applyFill="1" applyBorder="1" applyAlignment="1">
      <alignment horizontal="center" vertical="center"/>
    </xf>
    <xf numFmtId="0" fontId="2" fillId="0" borderId="20" xfId="3" applyFont="1" applyBorder="1" applyAlignment="1">
      <alignment vertical="center" wrapText="1"/>
    </xf>
    <xf numFmtId="0" fontId="2" fillId="0" borderId="26" xfId="3" applyFont="1" applyBorder="1" applyAlignment="1">
      <alignment vertical="center" wrapText="1"/>
    </xf>
    <xf numFmtId="0" fontId="2" fillId="0" borderId="42" xfId="3" applyFont="1" applyBorder="1" applyAlignment="1">
      <alignment vertical="center" wrapText="1"/>
    </xf>
    <xf numFmtId="0" fontId="2" fillId="0" borderId="43" xfId="3" applyFont="1" applyBorder="1" applyAlignment="1">
      <alignment vertical="center" wrapText="1"/>
    </xf>
    <xf numFmtId="0" fontId="19" fillId="0" borderId="20" xfId="3" applyFont="1" applyBorder="1" applyAlignment="1">
      <alignment vertical="center" wrapText="1"/>
    </xf>
    <xf numFmtId="0" fontId="19" fillId="0" borderId="19" xfId="3" applyFont="1" applyBorder="1" applyAlignment="1">
      <alignment vertical="center"/>
    </xf>
    <xf numFmtId="0" fontId="19" fillId="0" borderId="26" xfId="3" applyFont="1" applyBorder="1" applyAlignment="1">
      <alignment vertical="center"/>
    </xf>
    <xf numFmtId="0" fontId="19" fillId="0" borderId="30" xfId="3" applyFont="1" applyBorder="1" applyAlignment="1">
      <alignment vertical="center"/>
    </xf>
    <xf numFmtId="0" fontId="19" fillId="0" borderId="0" xfId="3" applyFont="1" applyBorder="1" applyAlignment="1">
      <alignment vertical="center"/>
    </xf>
    <xf numFmtId="0" fontId="19" fillId="0" borderId="31" xfId="3" applyFont="1" applyBorder="1" applyAlignment="1">
      <alignment vertical="center"/>
    </xf>
    <xf numFmtId="0" fontId="19" fillId="0" borderId="42" xfId="3" applyFont="1" applyBorder="1" applyAlignment="1">
      <alignment vertical="center"/>
    </xf>
    <xf numFmtId="0" fontId="19" fillId="0" borderId="45" xfId="3" applyFont="1" applyBorder="1" applyAlignment="1">
      <alignment vertical="center"/>
    </xf>
    <xf numFmtId="0" fontId="19" fillId="0" borderId="43" xfId="3" applyFont="1" applyBorder="1" applyAlignment="1">
      <alignment vertical="center"/>
    </xf>
    <xf numFmtId="0" fontId="11" fillId="0" borderId="7" xfId="5" applyFont="1" applyFill="1" applyBorder="1" applyAlignment="1" applyProtection="1">
      <alignment vertical="center" wrapText="1" shrinkToFit="1"/>
    </xf>
    <xf numFmtId="0" fontId="2" fillId="0" borderId="6" xfId="3" applyFont="1" applyFill="1" applyBorder="1" applyAlignment="1">
      <alignment vertical="center"/>
    </xf>
    <xf numFmtId="0" fontId="2" fillId="0" borderId="9" xfId="3" applyFont="1" applyFill="1" applyBorder="1" applyAlignment="1">
      <alignment vertical="center"/>
    </xf>
    <xf numFmtId="0" fontId="25" fillId="0" borderId="14" xfId="4" applyFont="1" applyFill="1" applyBorder="1" applyAlignment="1" applyProtection="1">
      <alignment vertical="center" wrapText="1"/>
    </xf>
    <xf numFmtId="0" fontId="25" fillId="0" borderId="12" xfId="4" applyFont="1" applyFill="1" applyBorder="1" applyAlignment="1" applyProtection="1">
      <alignment vertical="center" wrapText="1"/>
    </xf>
    <xf numFmtId="0" fontId="24" fillId="0" borderId="12" xfId="3" applyFont="1" applyBorder="1" applyAlignment="1">
      <alignment vertical="center" wrapText="1"/>
    </xf>
    <xf numFmtId="0" fontId="24" fillId="0" borderId="16" xfId="3" applyFont="1" applyBorder="1" applyAlignment="1">
      <alignment vertical="center" wrapText="1"/>
    </xf>
    <xf numFmtId="0" fontId="2" fillId="0" borderId="7" xfId="5" applyFont="1" applyFill="1" applyBorder="1" applyAlignment="1" applyProtection="1">
      <alignment horizontal="center" vertical="center" wrapText="1" shrinkToFit="1"/>
    </xf>
    <xf numFmtId="0" fontId="2" fillId="0" borderId="14" xfId="4" applyFont="1" applyFill="1" applyBorder="1" applyAlignment="1" applyProtection="1">
      <alignment horizontal="center" vertical="center"/>
    </xf>
    <xf numFmtId="0" fontId="2" fillId="0" borderId="12" xfId="4" applyFont="1" applyFill="1" applyBorder="1" applyAlignment="1" applyProtection="1">
      <alignment horizontal="center" vertical="center"/>
    </xf>
    <xf numFmtId="0" fontId="2" fillId="0" borderId="15" xfId="6" applyFont="1" applyFill="1" applyBorder="1" applyAlignment="1" applyProtection="1">
      <alignment horizontal="center" vertical="center" shrinkToFit="1"/>
    </xf>
    <xf numFmtId="0" fontId="2" fillId="0" borderId="12" xfId="6" applyFont="1" applyFill="1" applyBorder="1" applyAlignment="1" applyProtection="1">
      <alignment horizontal="center" vertical="center" shrinkToFit="1"/>
    </xf>
    <xf numFmtId="0" fontId="2" fillId="0" borderId="17" xfId="6" applyFont="1" applyFill="1" applyBorder="1" applyAlignment="1" applyProtection="1">
      <alignment horizontal="center" vertical="center" shrinkToFit="1"/>
    </xf>
    <xf numFmtId="0" fontId="2" fillId="0" borderId="19" xfId="5" applyFont="1" applyFill="1" applyBorder="1" applyAlignment="1">
      <alignment horizontal="center" vertical="center" wrapText="1" shrinkToFit="1"/>
    </xf>
    <xf numFmtId="0" fontId="6" fillId="0" borderId="14" xfId="5" applyFont="1" applyFill="1" applyBorder="1" applyAlignment="1" applyProtection="1">
      <alignment vertical="top" wrapText="1"/>
    </xf>
    <xf numFmtId="0" fontId="6" fillId="0" borderId="12" xfId="5" applyFont="1" applyFill="1" applyBorder="1" applyAlignment="1" applyProtection="1">
      <alignment vertical="top" wrapText="1"/>
    </xf>
    <xf numFmtId="0" fontId="6" fillId="0" borderId="17" xfId="5" applyFont="1" applyFill="1" applyBorder="1" applyAlignment="1" applyProtection="1">
      <alignment vertical="top" wrapText="1"/>
    </xf>
    <xf numFmtId="0" fontId="5" fillId="0" borderId="15" xfId="3" applyFont="1" applyFill="1" applyBorder="1" applyAlignment="1">
      <alignment horizontal="center" vertical="center" wrapText="1" shrinkToFit="1"/>
    </xf>
    <xf numFmtId="0" fontId="2" fillId="0" borderId="26" xfId="3" applyFont="1" applyFill="1" applyBorder="1" applyAlignment="1">
      <alignment horizontal="center" vertical="center"/>
    </xf>
    <xf numFmtId="0" fontId="2" fillId="0" borderId="30" xfId="3" applyFont="1" applyFill="1" applyBorder="1" applyAlignment="1">
      <alignment horizontal="center" vertical="center"/>
    </xf>
    <xf numFmtId="0" fontId="2" fillId="0" borderId="31" xfId="3" applyFont="1" applyFill="1" applyBorder="1" applyAlignment="1">
      <alignment horizontal="center" vertical="center"/>
    </xf>
    <xf numFmtId="0" fontId="2" fillId="0" borderId="42" xfId="3" applyFont="1" applyFill="1" applyBorder="1" applyAlignment="1">
      <alignment horizontal="center" vertical="center"/>
    </xf>
    <xf numFmtId="0" fontId="5" fillId="0" borderId="15" xfId="3" applyFont="1" applyFill="1" applyBorder="1" applyAlignment="1">
      <alignment horizontal="left" vertical="top" wrapText="1"/>
    </xf>
    <xf numFmtId="0" fontId="5" fillId="0" borderId="12" xfId="3" applyFont="1" applyFill="1" applyBorder="1" applyAlignment="1">
      <alignment horizontal="left" vertical="top"/>
    </xf>
    <xf numFmtId="0" fontId="5" fillId="0" borderId="16" xfId="3" applyFont="1" applyFill="1" applyBorder="1" applyAlignment="1">
      <alignment horizontal="left" vertical="top"/>
    </xf>
    <xf numFmtId="0" fontId="2" fillId="0" borderId="127" xfId="3" applyFont="1" applyFill="1" applyBorder="1" applyAlignment="1">
      <alignment vertical="center"/>
    </xf>
    <xf numFmtId="0" fontId="2" fillId="0" borderId="126" xfId="3" applyFont="1" applyFill="1" applyBorder="1" applyAlignment="1">
      <alignment vertical="center"/>
    </xf>
    <xf numFmtId="0" fontId="33" fillId="0" borderId="65" xfId="0" applyFont="1" applyFill="1" applyBorder="1" applyAlignment="1">
      <alignment horizontal="left" vertical="center" wrapText="1"/>
    </xf>
    <xf numFmtId="0" fontId="33" fillId="0" borderId="71" xfId="0" applyFont="1" applyFill="1" applyBorder="1" applyAlignment="1">
      <alignment horizontal="left" vertical="center" wrapText="1"/>
    </xf>
    <xf numFmtId="0" fontId="33" fillId="0" borderId="66" xfId="0" applyFont="1" applyFill="1" applyBorder="1" applyAlignment="1">
      <alignment horizontal="left" vertical="center" wrapText="1"/>
    </xf>
    <xf numFmtId="0" fontId="33" fillId="0" borderId="44" xfId="0" applyFont="1" applyFill="1" applyBorder="1" applyAlignment="1">
      <alignment horizontal="left" vertical="center" wrapText="1"/>
    </xf>
    <xf numFmtId="0" fontId="33" fillId="0" borderId="64" xfId="0" applyFont="1" applyFill="1" applyBorder="1" applyAlignment="1">
      <alignment horizontal="left" vertical="center" wrapText="1"/>
    </xf>
    <xf numFmtId="0" fontId="19" fillId="0" borderId="19" xfId="3" applyFont="1" applyFill="1" applyBorder="1" applyAlignment="1">
      <alignment vertical="center" wrapText="1"/>
    </xf>
    <xf numFmtId="0" fontId="19" fillId="0" borderId="19" xfId="3" applyFont="1" applyFill="1" applyBorder="1" applyAlignment="1">
      <alignment vertical="center"/>
    </xf>
    <xf numFmtId="0" fontId="19" fillId="0" borderId="65" xfId="3" applyFont="1" applyFill="1" applyBorder="1" applyAlignment="1">
      <alignment vertical="center"/>
    </xf>
    <xf numFmtId="0" fontId="0" fillId="0" borderId="19" xfId="0" applyFill="1" applyBorder="1" applyAlignment="1">
      <alignment horizontal="left" vertical="top" wrapText="1"/>
    </xf>
    <xf numFmtId="0" fontId="0" fillId="0" borderId="65" xfId="0" applyFill="1" applyBorder="1" applyAlignment="1">
      <alignment horizontal="left" vertical="top" wrapText="1"/>
    </xf>
    <xf numFmtId="0" fontId="0" fillId="0" borderId="71" xfId="0" applyFill="1" applyBorder="1" applyAlignment="1">
      <alignment horizontal="left" vertical="top" wrapText="1"/>
    </xf>
    <xf numFmtId="0" fontId="0" fillId="0" borderId="0" xfId="0" applyFill="1" applyBorder="1" applyAlignment="1">
      <alignment horizontal="left" vertical="top" wrapText="1"/>
    </xf>
    <xf numFmtId="0" fontId="0" fillId="0" borderId="66" xfId="0" applyFill="1" applyBorder="1" applyAlignment="1">
      <alignment horizontal="left" vertical="top" wrapText="1"/>
    </xf>
    <xf numFmtId="0" fontId="0" fillId="0" borderId="44" xfId="0" applyFill="1" applyBorder="1" applyAlignment="1">
      <alignment horizontal="left" vertical="top" wrapText="1"/>
    </xf>
    <xf numFmtId="0" fontId="0" fillId="0" borderId="45" xfId="0" applyFill="1" applyBorder="1" applyAlignment="1">
      <alignment horizontal="left" vertical="top" wrapText="1"/>
    </xf>
    <xf numFmtId="0" fontId="0" fillId="0" borderId="64" xfId="0" applyFill="1" applyBorder="1" applyAlignment="1">
      <alignment horizontal="left" vertical="top" wrapText="1"/>
    </xf>
    <xf numFmtId="0" fontId="2" fillId="0" borderId="15" xfId="3" applyFont="1" applyFill="1" applyBorder="1" applyAlignment="1">
      <alignment horizontal="center" vertical="center" wrapText="1" shrinkToFit="1"/>
    </xf>
    <xf numFmtId="0" fontId="2" fillId="0" borderId="12" xfId="3" applyFill="1" applyBorder="1" applyAlignment="1">
      <alignment horizontal="center" vertical="center" wrapText="1" shrinkToFit="1"/>
    </xf>
    <xf numFmtId="0" fontId="2" fillId="0" borderId="16" xfId="3" applyFill="1" applyBorder="1" applyAlignment="1">
      <alignment horizontal="center" vertical="center" wrapText="1" shrinkToFit="1"/>
    </xf>
    <xf numFmtId="0" fontId="19" fillId="0" borderId="17" xfId="3" applyFont="1" applyFill="1" applyBorder="1" applyAlignment="1">
      <alignment horizontal="center" vertical="center"/>
    </xf>
    <xf numFmtId="0" fontId="19" fillId="0" borderId="19" xfId="5" applyFont="1" applyFill="1" applyBorder="1" applyAlignment="1">
      <alignment horizontal="center" vertical="center" shrinkToFit="1"/>
    </xf>
    <xf numFmtId="0" fontId="19" fillId="0" borderId="19" xfId="0" applyFont="1" applyBorder="1" applyAlignment="1">
      <alignment horizontal="center" vertical="center" shrinkToFit="1"/>
    </xf>
    <xf numFmtId="0" fontId="19" fillId="0" borderId="65" xfId="0" applyFont="1" applyBorder="1" applyAlignment="1">
      <alignment horizontal="center" vertical="center" shrinkToFit="1"/>
    </xf>
    <xf numFmtId="0" fontId="0" fillId="0" borderId="6" xfId="5" applyFont="1" applyFill="1" applyBorder="1" applyAlignment="1" applyProtection="1">
      <alignment horizontal="center" vertical="center" wrapText="1" shrinkToFit="1"/>
    </xf>
    <xf numFmtId="0" fontId="0" fillId="0" borderId="9" xfId="5" applyFont="1" applyFill="1" applyBorder="1" applyAlignment="1" applyProtection="1">
      <alignment horizontal="center" vertical="center" wrapText="1" shrinkToFit="1"/>
    </xf>
    <xf numFmtId="3" fontId="9" fillId="0" borderId="28" xfId="0" applyNumberFormat="1" applyFont="1" applyFill="1" applyBorder="1" applyAlignment="1">
      <alignment horizontal="center" vertical="center"/>
    </xf>
    <xf numFmtId="3" fontId="2" fillId="0" borderId="15" xfId="3" applyNumberFormat="1" applyFill="1" applyBorder="1" applyAlignment="1">
      <alignment horizontal="center" vertical="center"/>
    </xf>
    <xf numFmtId="3" fontId="2" fillId="0" borderId="12" xfId="3" applyNumberFormat="1" applyFill="1" applyBorder="1" applyAlignment="1">
      <alignment horizontal="center" vertical="center"/>
    </xf>
    <xf numFmtId="3" fontId="2" fillId="0" borderId="16" xfId="3" applyNumberFormat="1" applyFill="1" applyBorder="1" applyAlignment="1">
      <alignment horizontal="center" vertical="center"/>
    </xf>
    <xf numFmtId="0" fontId="2" fillId="4" borderId="35" xfId="3" applyFont="1" applyFill="1" applyBorder="1" applyAlignment="1">
      <alignment horizontal="center" vertical="center"/>
    </xf>
    <xf numFmtId="0" fontId="2" fillId="4" borderId="34" xfId="3" applyFill="1" applyBorder="1" applyAlignment="1">
      <alignment horizontal="center" vertical="center"/>
    </xf>
    <xf numFmtId="0" fontId="2" fillId="4" borderId="15" xfId="3" applyFont="1" applyFill="1" applyBorder="1" applyAlignment="1">
      <alignment horizontal="center" vertical="center" shrinkToFit="1"/>
    </xf>
    <xf numFmtId="0" fontId="2" fillId="4" borderId="12" xfId="3" applyFill="1" applyBorder="1" applyAlignment="1">
      <alignment horizontal="center" vertical="center" shrinkToFit="1"/>
    </xf>
    <xf numFmtId="0" fontId="2" fillId="4" borderId="16" xfId="3" applyFill="1" applyBorder="1" applyAlignment="1">
      <alignment horizontal="center" vertical="center" shrinkToFit="1"/>
    </xf>
    <xf numFmtId="3" fontId="2" fillId="4" borderId="15" xfId="3" applyNumberFormat="1" applyFont="1" applyFill="1" applyBorder="1" applyAlignment="1">
      <alignment horizontal="center" vertical="center"/>
    </xf>
    <xf numFmtId="0" fontId="24" fillId="4" borderId="67" xfId="3" applyFont="1" applyFill="1" applyBorder="1" applyAlignment="1">
      <alignment horizontal="center" vertical="top" wrapText="1" shrinkToFit="1"/>
    </xf>
    <xf numFmtId="0" fontId="24" fillId="4" borderId="68" xfId="3" applyFont="1" applyFill="1" applyBorder="1" applyAlignment="1">
      <alignment horizontal="center" vertical="top" wrapText="1" shrinkToFit="1"/>
    </xf>
    <xf numFmtId="0" fontId="24" fillId="4" borderId="69" xfId="3" applyFont="1" applyFill="1" applyBorder="1" applyAlignment="1">
      <alignment horizontal="center" vertical="top" wrapText="1" shrinkToFit="1"/>
    </xf>
    <xf numFmtId="0" fontId="2" fillId="4" borderId="100" xfId="3" applyFont="1" applyFill="1" applyBorder="1" applyAlignment="1">
      <alignment horizontal="center" vertical="center"/>
    </xf>
    <xf numFmtId="0" fontId="2" fillId="4" borderId="68" xfId="3" applyFont="1" applyFill="1" applyBorder="1" applyAlignment="1">
      <alignment horizontal="center" vertical="center"/>
    </xf>
    <xf numFmtId="0" fontId="2" fillId="4" borderId="69" xfId="3" applyFont="1" applyFill="1" applyBorder="1" applyAlignment="1">
      <alignment horizontal="center" vertical="center"/>
    </xf>
    <xf numFmtId="0" fontId="2" fillId="4" borderId="120" xfId="3" applyFill="1" applyBorder="1" applyAlignment="1">
      <alignment vertical="center" wrapText="1"/>
    </xf>
    <xf numFmtId="0" fontId="30" fillId="0" borderId="7" xfId="5" applyFont="1" applyFill="1" applyBorder="1" applyAlignment="1" applyProtection="1">
      <alignment horizontal="center" vertical="center" wrapText="1" shrinkToFit="1"/>
    </xf>
    <xf numFmtId="0" fontId="30" fillId="0" borderId="6"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6" xfId="0" applyFont="1" applyBorder="1" applyAlignment="1">
      <alignment horizontal="center" vertical="center"/>
    </xf>
    <xf numFmtId="0" fontId="30" fillId="0" borderId="9" xfId="0" applyFont="1" applyBorder="1" applyAlignment="1">
      <alignment horizontal="center" vertical="center"/>
    </xf>
    <xf numFmtId="0" fontId="46" fillId="2" borderId="8" xfId="5" applyFont="1" applyFill="1" applyBorder="1" applyAlignment="1" applyProtection="1">
      <alignment horizontal="center" vertical="center"/>
    </xf>
    <xf numFmtId="0" fontId="30" fillId="0" borderId="10" xfId="0" applyFont="1" applyBorder="1" applyAlignment="1">
      <alignment horizontal="center" vertical="center"/>
    </xf>
    <xf numFmtId="0" fontId="31" fillId="0" borderId="14" xfId="4" applyFont="1" applyFill="1" applyBorder="1" applyAlignment="1" applyProtection="1">
      <alignment horizontal="center" vertical="center" wrapText="1"/>
    </xf>
    <xf numFmtId="0" fontId="31" fillId="0" borderId="12" xfId="4" applyFont="1" applyFill="1" applyBorder="1" applyAlignment="1" applyProtection="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 xfId="6" applyFont="1" applyFill="1" applyBorder="1" applyAlignment="1" applyProtection="1">
      <alignment horizontal="center" vertical="center" wrapText="1" shrinkToFit="1"/>
    </xf>
    <xf numFmtId="0" fontId="30" fillId="0" borderId="12" xfId="6" applyFont="1" applyFill="1" applyBorder="1" applyAlignment="1" applyProtection="1">
      <alignment horizontal="center" vertical="center" wrapText="1" shrinkToFit="1"/>
    </xf>
    <xf numFmtId="0" fontId="30" fillId="0" borderId="17" xfId="6" applyFont="1" applyFill="1" applyBorder="1" applyAlignment="1" applyProtection="1">
      <alignment horizontal="center" vertical="center" wrapText="1" shrinkToFit="1"/>
    </xf>
    <xf numFmtId="0" fontId="31" fillId="0" borderId="14" xfId="5" applyFont="1" applyFill="1" applyBorder="1" applyAlignment="1" applyProtection="1">
      <alignment horizontal="center" vertical="center" wrapText="1" shrinkToFit="1"/>
    </xf>
    <xf numFmtId="0" fontId="33" fillId="0" borderId="15" xfId="6" applyFont="1" applyFill="1" applyBorder="1" applyAlignment="1" applyProtection="1">
      <alignment horizontal="center" vertical="center" wrapText="1"/>
    </xf>
    <xf numFmtId="0" fontId="33" fillId="0" borderId="12" xfId="6" applyFont="1" applyFill="1" applyBorder="1" applyAlignment="1" applyProtection="1">
      <alignment horizontal="center" vertical="center" wrapText="1"/>
    </xf>
    <xf numFmtId="0" fontId="33" fillId="0" borderId="12" xfId="0" applyFont="1" applyBorder="1" applyAlignment="1">
      <alignment horizontal="center" vertical="center"/>
    </xf>
    <xf numFmtId="0" fontId="33" fillId="0" borderId="17" xfId="0" applyFont="1" applyBorder="1" applyAlignment="1">
      <alignment horizontal="center" vertical="center"/>
    </xf>
    <xf numFmtId="0" fontId="30" fillId="0" borderId="20" xfId="4" applyFont="1" applyFill="1" applyBorder="1" applyAlignment="1" applyProtection="1">
      <alignment horizontal="center" vertical="center" wrapText="1" shrinkToFit="1"/>
    </xf>
    <xf numFmtId="0" fontId="30" fillId="0" borderId="19" xfId="4" applyFont="1" applyFill="1" applyBorder="1" applyAlignment="1" applyProtection="1">
      <alignment horizontal="center" vertical="center" wrapText="1" shrinkToFit="1"/>
    </xf>
    <xf numFmtId="0" fontId="30" fillId="0" borderId="19" xfId="0" applyFont="1" applyBorder="1" applyAlignment="1">
      <alignment horizontal="center" vertical="center" wrapText="1"/>
    </xf>
    <xf numFmtId="0" fontId="30" fillId="0" borderId="15" xfId="5" applyFont="1" applyFill="1" applyBorder="1" applyAlignment="1">
      <alignment horizontal="center" vertical="center" wrapText="1" shrinkToFit="1"/>
    </xf>
    <xf numFmtId="0" fontId="30" fillId="0" borderId="12" xfId="0" applyFont="1" applyBorder="1" applyAlignment="1">
      <alignment horizontal="center" vertical="center" shrinkToFit="1"/>
    </xf>
    <xf numFmtId="0" fontId="30" fillId="0" borderId="17" xfId="0" applyFont="1" applyBorder="1" applyAlignment="1">
      <alignment horizontal="center" vertical="center" shrinkToFit="1"/>
    </xf>
    <xf numFmtId="0" fontId="31" fillId="0" borderId="14" xfId="5" applyFont="1" applyFill="1" applyBorder="1" applyAlignment="1" applyProtection="1">
      <alignment vertical="top" wrapText="1"/>
    </xf>
    <xf numFmtId="0" fontId="31" fillId="0" borderId="12" xfId="5" applyFont="1" applyFill="1" applyBorder="1" applyAlignment="1" applyProtection="1">
      <alignment vertical="top" wrapText="1"/>
    </xf>
    <xf numFmtId="0" fontId="31" fillId="0" borderId="17" xfId="5" applyFont="1" applyFill="1" applyBorder="1" applyAlignment="1" applyProtection="1">
      <alignment vertical="top" wrapText="1"/>
    </xf>
    <xf numFmtId="0" fontId="30" fillId="0" borderId="14" xfId="5" applyFont="1" applyFill="1" applyBorder="1" applyAlignment="1" applyProtection="1">
      <alignment vertical="top" wrapText="1"/>
    </xf>
    <xf numFmtId="0" fontId="30" fillId="0" borderId="12" xfId="5" applyFont="1" applyFill="1" applyBorder="1" applyAlignment="1" applyProtection="1">
      <alignment vertical="top" wrapText="1"/>
    </xf>
    <xf numFmtId="0" fontId="30" fillId="0" borderId="17" xfId="5" applyFont="1" applyFill="1" applyBorder="1" applyAlignment="1" applyProtection="1">
      <alignment vertical="top" wrapText="1"/>
    </xf>
    <xf numFmtId="0" fontId="45" fillId="0" borderId="20" xfId="0" applyFont="1" applyFill="1" applyBorder="1" applyAlignment="1">
      <alignment horizontal="left" vertical="top" wrapText="1"/>
    </xf>
    <xf numFmtId="0" fontId="31" fillId="0" borderId="19" xfId="0" applyFont="1" applyFill="1" applyBorder="1" applyAlignment="1">
      <alignment horizontal="left" vertical="top" wrapText="1"/>
    </xf>
    <xf numFmtId="0" fontId="31" fillId="0" borderId="26" xfId="0" applyFont="1" applyFill="1" applyBorder="1" applyAlignment="1">
      <alignment horizontal="left" vertical="top" wrapText="1"/>
    </xf>
    <xf numFmtId="0" fontId="31" fillId="0" borderId="30"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31" xfId="0" applyFont="1" applyFill="1" applyBorder="1" applyAlignment="1">
      <alignment horizontal="left" vertical="top" wrapText="1"/>
    </xf>
    <xf numFmtId="0" fontId="31" fillId="0" borderId="42" xfId="0" applyFont="1" applyFill="1" applyBorder="1" applyAlignment="1">
      <alignment horizontal="left" vertical="top" wrapText="1"/>
    </xf>
    <xf numFmtId="0" fontId="31" fillId="0" borderId="45" xfId="0" applyFont="1" applyFill="1" applyBorder="1" applyAlignment="1">
      <alignment horizontal="left" vertical="top" wrapText="1"/>
    </xf>
    <xf numFmtId="0" fontId="31" fillId="0" borderId="43" xfId="0" applyFont="1" applyFill="1" applyBorder="1" applyAlignment="1">
      <alignment horizontal="left" vertical="top" wrapText="1"/>
    </xf>
    <xf numFmtId="0" fontId="13" fillId="0" borderId="20" xfId="3" applyFont="1" applyFill="1" applyBorder="1" applyAlignment="1">
      <alignment horizontal="center" vertical="center" wrapText="1"/>
    </xf>
    <xf numFmtId="0" fontId="13" fillId="0" borderId="26" xfId="3" applyFont="1" applyFill="1" applyBorder="1" applyAlignment="1">
      <alignment horizontal="center" vertical="center" wrapText="1"/>
    </xf>
    <xf numFmtId="0" fontId="15" fillId="0" borderId="15" xfId="3" applyFont="1" applyFill="1" applyBorder="1" applyAlignment="1">
      <alignment vertical="center" wrapText="1"/>
    </xf>
    <xf numFmtId="0" fontId="30" fillId="0" borderId="20" xfId="0" applyFont="1" applyFill="1" applyBorder="1" applyAlignment="1">
      <alignment horizontal="left" vertical="top" wrapText="1"/>
    </xf>
    <xf numFmtId="0" fontId="33" fillId="4" borderId="27" xfId="0" applyFont="1" applyFill="1" applyBorder="1" applyAlignment="1">
      <alignment horizontal="left" vertical="center" wrapText="1"/>
    </xf>
    <xf numFmtId="0" fontId="33" fillId="4" borderId="19" xfId="0" applyFont="1" applyFill="1" applyBorder="1" applyAlignment="1">
      <alignment horizontal="left" vertical="center" wrapText="1"/>
    </xf>
    <xf numFmtId="0" fontId="33" fillId="4" borderId="65" xfId="0" applyFont="1" applyFill="1" applyBorder="1" applyAlignment="1">
      <alignment horizontal="left" vertical="center" wrapText="1"/>
    </xf>
    <xf numFmtId="0" fontId="33" fillId="4" borderId="71" xfId="0" applyFont="1" applyFill="1" applyBorder="1" applyAlignment="1">
      <alignment horizontal="left" vertical="center" wrapText="1"/>
    </xf>
    <xf numFmtId="0" fontId="33" fillId="4" borderId="0" xfId="0" applyFont="1" applyFill="1" applyBorder="1" applyAlignment="1">
      <alignment horizontal="left" vertical="center" wrapText="1"/>
    </xf>
    <xf numFmtId="0" fontId="33" fillId="4" borderId="66" xfId="0" applyFont="1" applyFill="1" applyBorder="1" applyAlignment="1">
      <alignment horizontal="left" vertical="center" wrapText="1"/>
    </xf>
    <xf numFmtId="0" fontId="33" fillId="4" borderId="44" xfId="0" applyFont="1" applyFill="1" applyBorder="1" applyAlignment="1">
      <alignment horizontal="left" vertical="center" wrapText="1"/>
    </xf>
    <xf numFmtId="0" fontId="33" fillId="4" borderId="45" xfId="0" applyFont="1" applyFill="1" applyBorder="1" applyAlignment="1">
      <alignment horizontal="left" vertical="center" wrapText="1"/>
    </xf>
    <xf numFmtId="0" fontId="33" fillId="4" borderId="64" xfId="0" applyFont="1" applyFill="1" applyBorder="1" applyAlignment="1">
      <alignment horizontal="left" vertical="center" wrapText="1"/>
    </xf>
    <xf numFmtId="0" fontId="30" fillId="0" borderId="152" xfId="0" applyFont="1" applyBorder="1" applyAlignment="1">
      <alignment horizontal="center" vertical="center"/>
    </xf>
    <xf numFmtId="0" fontId="30" fillId="0" borderId="151" xfId="0" applyFont="1" applyBorder="1" applyAlignment="1">
      <alignment horizontal="center" vertical="center"/>
    </xf>
    <xf numFmtId="0" fontId="44" fillId="4" borderId="27" xfId="0" applyFont="1" applyFill="1" applyBorder="1" applyAlignment="1">
      <alignment horizontal="left" vertical="center" wrapText="1"/>
    </xf>
    <xf numFmtId="0" fontId="44" fillId="4" borderId="19" xfId="0" applyFont="1" applyFill="1" applyBorder="1" applyAlignment="1">
      <alignment horizontal="left" vertical="center"/>
    </xf>
    <xf numFmtId="0" fontId="44" fillId="4" borderId="65" xfId="0" applyFont="1" applyFill="1" applyBorder="1" applyAlignment="1">
      <alignment horizontal="left" vertical="center"/>
    </xf>
    <xf numFmtId="0" fontId="44" fillId="4" borderId="71" xfId="0" applyFont="1" applyFill="1" applyBorder="1" applyAlignment="1">
      <alignment horizontal="left" vertical="center"/>
    </xf>
    <xf numFmtId="0" fontId="44" fillId="4" borderId="0" xfId="0" applyFont="1" applyFill="1" applyBorder="1" applyAlignment="1">
      <alignment horizontal="left" vertical="center"/>
    </xf>
    <xf numFmtId="0" fontId="44" fillId="4" borderId="66" xfId="0" applyFont="1" applyFill="1" applyBorder="1" applyAlignment="1">
      <alignment horizontal="left" vertical="center"/>
    </xf>
    <xf numFmtId="0" fontId="44" fillId="4" borderId="44" xfId="0" applyFont="1" applyFill="1" applyBorder="1" applyAlignment="1">
      <alignment horizontal="left" vertical="center"/>
    </xf>
    <xf numFmtId="0" fontId="44" fillId="4" borderId="45" xfId="0" applyFont="1" applyFill="1" applyBorder="1" applyAlignment="1">
      <alignment horizontal="left" vertical="center"/>
    </xf>
    <xf numFmtId="0" fontId="44" fillId="4" borderId="64" xfId="0" applyFont="1" applyFill="1" applyBorder="1" applyAlignment="1">
      <alignment horizontal="left" vertical="center"/>
    </xf>
    <xf numFmtId="0" fontId="31" fillId="4" borderId="27" xfId="0" applyFont="1" applyFill="1" applyBorder="1" applyAlignment="1">
      <alignment horizontal="left" vertical="center" wrapText="1"/>
    </xf>
    <xf numFmtId="0" fontId="31" fillId="4" borderId="19" xfId="0" applyFont="1" applyFill="1" applyBorder="1" applyAlignment="1">
      <alignment horizontal="left" vertical="center" wrapText="1"/>
    </xf>
    <xf numFmtId="0" fontId="31" fillId="4" borderId="65" xfId="0" applyFont="1" applyFill="1" applyBorder="1" applyAlignment="1">
      <alignment horizontal="left" vertical="center" wrapText="1"/>
    </xf>
    <xf numFmtId="0" fontId="31" fillId="4" borderId="71" xfId="0" applyFont="1" applyFill="1" applyBorder="1" applyAlignment="1">
      <alignment horizontal="left" vertical="center" wrapText="1"/>
    </xf>
    <xf numFmtId="0" fontId="31" fillId="4" borderId="0" xfId="0" applyFont="1" applyFill="1" applyBorder="1" applyAlignment="1">
      <alignment horizontal="left" vertical="center" wrapText="1"/>
    </xf>
    <xf numFmtId="0" fontId="31" fillId="4" borderId="66" xfId="0" applyFont="1" applyFill="1" applyBorder="1" applyAlignment="1">
      <alignment horizontal="left" vertical="center" wrapText="1"/>
    </xf>
    <xf numFmtId="0" fontId="31" fillId="4" borderId="44" xfId="0" applyFont="1" applyFill="1" applyBorder="1" applyAlignment="1">
      <alignment horizontal="left" vertical="center" wrapText="1"/>
    </xf>
    <xf numFmtId="0" fontId="31" fillId="4" borderId="45" xfId="0" applyFont="1" applyFill="1" applyBorder="1" applyAlignment="1">
      <alignment horizontal="left" vertical="center" wrapText="1"/>
    </xf>
    <xf numFmtId="0" fontId="31" fillId="4" borderId="64" xfId="0" applyFont="1" applyFill="1" applyBorder="1" applyAlignment="1">
      <alignment horizontal="left" vertical="center" wrapText="1"/>
    </xf>
    <xf numFmtId="0" fontId="2" fillId="0" borderId="109" xfId="3" applyFont="1" applyFill="1" applyBorder="1" applyAlignment="1">
      <alignment vertical="center"/>
    </xf>
    <xf numFmtId="0" fontId="43" fillId="7" borderId="71" xfId="3" applyFont="1" applyFill="1" applyBorder="1" applyAlignment="1">
      <alignment horizontal="center" vertical="top"/>
    </xf>
    <xf numFmtId="0" fontId="43" fillId="7" borderId="0" xfId="3" applyFont="1" applyFill="1" applyBorder="1" applyAlignment="1">
      <alignment horizontal="center" vertical="top"/>
    </xf>
    <xf numFmtId="0" fontId="43" fillId="7" borderId="66" xfId="3" applyFont="1" applyFill="1" applyBorder="1" applyAlignment="1">
      <alignment horizontal="center" vertical="top"/>
    </xf>
    <xf numFmtId="0" fontId="43" fillId="0" borderId="70" xfId="3" applyFont="1" applyFill="1" applyBorder="1" applyAlignment="1">
      <alignment horizontal="center" vertical="top"/>
    </xf>
    <xf numFmtId="0" fontId="43" fillId="0" borderId="33" xfId="3" applyFont="1" applyFill="1" applyBorder="1" applyAlignment="1">
      <alignment horizontal="center" vertical="top"/>
    </xf>
    <xf numFmtId="0" fontId="43" fillId="0" borderId="34" xfId="3" applyFont="1" applyFill="1" applyBorder="1" applyAlignment="1">
      <alignment horizontal="center" vertical="top"/>
    </xf>
    <xf numFmtId="0" fontId="43" fillId="0" borderId="32" xfId="3" applyFont="1" applyFill="1" applyBorder="1" applyAlignment="1">
      <alignment horizontal="center" vertical="top"/>
    </xf>
    <xf numFmtId="0" fontId="43" fillId="7" borderId="32" xfId="3" applyFont="1" applyFill="1" applyBorder="1" applyAlignment="1">
      <alignment horizontal="center" vertical="top"/>
    </xf>
    <xf numFmtId="0" fontId="43" fillId="7" borderId="33" xfId="3" applyFont="1" applyFill="1" applyBorder="1" applyAlignment="1">
      <alignment horizontal="center" vertical="top"/>
    </xf>
    <xf numFmtId="0" fontId="43" fillId="7" borderId="34" xfId="3" applyFont="1" applyFill="1" applyBorder="1" applyAlignment="1">
      <alignment horizontal="center" vertical="top"/>
    </xf>
    <xf numFmtId="0" fontId="43" fillId="0" borderId="72" xfId="3" applyFont="1" applyFill="1" applyBorder="1" applyAlignment="1">
      <alignment horizontal="center" vertical="top"/>
    </xf>
    <xf numFmtId="0" fontId="43" fillId="0" borderId="73" xfId="3" applyFont="1" applyFill="1" applyBorder="1" applyAlignment="1">
      <alignment horizontal="center" vertical="top"/>
    </xf>
    <xf numFmtId="0" fontId="43" fillId="0" borderId="74" xfId="3" applyFont="1" applyFill="1" applyBorder="1" applyAlignment="1">
      <alignment horizontal="center" vertical="top"/>
    </xf>
    <xf numFmtId="0" fontId="43" fillId="0" borderId="75" xfId="3" applyFont="1" applyFill="1" applyBorder="1" applyAlignment="1">
      <alignment horizontal="center" vertical="top"/>
    </xf>
    <xf numFmtId="0" fontId="43" fillId="7" borderId="75" xfId="3" applyFont="1" applyFill="1" applyBorder="1" applyAlignment="1">
      <alignment horizontal="center" vertical="top"/>
    </xf>
    <xf numFmtId="0" fontId="43" fillId="7" borderId="73" xfId="3" applyFont="1" applyFill="1" applyBorder="1" applyAlignment="1">
      <alignment horizontal="center" vertical="top"/>
    </xf>
    <xf numFmtId="0" fontId="43" fillId="7" borderId="74" xfId="3" applyFont="1" applyFill="1" applyBorder="1" applyAlignment="1">
      <alignment horizontal="center" vertical="top"/>
    </xf>
    <xf numFmtId="0" fontId="43" fillId="0" borderId="78" xfId="3" applyFont="1" applyFill="1" applyBorder="1" applyAlignment="1">
      <alignment horizontal="center" vertical="center"/>
    </xf>
    <xf numFmtId="0" fontId="43" fillId="0" borderId="79" xfId="3" applyFont="1" applyFill="1" applyBorder="1" applyAlignment="1">
      <alignment horizontal="center" vertical="center"/>
    </xf>
    <xf numFmtId="0" fontId="43" fillId="0" borderId="80" xfId="3" applyFont="1" applyFill="1" applyBorder="1" applyAlignment="1">
      <alignment horizontal="center" vertical="center"/>
    </xf>
    <xf numFmtId="0" fontId="43" fillId="0" borderId="82" xfId="3" applyFont="1" applyFill="1" applyBorder="1" applyAlignment="1">
      <alignment horizontal="center" vertical="top"/>
    </xf>
    <xf numFmtId="0" fontId="43" fillId="0" borderId="79" xfId="3" applyFont="1" applyFill="1" applyBorder="1" applyAlignment="1">
      <alignment horizontal="center" vertical="top"/>
    </xf>
    <xf numFmtId="0" fontId="43" fillId="0" borderId="80" xfId="3" applyFont="1" applyFill="1" applyBorder="1" applyAlignment="1">
      <alignment horizontal="center" vertical="top"/>
    </xf>
    <xf numFmtId="0" fontId="43" fillId="7" borderId="82" xfId="3" applyFont="1" applyFill="1" applyBorder="1" applyAlignment="1">
      <alignment horizontal="center" vertical="top"/>
    </xf>
    <xf numFmtId="0" fontId="43" fillId="7" borderId="79" xfId="3" applyFont="1" applyFill="1" applyBorder="1" applyAlignment="1">
      <alignment horizontal="center" vertical="top"/>
    </xf>
    <xf numFmtId="0" fontId="43" fillId="7" borderId="80" xfId="3" applyFont="1" applyFill="1" applyBorder="1" applyAlignment="1">
      <alignment horizontal="center" vertical="top"/>
    </xf>
    <xf numFmtId="0" fontId="43" fillId="7" borderId="83" xfId="3" applyFont="1" applyFill="1" applyBorder="1" applyAlignment="1">
      <alignment horizontal="center" vertical="top"/>
    </xf>
    <xf numFmtId="0" fontId="43" fillId="7" borderId="1" xfId="3" applyFont="1" applyFill="1" applyBorder="1" applyAlignment="1">
      <alignment horizontal="center" vertical="top"/>
    </xf>
    <xf numFmtId="0" fontId="43" fillId="7" borderId="77" xfId="3" applyFont="1" applyFill="1" applyBorder="1" applyAlignment="1">
      <alignment horizontal="center" vertical="top"/>
    </xf>
    <xf numFmtId="0" fontId="48" fillId="2" borderId="18" xfId="3" applyFont="1" applyFill="1" applyBorder="1" applyAlignment="1">
      <alignment horizontal="center" vertical="center" textRotation="255" wrapText="1"/>
    </xf>
    <xf numFmtId="0" fontId="48" fillId="2" borderId="65" xfId="3" applyFont="1" applyFill="1" applyBorder="1" applyAlignment="1">
      <alignment horizontal="center" vertical="center" textRotation="255" wrapText="1"/>
    </xf>
    <xf numFmtId="0" fontId="48" fillId="2" borderId="24" xfId="3" applyFont="1" applyFill="1" applyBorder="1" applyAlignment="1">
      <alignment horizontal="center" vertical="center" textRotation="255" wrapText="1"/>
    </xf>
    <xf numFmtId="0" fontId="48" fillId="2" borderId="66" xfId="3" applyFont="1" applyFill="1" applyBorder="1" applyAlignment="1">
      <alignment horizontal="center" vertical="center" textRotation="255" wrapText="1"/>
    </xf>
    <xf numFmtId="0" fontId="48" fillId="2" borderId="76" xfId="3" applyFont="1" applyFill="1" applyBorder="1" applyAlignment="1">
      <alignment horizontal="center" vertical="center" textRotation="255" wrapText="1"/>
    </xf>
    <xf numFmtId="0" fontId="48" fillId="2" borderId="77" xfId="3" applyFont="1" applyFill="1" applyBorder="1" applyAlignment="1">
      <alignment horizontal="center" vertical="center" textRotation="255" wrapText="1"/>
    </xf>
    <xf numFmtId="0" fontId="43" fillId="3" borderId="11" xfId="3" applyFont="1" applyFill="1" applyBorder="1" applyAlignment="1">
      <alignment horizontal="center" vertical="center"/>
    </xf>
    <xf numFmtId="0" fontId="43" fillId="3" borderId="12" xfId="3" applyFont="1" applyFill="1" applyBorder="1" applyAlignment="1">
      <alignment horizontal="center" vertical="center"/>
    </xf>
    <xf numFmtId="0" fontId="43" fillId="3" borderId="16" xfId="3" applyFont="1" applyFill="1" applyBorder="1" applyAlignment="1">
      <alignment horizontal="center" vertical="center"/>
    </xf>
    <xf numFmtId="0" fontId="49" fillId="3" borderId="15" xfId="3" applyFont="1" applyFill="1" applyBorder="1" applyAlignment="1">
      <alignment horizontal="center" vertical="center"/>
    </xf>
    <xf numFmtId="0" fontId="49" fillId="3" borderId="12" xfId="3" applyFont="1" applyFill="1" applyBorder="1" applyAlignment="1">
      <alignment horizontal="center" vertical="center"/>
    </xf>
    <xf numFmtId="0" fontId="49" fillId="3" borderId="16" xfId="3" applyFont="1" applyFill="1" applyBorder="1" applyAlignment="1">
      <alignment horizontal="center" vertical="center"/>
    </xf>
    <xf numFmtId="0" fontId="43" fillId="3" borderId="15" xfId="3" applyFont="1" applyFill="1" applyBorder="1" applyAlignment="1">
      <alignment horizontal="center" vertical="center"/>
    </xf>
    <xf numFmtId="0" fontId="43" fillId="3" borderId="17" xfId="3" applyFont="1" applyFill="1" applyBorder="1" applyAlignment="1">
      <alignment horizontal="center" vertical="center"/>
    </xf>
    <xf numFmtId="0" fontId="43" fillId="0" borderId="67" xfId="3" applyFont="1" applyFill="1" applyBorder="1" applyAlignment="1">
      <alignment horizontal="center" vertical="top"/>
    </xf>
    <xf numFmtId="0" fontId="43" fillId="0" borderId="68" xfId="3" applyFont="1" applyFill="1" applyBorder="1" applyAlignment="1">
      <alignment horizontal="center" vertical="top"/>
    </xf>
    <xf numFmtId="0" fontId="43" fillId="0" borderId="69" xfId="3" applyFont="1" applyFill="1" applyBorder="1" applyAlignment="1">
      <alignment horizontal="center" vertical="top"/>
    </xf>
    <xf numFmtId="0" fontId="43" fillId="0" borderId="100" xfId="3" applyFont="1" applyFill="1" applyBorder="1" applyAlignment="1">
      <alignment horizontal="center" vertical="top"/>
    </xf>
    <xf numFmtId="0" fontId="43" fillId="7" borderId="100" xfId="3" applyFont="1" applyFill="1" applyBorder="1" applyAlignment="1">
      <alignment horizontal="center" vertical="top"/>
    </xf>
    <xf numFmtId="0" fontId="43" fillId="7" borderId="68" xfId="3" applyFont="1" applyFill="1" applyBorder="1" applyAlignment="1">
      <alignment horizontal="center" vertical="top"/>
    </xf>
    <xf numFmtId="0" fontId="43" fillId="7" borderId="69" xfId="3" applyFont="1" applyFill="1" applyBorder="1" applyAlignment="1">
      <alignment horizontal="center" vertical="top"/>
    </xf>
    <xf numFmtId="0" fontId="43" fillId="7" borderId="27" xfId="3" applyFont="1" applyFill="1" applyBorder="1" applyAlignment="1">
      <alignment horizontal="center" vertical="top"/>
    </xf>
    <xf numFmtId="0" fontId="43" fillId="7" borderId="19" xfId="3" applyFont="1" applyFill="1" applyBorder="1" applyAlignment="1">
      <alignment horizontal="center" vertical="top"/>
    </xf>
    <xf numFmtId="0" fontId="43" fillId="7" borderId="65" xfId="3" applyFont="1" applyFill="1" applyBorder="1" applyAlignment="1">
      <alignment horizontal="center" vertical="top"/>
    </xf>
    <xf numFmtId="0" fontId="50" fillId="2" borderId="14" xfId="4" applyFont="1" applyFill="1" applyBorder="1" applyAlignment="1" applyProtection="1">
      <alignment horizontal="center" vertical="center" wrapText="1"/>
    </xf>
    <xf numFmtId="0" fontId="50" fillId="2" borderId="12" xfId="4" applyFont="1" applyFill="1" applyBorder="1" applyAlignment="1" applyProtection="1">
      <alignment horizontal="center" vertical="center" wrapText="1"/>
    </xf>
    <xf numFmtId="0" fontId="50" fillId="2" borderId="16" xfId="4" applyFont="1" applyFill="1" applyBorder="1" applyAlignment="1" applyProtection="1">
      <alignment horizontal="center" vertical="center" wrapText="1"/>
    </xf>
    <xf numFmtId="0" fontId="43" fillId="0" borderId="15" xfId="3" applyFont="1" applyFill="1" applyBorder="1" applyAlignment="1">
      <alignment horizontal="center" vertical="center"/>
    </xf>
    <xf numFmtId="0" fontId="43" fillId="0" borderId="12" xfId="3" applyFont="1" applyFill="1" applyBorder="1" applyAlignment="1">
      <alignment horizontal="center" vertical="center"/>
    </xf>
    <xf numFmtId="0" fontId="43" fillId="0" borderId="16" xfId="3" applyFont="1" applyFill="1" applyBorder="1" applyAlignment="1">
      <alignment horizontal="center" vertical="center"/>
    </xf>
    <xf numFmtId="0" fontId="43" fillId="0" borderId="55" xfId="3" applyFont="1" applyFill="1" applyBorder="1" applyAlignment="1">
      <alignment horizontal="center" vertical="center"/>
    </xf>
    <xf numFmtId="0" fontId="43" fillId="0" borderId="56" xfId="3" applyFont="1" applyFill="1" applyBorder="1" applyAlignment="1">
      <alignment horizontal="center" vertical="center"/>
    </xf>
    <xf numFmtId="0" fontId="43" fillId="0" borderId="57" xfId="3" applyFont="1" applyFill="1" applyBorder="1" applyAlignment="1">
      <alignment horizontal="center" vertical="center"/>
    </xf>
    <xf numFmtId="0" fontId="43" fillId="0" borderId="153" xfId="3" applyFont="1" applyFill="1" applyBorder="1" applyAlignment="1">
      <alignment horizontal="center" vertical="center"/>
    </xf>
    <xf numFmtId="0" fontId="50" fillId="2" borderId="32" xfId="4" applyFont="1" applyFill="1" applyBorder="1" applyAlignment="1" applyProtection="1">
      <alignment horizontal="center" vertical="center" wrapText="1"/>
    </xf>
    <xf numFmtId="0" fontId="50" fillId="2" borderId="33" xfId="4" applyFont="1" applyFill="1" applyBorder="1" applyAlignment="1" applyProtection="1">
      <alignment horizontal="center" vertical="center" wrapText="1"/>
    </xf>
    <xf numFmtId="0" fontId="50" fillId="2" borderId="34" xfId="4" applyFont="1" applyFill="1" applyBorder="1" applyAlignment="1" applyProtection="1">
      <alignment horizontal="center" vertical="center" wrapText="1"/>
    </xf>
    <xf numFmtId="0" fontId="43" fillId="8" borderId="32" xfId="3" applyFont="1" applyFill="1" applyBorder="1" applyAlignment="1">
      <alignment horizontal="center" vertical="center"/>
    </xf>
    <xf numFmtId="0" fontId="43" fillId="8" borderId="33" xfId="3" applyFont="1" applyFill="1" applyBorder="1" applyAlignment="1">
      <alignment horizontal="center" vertical="center"/>
    </xf>
    <xf numFmtId="0" fontId="43" fillId="8" borderId="34" xfId="3" applyFont="1" applyFill="1" applyBorder="1" applyAlignment="1">
      <alignment horizontal="center" vertical="center"/>
    </xf>
    <xf numFmtId="0" fontId="43" fillId="8" borderId="39" xfId="3" applyFont="1" applyFill="1" applyBorder="1" applyAlignment="1">
      <alignment horizontal="center" vertical="center"/>
    </xf>
    <xf numFmtId="0" fontId="43" fillId="8" borderId="40" xfId="3" applyFont="1" applyFill="1" applyBorder="1" applyAlignment="1">
      <alignment horizontal="center" vertical="center"/>
    </xf>
    <xf numFmtId="0" fontId="43" fillId="8" borderId="41" xfId="3" applyFont="1" applyFill="1" applyBorder="1" applyAlignment="1">
      <alignment horizontal="center" vertical="center"/>
    </xf>
    <xf numFmtId="0" fontId="50" fillId="2" borderId="75" xfId="4" applyFont="1" applyFill="1" applyBorder="1" applyAlignment="1" applyProtection="1">
      <alignment horizontal="center" vertical="center" wrapText="1"/>
    </xf>
    <xf numFmtId="0" fontId="50" fillId="2" borderId="73" xfId="4" applyFont="1" applyFill="1" applyBorder="1" applyAlignment="1" applyProtection="1">
      <alignment horizontal="center" vertical="center" wrapText="1"/>
    </xf>
    <xf numFmtId="0" fontId="50" fillId="2" borderId="74" xfId="4" applyFont="1" applyFill="1" applyBorder="1" applyAlignment="1" applyProtection="1">
      <alignment horizontal="center" vertical="center" wrapText="1"/>
    </xf>
    <xf numFmtId="0" fontId="43" fillId="0" borderId="75" xfId="3" applyFont="1" applyFill="1" applyBorder="1" applyAlignment="1">
      <alignment horizontal="center" vertical="center"/>
    </xf>
    <xf numFmtId="0" fontId="43" fillId="0" borderId="73" xfId="3" applyFont="1" applyFill="1" applyBorder="1" applyAlignment="1">
      <alignment horizontal="center" vertical="center"/>
    </xf>
    <xf numFmtId="0" fontId="43" fillId="0" borderId="74" xfId="3" applyFont="1" applyFill="1" applyBorder="1" applyAlignment="1">
      <alignment horizontal="center" vertical="center"/>
    </xf>
    <xf numFmtId="0" fontId="43" fillId="7" borderId="75" xfId="3" applyFont="1" applyFill="1" applyBorder="1" applyAlignment="1">
      <alignment horizontal="center" vertical="center"/>
    </xf>
    <xf numFmtId="0" fontId="43" fillId="7" borderId="73" xfId="3" applyFont="1" applyFill="1" applyBorder="1" applyAlignment="1">
      <alignment horizontal="center" vertical="center"/>
    </xf>
    <xf numFmtId="0" fontId="43" fillId="7" borderId="143" xfId="3" applyFont="1" applyFill="1" applyBorder="1" applyAlignment="1">
      <alignment horizontal="center" vertical="center"/>
    </xf>
    <xf numFmtId="0" fontId="43" fillId="0" borderId="32" xfId="3" applyFont="1" applyFill="1" applyBorder="1" applyAlignment="1">
      <alignment horizontal="center" vertical="center"/>
    </xf>
    <xf numFmtId="0" fontId="43" fillId="0" borderId="33" xfId="3" applyFont="1" applyFill="1" applyBorder="1" applyAlignment="1">
      <alignment horizontal="center" vertical="center"/>
    </xf>
    <xf numFmtId="0" fontId="43" fillId="0" borderId="34" xfId="3" applyFont="1" applyFill="1" applyBorder="1" applyAlignment="1">
      <alignment horizontal="center" vertical="center"/>
    </xf>
    <xf numFmtId="0" fontId="43" fillId="0" borderId="39" xfId="3" applyFont="1" applyFill="1" applyBorder="1" applyAlignment="1">
      <alignment horizontal="center" vertical="center"/>
    </xf>
    <xf numFmtId="0" fontId="43" fillId="0" borderId="40" xfId="3" applyFont="1" applyFill="1" applyBorder="1" applyAlignment="1">
      <alignment horizontal="center" vertical="center"/>
    </xf>
    <xf numFmtId="0" fontId="43" fillId="0" borderId="41" xfId="3" applyFont="1" applyFill="1" applyBorder="1" applyAlignment="1">
      <alignment horizontal="center" vertical="center"/>
    </xf>
    <xf numFmtId="0" fontId="18" fillId="7" borderId="32" xfId="3" applyFont="1" applyFill="1" applyBorder="1" applyAlignment="1">
      <alignment horizontal="center" vertical="center"/>
    </xf>
    <xf numFmtId="0" fontId="18" fillId="7" borderId="33" xfId="3" applyFont="1" applyFill="1" applyBorder="1" applyAlignment="1">
      <alignment horizontal="center" vertical="center"/>
    </xf>
    <xf numFmtId="0" fontId="18" fillId="7" borderId="38" xfId="3" applyFont="1" applyFill="1" applyBorder="1" applyAlignment="1">
      <alignment horizontal="center" vertical="center"/>
    </xf>
    <xf numFmtId="0" fontId="51" fillId="2" borderId="11" xfId="4" applyFont="1" applyFill="1" applyBorder="1" applyAlignment="1" applyProtection="1">
      <alignment horizontal="center" vertical="center" wrapText="1"/>
    </xf>
    <xf numFmtId="0" fontId="51" fillId="2" borderId="12" xfId="4" applyFont="1" applyFill="1" applyBorder="1" applyAlignment="1" applyProtection="1">
      <alignment horizontal="center" vertical="center" wrapText="1"/>
    </xf>
    <xf numFmtId="0" fontId="51" fillId="2" borderId="13" xfId="4" applyFont="1" applyFill="1" applyBorder="1" applyAlignment="1" applyProtection="1">
      <alignment horizontal="center" vertical="center" wrapText="1"/>
    </xf>
    <xf numFmtId="0" fontId="49" fillId="8" borderId="14" xfId="5" applyFont="1" applyFill="1" applyBorder="1" applyAlignment="1" applyProtection="1">
      <alignment vertical="top" wrapText="1"/>
    </xf>
    <xf numFmtId="0" fontId="49" fillId="8" borderId="12" xfId="5" applyFont="1" applyFill="1" applyBorder="1" applyAlignment="1" applyProtection="1">
      <alignment vertical="top" wrapText="1"/>
    </xf>
    <xf numFmtId="0" fontId="49" fillId="8" borderId="17" xfId="5" applyFont="1" applyFill="1" applyBorder="1" applyAlignment="1" applyProtection="1">
      <alignment vertical="top" wrapText="1"/>
    </xf>
    <xf numFmtId="0" fontId="43" fillId="0" borderId="14" xfId="5" applyFont="1" applyFill="1" applyBorder="1" applyAlignment="1" applyProtection="1">
      <alignment vertical="center" wrapText="1"/>
    </xf>
    <xf numFmtId="0" fontId="43" fillId="0" borderId="12" xfId="5" applyFont="1" applyFill="1" applyBorder="1" applyAlignment="1" applyProtection="1">
      <alignment vertical="center" wrapText="1"/>
    </xf>
    <xf numFmtId="0" fontId="43" fillId="0" borderId="17" xfId="5" applyFont="1" applyFill="1" applyBorder="1" applyAlignment="1" applyProtection="1">
      <alignment vertical="center" wrapText="1"/>
    </xf>
    <xf numFmtId="0" fontId="51" fillId="2" borderId="18" xfId="4" applyFont="1" applyFill="1" applyBorder="1" applyAlignment="1" applyProtection="1">
      <alignment horizontal="center" vertical="center" wrapText="1"/>
    </xf>
    <xf numFmtId="0" fontId="51" fillId="2" borderId="19" xfId="4" applyFont="1" applyFill="1" applyBorder="1" applyAlignment="1" applyProtection="1">
      <alignment horizontal="center" vertical="center" wrapText="1"/>
    </xf>
    <xf numFmtId="0" fontId="51" fillId="2" borderId="21" xfId="4" applyFont="1" applyFill="1" applyBorder="1" applyAlignment="1" applyProtection="1">
      <alignment horizontal="center" vertical="center" wrapText="1"/>
    </xf>
    <xf numFmtId="0" fontId="51" fillId="2" borderId="24" xfId="4" applyFont="1" applyFill="1" applyBorder="1" applyAlignment="1" applyProtection="1">
      <alignment horizontal="center" vertical="center" wrapText="1"/>
    </xf>
    <xf numFmtId="0" fontId="51" fillId="2" borderId="0" xfId="4" applyFont="1" applyFill="1" applyBorder="1" applyAlignment="1" applyProtection="1">
      <alignment horizontal="center" vertical="center" wrapText="1"/>
    </xf>
    <xf numFmtId="0" fontId="51" fillId="2" borderId="25" xfId="4" applyFont="1" applyFill="1" applyBorder="1" applyAlignment="1" applyProtection="1">
      <alignment horizontal="center" vertical="center" wrapText="1"/>
    </xf>
    <xf numFmtId="0" fontId="51" fillId="2" borderId="51" xfId="4" applyFont="1" applyFill="1" applyBorder="1" applyAlignment="1" applyProtection="1">
      <alignment horizontal="center" vertical="center" wrapText="1"/>
    </xf>
    <xf numFmtId="0" fontId="51" fillId="2" borderId="45" xfId="4" applyFont="1" applyFill="1" applyBorder="1" applyAlignment="1" applyProtection="1">
      <alignment horizontal="center" vertical="center" wrapText="1"/>
    </xf>
    <xf numFmtId="0" fontId="51" fillId="2" borderId="52" xfId="4" applyFont="1" applyFill="1" applyBorder="1" applyAlignment="1" applyProtection="1">
      <alignment horizontal="center" vertical="center" wrapText="1"/>
    </xf>
    <xf numFmtId="0" fontId="51" fillId="0" borderId="154" xfId="4" applyFont="1" applyFill="1" applyBorder="1" applyAlignment="1" applyProtection="1">
      <alignment horizontal="center" vertical="center" wrapText="1"/>
    </xf>
    <xf numFmtId="0" fontId="51" fillId="0" borderId="56" xfId="4" applyFont="1" applyFill="1" applyBorder="1" applyAlignment="1" applyProtection="1">
      <alignment horizontal="center" vertical="center" wrapText="1"/>
    </xf>
    <xf numFmtId="0" fontId="51" fillId="0" borderId="57" xfId="4" applyFont="1" applyFill="1" applyBorder="1" applyAlignment="1" applyProtection="1">
      <alignment horizontal="center" vertical="center" wrapText="1"/>
    </xf>
    <xf numFmtId="0" fontId="43" fillId="2" borderId="15" xfId="3" applyFont="1" applyFill="1" applyBorder="1" applyAlignment="1">
      <alignment horizontal="center" vertical="center"/>
    </xf>
    <xf numFmtId="0" fontId="43" fillId="2" borderId="12" xfId="3" applyFont="1" applyFill="1" applyBorder="1" applyAlignment="1">
      <alignment horizontal="center" vertical="center"/>
    </xf>
    <xf numFmtId="0" fontId="43" fillId="2" borderId="16" xfId="3" applyFont="1" applyFill="1" applyBorder="1" applyAlignment="1">
      <alignment horizontal="center" vertical="center"/>
    </xf>
    <xf numFmtId="0" fontId="43" fillId="2" borderId="17" xfId="3" applyFont="1" applyFill="1" applyBorder="1" applyAlignment="1">
      <alignment horizontal="center" vertical="center"/>
    </xf>
    <xf numFmtId="0" fontId="50" fillId="2" borderId="20" xfId="4" applyFont="1" applyFill="1" applyBorder="1" applyAlignment="1" applyProtection="1">
      <alignment horizontal="center" vertical="center" wrapText="1"/>
    </xf>
    <xf numFmtId="0" fontId="50" fillId="2" borderId="26" xfId="4" applyFont="1" applyFill="1" applyBorder="1" applyAlignment="1" applyProtection="1">
      <alignment horizontal="center" vertical="center" wrapText="1"/>
    </xf>
    <xf numFmtId="0" fontId="50" fillId="2" borderId="30" xfId="4" applyFont="1" applyFill="1" applyBorder="1" applyAlignment="1" applyProtection="1">
      <alignment horizontal="center" vertical="center" wrapText="1"/>
    </xf>
    <xf numFmtId="0" fontId="50" fillId="2" borderId="31" xfId="4" applyFont="1" applyFill="1" applyBorder="1" applyAlignment="1" applyProtection="1">
      <alignment horizontal="center" vertical="center" wrapText="1"/>
    </xf>
    <xf numFmtId="0" fontId="50" fillId="2" borderId="42" xfId="4" applyFont="1" applyFill="1" applyBorder="1" applyAlignment="1" applyProtection="1">
      <alignment horizontal="center" vertical="center" wrapText="1"/>
    </xf>
    <xf numFmtId="0" fontId="50" fillId="2" borderId="43" xfId="4" applyFont="1" applyFill="1" applyBorder="1" applyAlignment="1" applyProtection="1">
      <alignment horizontal="center" vertical="center" wrapText="1"/>
    </xf>
    <xf numFmtId="0" fontId="50" fillId="2" borderId="100" xfId="4" applyFont="1" applyFill="1" applyBorder="1" applyAlignment="1" applyProtection="1">
      <alignment horizontal="center" vertical="center" wrapText="1"/>
    </xf>
    <xf numFmtId="0" fontId="50" fillId="2" borderId="68" xfId="4" applyFont="1" applyFill="1" applyBorder="1" applyAlignment="1" applyProtection="1">
      <alignment horizontal="center" vertical="center" wrapText="1"/>
    </xf>
    <xf numFmtId="0" fontId="50" fillId="2" borderId="69" xfId="4" applyFont="1" applyFill="1" applyBorder="1" applyAlignment="1" applyProtection="1">
      <alignment horizontal="center" vertical="center" wrapText="1"/>
    </xf>
    <xf numFmtId="0" fontId="43" fillId="0" borderId="100" xfId="3" applyFont="1" applyFill="1" applyBorder="1" applyAlignment="1">
      <alignment horizontal="center" vertical="center"/>
    </xf>
    <xf numFmtId="0" fontId="43" fillId="0" borderId="68" xfId="3" applyFont="1" applyFill="1" applyBorder="1" applyAlignment="1">
      <alignment horizontal="center" vertical="center"/>
    </xf>
    <xf numFmtId="0" fontId="43" fillId="0" borderId="69" xfId="3" applyFont="1" applyFill="1" applyBorder="1" applyAlignment="1">
      <alignment horizontal="center" vertical="center"/>
    </xf>
    <xf numFmtId="0" fontId="43" fillId="7" borderId="100" xfId="3" applyFont="1" applyFill="1" applyBorder="1" applyAlignment="1">
      <alignment horizontal="center" vertical="center"/>
    </xf>
    <xf numFmtId="0" fontId="43" fillId="7" borderId="68" xfId="3" applyFont="1" applyFill="1" applyBorder="1" applyAlignment="1">
      <alignment horizontal="center" vertical="center"/>
    </xf>
    <xf numFmtId="0" fontId="43" fillId="7" borderId="144" xfId="3" applyFont="1" applyFill="1" applyBorder="1" applyAlignment="1">
      <alignment horizontal="center" vertical="center"/>
    </xf>
    <xf numFmtId="0" fontId="57" fillId="2" borderId="11" xfId="4" applyFont="1" applyFill="1" applyBorder="1" applyAlignment="1" applyProtection="1">
      <alignment horizontal="center" vertical="center" wrapText="1" shrinkToFit="1"/>
    </xf>
    <xf numFmtId="0" fontId="57" fillId="2" borderId="12" xfId="4" applyFont="1" applyFill="1" applyBorder="1" applyAlignment="1" applyProtection="1">
      <alignment horizontal="center" vertical="center" wrapText="1" shrinkToFit="1"/>
    </xf>
    <xf numFmtId="0" fontId="57" fillId="2" borderId="13" xfId="4" applyFont="1" applyFill="1" applyBorder="1" applyAlignment="1" applyProtection="1">
      <alignment horizontal="center" vertical="center" wrapText="1" shrinkToFit="1"/>
    </xf>
    <xf numFmtId="0" fontId="51" fillId="0" borderId="14" xfId="4" applyFont="1" applyFill="1" applyBorder="1" applyAlignment="1" applyProtection="1">
      <alignment horizontal="center" vertical="center"/>
    </xf>
    <xf numFmtId="0" fontId="51" fillId="0" borderId="12" xfId="4" applyFont="1" applyFill="1" applyBorder="1" applyAlignment="1" applyProtection="1">
      <alignment horizontal="center" vertical="center"/>
    </xf>
    <xf numFmtId="0" fontId="51" fillId="0" borderId="16" xfId="4" applyFont="1" applyFill="1" applyBorder="1" applyAlignment="1" applyProtection="1">
      <alignment horizontal="center" vertical="center"/>
    </xf>
    <xf numFmtId="0" fontId="51" fillId="2" borderId="15" xfId="5" applyFont="1" applyFill="1" applyBorder="1" applyAlignment="1" applyProtection="1">
      <alignment horizontal="center" vertical="center" shrinkToFit="1"/>
    </xf>
    <xf numFmtId="0" fontId="51" fillId="2" borderId="12" xfId="5" applyFont="1" applyFill="1" applyBorder="1" applyAlignment="1" applyProtection="1">
      <alignment horizontal="center" vertical="center" shrinkToFit="1"/>
    </xf>
    <xf numFmtId="0" fontId="51" fillId="2" borderId="16" xfId="5" applyFont="1" applyFill="1" applyBorder="1" applyAlignment="1" applyProtection="1">
      <alignment horizontal="center" vertical="center" shrinkToFit="1"/>
    </xf>
    <xf numFmtId="0" fontId="43" fillId="0" borderId="15" xfId="3" applyFont="1" applyBorder="1" applyAlignment="1">
      <alignment horizontal="center" vertical="center" shrinkToFit="1"/>
    </xf>
    <xf numFmtId="0" fontId="43" fillId="0" borderId="12" xfId="3" applyFont="1" applyBorder="1" applyAlignment="1">
      <alignment horizontal="center" vertical="center" shrinkToFit="1"/>
    </xf>
    <xf numFmtId="0" fontId="43" fillId="0" borderId="16" xfId="3" applyFont="1" applyBorder="1" applyAlignment="1">
      <alignment horizontal="center" vertical="center" shrinkToFit="1"/>
    </xf>
    <xf numFmtId="0" fontId="50" fillId="0" borderId="15" xfId="6" applyFont="1" applyFill="1" applyBorder="1" applyAlignment="1" applyProtection="1">
      <alignment horizontal="center" vertical="center" shrinkToFit="1"/>
    </xf>
    <xf numFmtId="0" fontId="50" fillId="0" borderId="12" xfId="6" applyFont="1" applyFill="1" applyBorder="1" applyAlignment="1" applyProtection="1">
      <alignment horizontal="center" vertical="center" shrinkToFit="1"/>
    </xf>
    <xf numFmtId="0" fontId="50" fillId="0" borderId="17" xfId="6" applyFont="1" applyFill="1" applyBorder="1" applyAlignment="1" applyProtection="1">
      <alignment horizontal="center" vertical="center" shrinkToFit="1"/>
    </xf>
    <xf numFmtId="0" fontId="55" fillId="2" borderId="11" xfId="4" applyFont="1" applyFill="1" applyBorder="1" applyAlignment="1" applyProtection="1">
      <alignment horizontal="center" vertical="center"/>
    </xf>
    <xf numFmtId="0" fontId="55" fillId="2" borderId="12" xfId="4" applyFont="1" applyFill="1" applyBorder="1" applyAlignment="1" applyProtection="1">
      <alignment horizontal="center" vertical="center"/>
    </xf>
    <xf numFmtId="0" fontId="55" fillId="2" borderId="13" xfId="4" applyFont="1" applyFill="1" applyBorder="1" applyAlignment="1" applyProtection="1">
      <alignment horizontal="center" vertical="center"/>
    </xf>
    <xf numFmtId="0" fontId="51" fillId="0" borderId="14" xfId="5" applyFont="1" applyFill="1" applyBorder="1" applyAlignment="1" applyProtection="1">
      <alignment horizontal="center" vertical="center" wrapText="1" shrinkToFit="1"/>
    </xf>
    <xf numFmtId="0" fontId="51" fillId="0" borderId="12" xfId="5" applyFont="1" applyFill="1" applyBorder="1" applyAlignment="1" applyProtection="1">
      <alignment horizontal="center" vertical="center" wrapText="1" shrinkToFit="1"/>
    </xf>
    <xf numFmtId="0" fontId="51" fillId="0" borderId="16" xfId="5" applyFont="1" applyFill="1" applyBorder="1" applyAlignment="1" applyProtection="1">
      <alignment horizontal="center" vertical="center" wrapText="1" shrinkToFit="1"/>
    </xf>
    <xf numFmtId="0" fontId="51" fillId="2" borderId="15" xfId="4" applyFont="1" applyFill="1" applyBorder="1" applyAlignment="1" applyProtection="1">
      <alignment horizontal="center" vertical="center"/>
    </xf>
    <xf numFmtId="0" fontId="51" fillId="2" borderId="12" xfId="4" applyFont="1" applyFill="1" applyBorder="1" applyAlignment="1" applyProtection="1">
      <alignment horizontal="center" vertical="center"/>
    </xf>
    <xf numFmtId="0" fontId="51" fillId="2" borderId="16" xfId="4" applyFont="1" applyFill="1" applyBorder="1" applyAlignment="1" applyProtection="1">
      <alignment horizontal="center" vertical="center"/>
    </xf>
    <xf numFmtId="0" fontId="50" fillId="0" borderId="15" xfId="6" applyFont="1" applyFill="1" applyBorder="1" applyAlignment="1" applyProtection="1">
      <alignment horizontal="center" vertical="center" wrapText="1"/>
    </xf>
    <xf numFmtId="0" fontId="50" fillId="0" borderId="12" xfId="6" applyFont="1" applyFill="1" applyBorder="1" applyAlignment="1" applyProtection="1">
      <alignment horizontal="center" vertical="center" wrapText="1"/>
    </xf>
    <xf numFmtId="0" fontId="50" fillId="0" borderId="17" xfId="6" applyFont="1" applyFill="1" applyBorder="1" applyAlignment="1" applyProtection="1">
      <alignment horizontal="center" vertical="center" wrapText="1"/>
    </xf>
    <xf numFmtId="0" fontId="55" fillId="2" borderId="11" xfId="4" applyFont="1" applyFill="1" applyBorder="1" applyAlignment="1" applyProtection="1">
      <alignment horizontal="center" vertical="center" wrapText="1" shrinkToFit="1"/>
    </xf>
    <xf numFmtId="0" fontId="55" fillId="2" borderId="12" xfId="4" applyFont="1" applyFill="1" applyBorder="1" applyAlignment="1" applyProtection="1">
      <alignment horizontal="center" vertical="center" wrapText="1" shrinkToFit="1"/>
    </xf>
    <xf numFmtId="0" fontId="55" fillId="2" borderId="13" xfId="4" applyFont="1" applyFill="1" applyBorder="1" applyAlignment="1" applyProtection="1">
      <alignment horizontal="center" vertical="center" wrapText="1" shrinkToFit="1"/>
    </xf>
    <xf numFmtId="0" fontId="55" fillId="0" borderId="14" xfId="4" applyFont="1" applyFill="1" applyBorder="1" applyAlignment="1" applyProtection="1">
      <alignment horizontal="center" vertical="center" wrapText="1" shrinkToFit="1"/>
    </xf>
    <xf numFmtId="0" fontId="55" fillId="0" borderId="12" xfId="4" applyFont="1" applyFill="1" applyBorder="1" applyAlignment="1" applyProtection="1">
      <alignment horizontal="center" vertical="center" wrapText="1" shrinkToFit="1"/>
    </xf>
    <xf numFmtId="0" fontId="55" fillId="0" borderId="16" xfId="4" applyFont="1" applyFill="1" applyBorder="1" applyAlignment="1" applyProtection="1">
      <alignment horizontal="center" vertical="center" wrapText="1" shrinkToFit="1"/>
    </xf>
    <xf numFmtId="0" fontId="51" fillId="2" borderId="15" xfId="5" applyNumberFormat="1" applyFont="1" applyFill="1" applyBorder="1" applyAlignment="1" applyProtection="1">
      <alignment horizontal="center" vertical="center" wrapText="1"/>
    </xf>
    <xf numFmtId="0" fontId="51" fillId="2" borderId="12" xfId="5" applyNumberFormat="1" applyFont="1" applyFill="1" applyBorder="1" applyAlignment="1" applyProtection="1">
      <alignment horizontal="center" vertical="center" wrapText="1"/>
    </xf>
    <xf numFmtId="0" fontId="51" fillId="2" borderId="16" xfId="5" applyNumberFormat="1" applyFont="1" applyFill="1" applyBorder="1" applyAlignment="1" applyProtection="1">
      <alignment horizontal="center" vertical="center" wrapText="1"/>
    </xf>
    <xf numFmtId="0" fontId="54" fillId="0" borderId="15" xfId="5" applyFont="1" applyFill="1" applyBorder="1" applyAlignment="1">
      <alignment horizontal="center" vertical="center" shrinkToFit="1"/>
    </xf>
    <xf numFmtId="0" fontId="54" fillId="0" borderId="12" xfId="5" applyFont="1" applyFill="1" applyBorder="1" applyAlignment="1">
      <alignment horizontal="center" vertical="center" shrinkToFit="1"/>
    </xf>
    <xf numFmtId="0" fontId="54" fillId="0" borderId="17" xfId="5" applyFont="1" applyFill="1" applyBorder="1" applyAlignment="1">
      <alignment horizontal="center" vertical="center" shrinkToFit="1"/>
    </xf>
    <xf numFmtId="0" fontId="51" fillId="2" borderId="5" xfId="4" applyFont="1" applyFill="1" applyBorder="1" applyAlignment="1" applyProtection="1">
      <alignment horizontal="center" vertical="center"/>
    </xf>
    <xf numFmtId="0" fontId="51" fillId="2" borderId="6" xfId="4" applyFont="1" applyFill="1" applyBorder="1" applyAlignment="1" applyProtection="1">
      <alignment horizontal="center" vertical="center"/>
    </xf>
    <xf numFmtId="0" fontId="51" fillId="2" borderId="155" xfId="4" applyFont="1" applyFill="1" applyBorder="1" applyAlignment="1" applyProtection="1">
      <alignment horizontal="center" vertical="center"/>
    </xf>
    <xf numFmtId="0" fontId="57" fillId="0" borderId="7" xfId="5" applyFont="1" applyFill="1" applyBorder="1" applyAlignment="1" applyProtection="1">
      <alignment horizontal="center" vertical="center" wrapText="1" shrinkToFit="1"/>
    </xf>
    <xf numFmtId="0" fontId="57" fillId="0" borderId="6" xfId="5" applyFont="1" applyFill="1" applyBorder="1" applyAlignment="1" applyProtection="1">
      <alignment horizontal="center" vertical="center" wrapText="1" shrinkToFit="1"/>
    </xf>
    <xf numFmtId="0" fontId="57" fillId="0" borderId="9" xfId="5" applyFont="1" applyFill="1" applyBorder="1" applyAlignment="1" applyProtection="1">
      <alignment horizontal="center" vertical="center" wrapText="1" shrinkToFit="1"/>
    </xf>
    <xf numFmtId="0" fontId="51" fillId="2" borderId="8" xfId="5" applyFont="1" applyFill="1" applyBorder="1" applyAlignment="1" applyProtection="1">
      <alignment horizontal="center" vertical="center" wrapText="1" shrinkToFit="1"/>
    </xf>
    <xf numFmtId="0" fontId="51" fillId="2" borderId="6" xfId="5" applyFont="1" applyFill="1" applyBorder="1" applyAlignment="1" applyProtection="1">
      <alignment horizontal="center" vertical="center" wrapText="1" shrinkToFit="1"/>
    </xf>
    <xf numFmtId="0" fontId="51" fillId="2" borderId="9" xfId="5" applyFont="1" applyFill="1" applyBorder="1" applyAlignment="1" applyProtection="1">
      <alignment horizontal="center" vertical="center" wrapText="1" shrinkToFit="1"/>
    </xf>
    <xf numFmtId="0" fontId="49" fillId="0" borderId="8" xfId="3" applyFont="1" applyBorder="1" applyAlignment="1">
      <alignment horizontal="center" vertical="center"/>
    </xf>
    <xf numFmtId="0" fontId="49" fillId="0" borderId="6" xfId="3" applyFont="1" applyBorder="1" applyAlignment="1">
      <alignment horizontal="center" vertical="center"/>
    </xf>
    <xf numFmtId="0" fontId="49" fillId="0" borderId="9" xfId="3" applyFont="1" applyBorder="1" applyAlignment="1">
      <alignment horizontal="center" vertical="center"/>
    </xf>
    <xf numFmtId="0" fontId="51" fillId="2" borderId="8" xfId="5" applyFont="1" applyFill="1" applyBorder="1" applyAlignment="1" applyProtection="1">
      <alignment horizontal="center" vertical="center"/>
    </xf>
    <xf numFmtId="0" fontId="51" fillId="2" borderId="6" xfId="5" applyFont="1" applyFill="1" applyBorder="1" applyAlignment="1" applyProtection="1">
      <alignment horizontal="center" vertical="center"/>
    </xf>
    <xf numFmtId="0" fontId="51" fillId="2" borderId="10" xfId="5" applyFont="1" applyFill="1" applyBorder="1" applyAlignment="1" applyProtection="1">
      <alignment horizontal="center" vertical="center"/>
    </xf>
    <xf numFmtId="0" fontId="43" fillId="7" borderId="32" xfId="3" applyFont="1" applyFill="1" applyBorder="1" applyAlignment="1">
      <alignment horizontal="center" vertical="center"/>
    </xf>
    <xf numFmtId="0" fontId="43" fillId="7" borderId="33" xfId="3" applyFont="1" applyFill="1" applyBorder="1" applyAlignment="1">
      <alignment horizontal="center" vertical="center"/>
    </xf>
    <xf numFmtId="0" fontId="43" fillId="7" borderId="38" xfId="3" applyFont="1" applyFill="1" applyBorder="1" applyAlignment="1">
      <alignment horizontal="center" vertical="center"/>
    </xf>
    <xf numFmtId="177" fontId="2" fillId="0" borderId="32" xfId="0" applyNumberFormat="1" applyFont="1" applyBorder="1" applyAlignment="1">
      <alignment horizontal="right" vertical="center"/>
    </xf>
    <xf numFmtId="177" fontId="2" fillId="0" borderId="33" xfId="0" applyNumberFormat="1" applyFont="1" applyBorder="1" applyAlignment="1">
      <alignment horizontal="right" vertical="center"/>
    </xf>
    <xf numFmtId="177" fontId="2" fillId="0" borderId="34" xfId="0" applyNumberFormat="1" applyFont="1" applyBorder="1" applyAlignment="1">
      <alignment horizontal="right" vertical="center"/>
    </xf>
    <xf numFmtId="0" fontId="0" fillId="0" borderId="97" xfId="0" applyBorder="1" applyAlignment="1">
      <alignment horizontal="center" vertical="center"/>
    </xf>
    <xf numFmtId="0" fontId="15" fillId="0" borderId="32" xfId="0" applyFont="1" applyBorder="1" applyAlignment="1">
      <alignment horizontal="left" vertical="center" wrapText="1"/>
    </xf>
    <xf numFmtId="0" fontId="2" fillId="0" borderId="33" xfId="0" applyFont="1" applyBorder="1" applyAlignment="1">
      <alignment horizontal="left" vertical="center"/>
    </xf>
    <xf numFmtId="0" fontId="2" fillId="0" borderId="34" xfId="0" applyFont="1" applyBorder="1" applyAlignment="1">
      <alignment horizontal="left" vertical="center"/>
    </xf>
    <xf numFmtId="0" fontId="0" fillId="0" borderId="99" xfId="0" applyBorder="1" applyAlignment="1">
      <alignment horizontal="center" vertical="center"/>
    </xf>
    <xf numFmtId="0" fontId="15" fillId="0" borderId="100" xfId="0" applyFont="1" applyBorder="1" applyAlignment="1">
      <alignment horizontal="left" vertical="center" wrapText="1"/>
    </xf>
    <xf numFmtId="0" fontId="2" fillId="0" borderId="68" xfId="0" applyFont="1" applyBorder="1" applyAlignment="1">
      <alignment horizontal="left" vertical="center"/>
    </xf>
    <xf numFmtId="0" fontId="2" fillId="0" borderId="69" xfId="0" applyFont="1" applyBorder="1" applyAlignment="1">
      <alignment horizontal="left" vertical="center"/>
    </xf>
    <xf numFmtId="177" fontId="2" fillId="0" borderId="100" xfId="0" applyNumberFormat="1" applyFont="1" applyBorder="1" applyAlignment="1">
      <alignment horizontal="right" vertical="center"/>
    </xf>
    <xf numFmtId="177" fontId="2" fillId="0" borderId="68" xfId="0" applyNumberFormat="1" applyFont="1" applyBorder="1" applyAlignment="1">
      <alignment horizontal="right" vertical="center"/>
    </xf>
    <xf numFmtId="177" fontId="2" fillId="0" borderId="69" xfId="0" applyNumberFormat="1" applyFont="1" applyBorder="1" applyAlignment="1">
      <alignment horizontal="right" vertical="center"/>
    </xf>
    <xf numFmtId="0" fontId="9" fillId="0" borderId="15" xfId="0" applyFont="1" applyFill="1" applyBorder="1" applyAlignment="1">
      <alignment horizontal="center" vertical="center"/>
    </xf>
    <xf numFmtId="0" fontId="16" fillId="0" borderId="14" xfId="5" applyFont="1" applyFill="1" applyBorder="1" applyAlignment="1" applyProtection="1">
      <alignment vertical="top" wrapText="1"/>
    </xf>
    <xf numFmtId="0" fontId="16" fillId="0" borderId="12" xfId="5" applyFont="1" applyFill="1" applyBorder="1" applyAlignment="1" applyProtection="1">
      <alignment vertical="top" wrapText="1"/>
    </xf>
    <xf numFmtId="0" fontId="16" fillId="0" borderId="17" xfId="5" applyFont="1" applyFill="1" applyBorder="1" applyAlignment="1" applyProtection="1">
      <alignment vertical="top" wrapText="1"/>
    </xf>
    <xf numFmtId="0" fontId="16" fillId="0" borderId="28" xfId="0" applyFont="1" applyFill="1" applyBorder="1" applyAlignment="1">
      <alignment horizontal="center" vertical="center"/>
    </xf>
    <xf numFmtId="0" fontId="2" fillId="0" borderId="28" xfId="0" quotePrefix="1" applyFont="1" applyFill="1" applyBorder="1" applyAlignment="1">
      <alignment horizontal="center" vertical="center"/>
    </xf>
    <xf numFmtId="0" fontId="16" fillId="0" borderId="20" xfId="4" applyFont="1" applyFill="1" applyBorder="1" applyAlignment="1" applyProtection="1">
      <alignment horizontal="center" vertical="center" wrapText="1" shrinkToFit="1"/>
    </xf>
    <xf numFmtId="0" fontId="16" fillId="0" borderId="19" xfId="4" applyFont="1" applyFill="1" applyBorder="1" applyAlignment="1" applyProtection="1">
      <alignment horizontal="center" vertical="center" wrapText="1" shrinkToFit="1"/>
    </xf>
    <xf numFmtId="0" fontId="16" fillId="0" borderId="19" xfId="0" applyFont="1" applyBorder="1" applyAlignment="1">
      <alignment horizontal="center" vertical="center" wrapText="1"/>
    </xf>
    <xf numFmtId="0" fontId="58" fillId="0" borderId="19" xfId="5" applyFont="1" applyFill="1" applyBorder="1" applyAlignment="1">
      <alignment horizontal="center" vertical="center" shrinkToFit="1"/>
    </xf>
    <xf numFmtId="0" fontId="16" fillId="0" borderId="19" xfId="0" applyFont="1" applyBorder="1" applyAlignment="1">
      <alignment horizontal="center" vertical="center" shrinkToFit="1"/>
    </xf>
    <xf numFmtId="0" fontId="16" fillId="0" borderId="65" xfId="0" applyFont="1" applyBorder="1" applyAlignment="1">
      <alignment horizontal="center" vertical="center" shrinkToFit="1"/>
    </xf>
    <xf numFmtId="0" fontId="59" fillId="0" borderId="7" xfId="5" applyFont="1" applyFill="1" applyBorder="1" applyAlignment="1" applyProtection="1">
      <alignment horizontal="center" vertical="center" wrapText="1" shrinkToFit="1"/>
    </xf>
    <xf numFmtId="0" fontId="16" fillId="0" borderId="6" xfId="0" applyFont="1" applyFill="1" applyBorder="1" applyAlignment="1">
      <alignment horizontal="center" vertical="center"/>
    </xf>
    <xf numFmtId="0" fontId="59" fillId="0" borderId="6" xfId="0" applyFont="1" applyBorder="1" applyAlignment="1">
      <alignment horizontal="center" vertical="center"/>
    </xf>
    <xf numFmtId="0" fontId="16" fillId="0" borderId="6"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4" xfId="4" applyFont="1" applyFill="1" applyBorder="1" applyAlignment="1" applyProtection="1">
      <alignment horizontal="center" vertical="center" wrapText="1"/>
    </xf>
    <xf numFmtId="0" fontId="16" fillId="0" borderId="12" xfId="0" applyFont="1" applyBorder="1" applyAlignment="1">
      <alignment horizontal="center" vertical="center"/>
    </xf>
    <xf numFmtId="0" fontId="16" fillId="0" borderId="12"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7" xfId="0" applyFont="1" applyBorder="1" applyAlignment="1">
      <alignment horizontal="center" vertical="center"/>
    </xf>
    <xf numFmtId="0" fontId="9" fillId="0" borderId="67" xfId="0" applyFont="1" applyFill="1" applyBorder="1" applyAlignment="1">
      <alignment horizontal="left" vertical="top" wrapText="1" shrinkToFit="1"/>
    </xf>
    <xf numFmtId="0" fontId="9" fillId="0" borderId="68" xfId="0" applyFont="1" applyFill="1" applyBorder="1" applyAlignment="1">
      <alignment horizontal="left" vertical="top" wrapText="1" shrinkToFit="1"/>
    </xf>
    <xf numFmtId="0" fontId="9" fillId="0" borderId="69" xfId="0" applyFont="1" applyFill="1" applyBorder="1" applyAlignment="1">
      <alignment horizontal="left" vertical="top" wrapText="1" shrinkToFit="1"/>
    </xf>
    <xf numFmtId="0" fontId="2"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60" xfId="0" applyBorder="1" applyAlignment="1">
      <alignment horizontal="center" vertical="center"/>
    </xf>
    <xf numFmtId="0" fontId="0" fillId="0" borderId="49" xfId="0" applyBorder="1" applyAlignment="1">
      <alignment horizontal="center" vertical="center" wrapText="1"/>
    </xf>
    <xf numFmtId="0" fontId="0" fillId="0" borderId="27" xfId="0" applyBorder="1" applyAlignment="1">
      <alignment horizontal="center" vertical="center" shrinkToFit="1"/>
    </xf>
    <xf numFmtId="0" fontId="2" fillId="0" borderId="26" xfId="0" applyFont="1" applyBorder="1" applyAlignment="1">
      <alignment horizontal="center" vertical="center" shrinkToFit="1"/>
    </xf>
    <xf numFmtId="0" fontId="2" fillId="0" borderId="44" xfId="0" applyFont="1" applyBorder="1" applyAlignment="1">
      <alignment horizontal="center" vertical="center" shrinkToFit="1"/>
    </xf>
    <xf numFmtId="0" fontId="2" fillId="0" borderId="45" xfId="0" applyFont="1" applyBorder="1" applyAlignment="1">
      <alignment horizontal="center" vertical="center" shrinkToFit="1"/>
    </xf>
    <xf numFmtId="0" fontId="2" fillId="0" borderId="43" xfId="0" applyFont="1" applyBorder="1" applyAlignment="1">
      <alignment horizontal="center" vertical="center" shrinkToFit="1"/>
    </xf>
    <xf numFmtId="0" fontId="13" fillId="4" borderId="78" xfId="0" applyFont="1" applyFill="1" applyBorder="1" applyAlignment="1">
      <alignment horizontal="left" vertical="center" wrapText="1"/>
    </xf>
    <xf numFmtId="0" fontId="2" fillId="4" borderId="79" xfId="0" applyFont="1" applyFill="1" applyBorder="1" applyAlignment="1">
      <alignment horizontal="left" vertical="center"/>
    </xf>
    <xf numFmtId="0" fontId="2" fillId="4" borderId="121" xfId="0" applyFont="1" applyFill="1" applyBorder="1" applyAlignment="1">
      <alignment horizontal="left" vertical="center"/>
    </xf>
    <xf numFmtId="0" fontId="19" fillId="0" borderId="67" xfId="3" applyFont="1" applyFill="1" applyBorder="1" applyAlignment="1">
      <alignment horizontal="center" vertical="center" wrapText="1"/>
    </xf>
    <xf numFmtId="0" fontId="19" fillId="0" borderId="68" xfId="3" applyFont="1" applyFill="1" applyBorder="1" applyAlignment="1">
      <alignment horizontal="center" vertical="center" wrapText="1"/>
    </xf>
    <xf numFmtId="0" fontId="19" fillId="0" borderId="69" xfId="3" applyFont="1" applyFill="1" applyBorder="1" applyAlignment="1">
      <alignment horizontal="center" vertical="center" wrapText="1"/>
    </xf>
    <xf numFmtId="0" fontId="24" fillId="0" borderId="12" xfId="3" applyFont="1" applyFill="1" applyBorder="1" applyAlignment="1">
      <alignment vertical="center"/>
    </xf>
    <xf numFmtId="0" fontId="24" fillId="0" borderId="16" xfId="3" applyFont="1" applyFill="1" applyBorder="1" applyAlignment="1">
      <alignment vertical="center"/>
    </xf>
    <xf numFmtId="0" fontId="24" fillId="0" borderId="17" xfId="3" applyFont="1" applyFill="1" applyBorder="1" applyAlignment="1">
      <alignment vertical="center"/>
    </xf>
    <xf numFmtId="0" fontId="15" fillId="0" borderId="49" xfId="3" applyFont="1" applyBorder="1" applyAlignment="1">
      <alignment horizontal="center" vertical="center" wrapText="1"/>
    </xf>
    <xf numFmtId="38" fontId="2" fillId="0" borderId="49" xfId="1" applyFont="1" applyBorder="1" applyAlignment="1">
      <alignment horizontal="center" vertical="center"/>
    </xf>
    <xf numFmtId="0" fontId="24" fillId="0" borderId="15" xfId="3" applyFont="1" applyFill="1" applyBorder="1" applyAlignment="1">
      <alignment horizontal="center" vertical="center"/>
    </xf>
    <xf numFmtId="0" fontId="24" fillId="0" borderId="17" xfId="3" applyFont="1" applyFill="1" applyBorder="1" applyAlignment="1">
      <alignment horizontal="center" vertical="center"/>
    </xf>
    <xf numFmtId="0" fontId="2" fillId="2" borderId="14" xfId="3" applyFont="1" applyFill="1" applyBorder="1" applyAlignment="1">
      <alignment horizontal="center" vertical="center" wrapText="1"/>
    </xf>
    <xf numFmtId="0" fontId="2" fillId="2" borderId="12" xfId="3" applyFont="1" applyFill="1" applyBorder="1" applyAlignment="1">
      <alignment horizontal="center" vertical="center" wrapText="1"/>
    </xf>
    <xf numFmtId="0" fontId="2" fillId="2" borderId="16" xfId="3" applyFont="1" applyFill="1" applyBorder="1" applyAlignment="1">
      <alignment horizontal="center" vertical="center" wrapText="1"/>
    </xf>
    <xf numFmtId="38" fontId="2" fillId="0" borderId="60" xfId="1" applyFont="1" applyFill="1" applyBorder="1" applyAlignment="1">
      <alignment horizontal="center" vertical="center"/>
    </xf>
    <xf numFmtId="38" fontId="2" fillId="0" borderId="58" xfId="1" applyFont="1" applyFill="1" applyBorder="1" applyAlignment="1">
      <alignment horizontal="center" vertical="center"/>
    </xf>
    <xf numFmtId="0" fontId="15" fillId="0" borderId="20" xfId="3" applyFont="1" applyBorder="1" applyAlignment="1">
      <alignment horizontal="left" vertical="top" wrapText="1"/>
    </xf>
    <xf numFmtId="0" fontId="15" fillId="0" borderId="19" xfId="3" applyFont="1" applyBorder="1" applyAlignment="1">
      <alignment horizontal="left" vertical="top" wrapText="1"/>
    </xf>
    <xf numFmtId="0" fontId="15" fillId="0" borderId="26" xfId="3" applyFont="1" applyBorder="1" applyAlignment="1">
      <alignment horizontal="left" vertical="top" wrapText="1"/>
    </xf>
    <xf numFmtId="0" fontId="15" fillId="0" borderId="30" xfId="3" applyFont="1" applyBorder="1" applyAlignment="1">
      <alignment horizontal="left" vertical="top" wrapText="1"/>
    </xf>
    <xf numFmtId="0" fontId="15" fillId="0" borderId="0" xfId="3" applyFont="1" applyBorder="1" applyAlignment="1">
      <alignment horizontal="left" vertical="top" wrapText="1"/>
    </xf>
    <xf numFmtId="0" fontId="15" fillId="0" borderId="31" xfId="3" applyFont="1" applyBorder="1" applyAlignment="1">
      <alignment horizontal="left" vertical="top" wrapText="1"/>
    </xf>
    <xf numFmtId="0" fontId="15" fillId="0" borderId="42" xfId="3" applyFont="1" applyBorder="1" applyAlignment="1">
      <alignment horizontal="left" vertical="top" wrapText="1"/>
    </xf>
    <xf numFmtId="0" fontId="15" fillId="0" borderId="45" xfId="3" applyFont="1" applyBorder="1" applyAlignment="1">
      <alignment horizontal="left" vertical="top" wrapText="1"/>
    </xf>
    <xf numFmtId="0" fontId="15" fillId="0" borderId="43" xfId="3" applyFont="1" applyBorder="1" applyAlignment="1">
      <alignment horizontal="left" vertical="top" wrapText="1"/>
    </xf>
    <xf numFmtId="14" fontId="2" fillId="0" borderId="128" xfId="3" applyNumberFormat="1" applyFont="1" applyFill="1" applyBorder="1" applyAlignment="1">
      <alignment vertical="center" wrapText="1"/>
    </xf>
    <xf numFmtId="14" fontId="2" fillId="0" borderId="127" xfId="3" applyNumberFormat="1" applyFill="1" applyBorder="1" applyAlignment="1">
      <alignment vertical="center" wrapText="1"/>
    </xf>
    <xf numFmtId="14" fontId="2" fillId="0" borderId="126" xfId="3" applyNumberFormat="1" applyFill="1" applyBorder="1" applyAlignment="1">
      <alignment vertical="center" wrapText="1"/>
    </xf>
    <xf numFmtId="0" fontId="2" fillId="0" borderId="42" xfId="3" applyFill="1" applyBorder="1" applyAlignment="1">
      <alignment horizontal="center" vertical="center" wrapText="1"/>
    </xf>
    <xf numFmtId="0" fontId="2" fillId="0" borderId="43" xfId="3" applyFill="1" applyBorder="1" applyAlignment="1">
      <alignment horizontal="center" vertical="center" wrapText="1"/>
    </xf>
    <xf numFmtId="0" fontId="0" fillId="0" borderId="12" xfId="0" applyFill="1" applyBorder="1" applyAlignment="1">
      <alignment horizontal="center" vertical="center" wrapText="1"/>
    </xf>
    <xf numFmtId="0" fontId="0" fillId="0" borderId="17" xfId="0" applyFill="1" applyBorder="1" applyAlignment="1">
      <alignment horizontal="center" vertical="center" wrapText="1"/>
    </xf>
    <xf numFmtId="9" fontId="2" fillId="0" borderId="60" xfId="2" applyFont="1" applyFill="1" applyBorder="1" applyAlignment="1">
      <alignment horizontal="center" vertical="center"/>
    </xf>
    <xf numFmtId="1" fontId="2" fillId="0" borderId="60" xfId="3" applyNumberFormat="1" applyFont="1" applyFill="1" applyBorder="1" applyAlignment="1">
      <alignment horizontal="center" vertical="center"/>
    </xf>
    <xf numFmtId="0" fontId="16" fillId="0" borderId="15" xfId="6" applyFont="1" applyFill="1" applyBorder="1" applyAlignment="1" applyProtection="1">
      <alignment horizontal="center" vertical="center" wrapText="1"/>
    </xf>
    <xf numFmtId="0" fontId="9" fillId="4" borderId="35" xfId="0" applyFont="1" applyFill="1" applyBorder="1" applyAlignment="1">
      <alignment horizontal="center" vertical="center"/>
    </xf>
    <xf numFmtId="0" fontId="0" fillId="0" borderId="49" xfId="0" applyBorder="1" applyAlignment="1">
      <alignment horizontal="center" vertical="center" wrapText="1" shrinkToFit="1"/>
    </xf>
    <xf numFmtId="0" fontId="0" fillId="0" borderId="73" xfId="0" applyBorder="1" applyAlignment="1">
      <alignment horizontal="center" vertical="center"/>
    </xf>
    <xf numFmtId="0" fontId="0" fillId="0" borderId="74" xfId="0" applyBorder="1" applyAlignment="1">
      <alignment horizontal="center" vertical="center"/>
    </xf>
    <xf numFmtId="0" fontId="2" fillId="4" borderId="67" xfId="3" applyFont="1" applyFill="1" applyBorder="1" applyAlignment="1">
      <alignment horizontal="center" vertical="center" shrinkToFit="1"/>
    </xf>
    <xf numFmtId="0" fontId="2" fillId="4" borderId="68" xfId="3" applyFont="1" applyFill="1" applyBorder="1" applyAlignment="1">
      <alignment horizontal="center" vertical="center" shrinkToFit="1"/>
    </xf>
    <xf numFmtId="0" fontId="2" fillId="4" borderId="69" xfId="3" applyFont="1" applyFill="1" applyBorder="1" applyAlignment="1">
      <alignment horizontal="center" vertical="center" shrinkToFit="1"/>
    </xf>
    <xf numFmtId="0" fontId="2" fillId="4" borderId="27" xfId="3" applyFont="1" applyFill="1" applyBorder="1" applyAlignment="1">
      <alignment horizontal="left" vertical="center"/>
    </xf>
    <xf numFmtId="0" fontId="2" fillId="4" borderId="19" xfId="3" applyFont="1" applyFill="1" applyBorder="1" applyAlignment="1">
      <alignment horizontal="left" vertical="center"/>
    </xf>
    <xf numFmtId="0" fontId="2" fillId="4" borderId="65" xfId="3" applyFont="1" applyFill="1" applyBorder="1" applyAlignment="1">
      <alignment horizontal="left" vertical="center"/>
    </xf>
    <xf numFmtId="0" fontId="2" fillId="4" borderId="70" xfId="3" applyFont="1" applyFill="1" applyBorder="1" applyAlignment="1">
      <alignment horizontal="center" vertical="center"/>
    </xf>
    <xf numFmtId="0" fontId="2" fillId="4" borderId="33" xfId="3" applyFont="1" applyFill="1" applyBorder="1" applyAlignment="1">
      <alignment horizontal="center" vertical="center"/>
    </xf>
    <xf numFmtId="0" fontId="2" fillId="4" borderId="34" xfId="3" applyFont="1" applyFill="1" applyBorder="1" applyAlignment="1">
      <alignment horizontal="center" vertical="center"/>
    </xf>
    <xf numFmtId="0" fontId="2" fillId="4" borderId="71" xfId="3" applyFont="1" applyFill="1" applyBorder="1" applyAlignment="1">
      <alignment horizontal="left" vertical="center"/>
    </xf>
    <xf numFmtId="0" fontId="2" fillId="4" borderId="0" xfId="3" applyFont="1" applyFill="1" applyBorder="1" applyAlignment="1">
      <alignment horizontal="left" vertical="center"/>
    </xf>
    <xf numFmtId="0" fontId="2" fillId="4" borderId="66" xfId="3" applyFont="1" applyFill="1" applyBorder="1" applyAlignment="1">
      <alignment horizontal="left" vertical="center"/>
    </xf>
    <xf numFmtId="0" fontId="2" fillId="0" borderId="80" xfId="0" applyFont="1" applyBorder="1" applyAlignment="1">
      <alignment horizontal="center" vertical="center"/>
    </xf>
    <xf numFmtId="0" fontId="15" fillId="0" borderId="49" xfId="3" applyFont="1" applyFill="1" applyBorder="1" applyAlignment="1">
      <alignment horizontal="center" vertical="center" wrapText="1"/>
    </xf>
    <xf numFmtId="0" fontId="15" fillId="0" borderId="49" xfId="3" applyFont="1" applyFill="1" applyBorder="1" applyAlignment="1">
      <alignment horizontal="center" vertical="center"/>
    </xf>
    <xf numFmtId="38" fontId="2" fillId="0" borderId="15" xfId="1" applyFont="1" applyFill="1" applyBorder="1" applyAlignment="1">
      <alignment horizontal="center" vertical="center"/>
    </xf>
    <xf numFmtId="38" fontId="2" fillId="0" borderId="12" xfId="1" applyFont="1" applyFill="1" applyBorder="1" applyAlignment="1">
      <alignment horizontal="center" vertical="center"/>
    </xf>
    <xf numFmtId="38" fontId="2" fillId="0" borderId="16" xfId="1" applyFont="1" applyFill="1" applyBorder="1" applyAlignment="1">
      <alignment horizontal="center" vertical="center"/>
    </xf>
    <xf numFmtId="0" fontId="15" fillId="0" borderId="17" xfId="3" applyFont="1" applyFill="1" applyBorder="1" applyAlignment="1">
      <alignment horizontal="center" vertical="center"/>
    </xf>
    <xf numFmtId="0" fontId="24" fillId="0" borderId="131" xfId="3" applyFont="1" applyFill="1" applyBorder="1" applyAlignment="1">
      <alignment horizontal="left" vertical="center" wrapText="1"/>
    </xf>
    <xf numFmtId="0" fontId="24" fillId="0" borderId="130" xfId="3" applyFont="1" applyFill="1" applyBorder="1" applyAlignment="1">
      <alignment horizontal="left" vertical="center" wrapText="1"/>
    </xf>
    <xf numFmtId="0" fontId="24" fillId="0" borderId="129" xfId="3" applyFont="1" applyFill="1" applyBorder="1" applyAlignment="1">
      <alignment horizontal="left" vertical="center" wrapText="1"/>
    </xf>
    <xf numFmtId="0" fontId="24" fillId="0" borderId="71" xfId="3" applyFont="1" applyFill="1" applyBorder="1" applyAlignment="1">
      <alignment horizontal="left" vertical="center" wrapText="1"/>
    </xf>
    <xf numFmtId="0" fontId="24" fillId="0" borderId="0" xfId="3" applyFont="1" applyFill="1" applyBorder="1" applyAlignment="1">
      <alignment horizontal="left" vertical="center" wrapText="1"/>
    </xf>
    <xf numFmtId="0" fontId="24" fillId="0" borderId="66" xfId="3" applyFont="1" applyFill="1" applyBorder="1" applyAlignment="1">
      <alignment horizontal="left" vertical="center" wrapText="1"/>
    </xf>
    <xf numFmtId="0" fontId="24" fillId="0" borderId="44" xfId="3" applyFont="1" applyFill="1" applyBorder="1" applyAlignment="1">
      <alignment horizontal="left" vertical="center" wrapText="1"/>
    </xf>
    <xf numFmtId="0" fontId="24" fillId="0" borderId="45" xfId="3" applyFont="1" applyFill="1" applyBorder="1" applyAlignment="1">
      <alignment horizontal="left" vertical="center" wrapText="1"/>
    </xf>
    <xf numFmtId="0" fontId="24" fillId="0" borderId="64" xfId="3" applyFont="1" applyFill="1" applyBorder="1" applyAlignment="1">
      <alignment horizontal="left" vertical="center" wrapText="1"/>
    </xf>
    <xf numFmtId="0" fontId="19" fillId="0" borderId="27" xfId="3" applyFont="1" applyFill="1" applyBorder="1" applyAlignment="1">
      <alignment horizontal="left" vertical="center" wrapText="1"/>
    </xf>
    <xf numFmtId="0" fontId="19" fillId="0" borderId="19" xfId="3" applyFont="1" applyFill="1" applyBorder="1" applyAlignment="1">
      <alignment horizontal="left" vertical="center" wrapText="1"/>
    </xf>
    <xf numFmtId="0" fontId="19" fillId="0" borderId="65" xfId="3" applyFont="1" applyFill="1" applyBorder="1" applyAlignment="1">
      <alignment horizontal="left" vertical="center" wrapText="1"/>
    </xf>
    <xf numFmtId="0" fontId="19" fillId="0" borderId="71" xfId="3" applyFont="1" applyFill="1" applyBorder="1" applyAlignment="1">
      <alignment horizontal="left" vertical="center" wrapText="1"/>
    </xf>
    <xf numFmtId="0" fontId="19" fillId="0" borderId="0" xfId="3" applyFont="1" applyFill="1" applyBorder="1" applyAlignment="1">
      <alignment horizontal="left" vertical="center" wrapText="1"/>
    </xf>
    <xf numFmtId="0" fontId="19" fillId="0" borderId="66" xfId="3" applyFont="1" applyFill="1" applyBorder="1" applyAlignment="1">
      <alignment horizontal="left" vertical="center" wrapText="1"/>
    </xf>
    <xf numFmtId="0" fontId="19" fillId="0" borderId="44" xfId="3" applyFont="1" applyFill="1" applyBorder="1" applyAlignment="1">
      <alignment horizontal="left" vertical="center" wrapText="1"/>
    </xf>
    <xf numFmtId="0" fontId="19" fillId="0" borderId="45" xfId="3" applyFont="1" applyFill="1" applyBorder="1" applyAlignment="1">
      <alignment horizontal="left" vertical="center" wrapText="1"/>
    </xf>
    <xf numFmtId="0" fontId="19" fillId="0" borderId="64" xfId="3" applyFont="1" applyFill="1" applyBorder="1" applyAlignment="1">
      <alignment horizontal="left" vertical="center" wrapText="1"/>
    </xf>
    <xf numFmtId="0" fontId="2" fillId="0" borderId="65" xfId="3" applyFont="1" applyFill="1" applyBorder="1" applyAlignment="1">
      <alignment horizontal="left" vertical="center" wrapText="1"/>
    </xf>
    <xf numFmtId="177" fontId="2" fillId="0" borderId="60" xfId="3" applyNumberFormat="1" applyFont="1" applyBorder="1" applyAlignment="1">
      <alignment horizontal="center" vertical="center"/>
    </xf>
    <xf numFmtId="0" fontId="24" fillId="0" borderId="12" xfId="3" applyFont="1" applyBorder="1" applyAlignment="1">
      <alignment horizontal="center" vertical="center"/>
    </xf>
    <xf numFmtId="0" fontId="24" fillId="0" borderId="17" xfId="3" applyFont="1" applyBorder="1" applyAlignment="1">
      <alignment horizontal="center" vertical="center"/>
    </xf>
    <xf numFmtId="0" fontId="2" fillId="0" borderId="127" xfId="3" applyFont="1" applyFill="1" applyBorder="1" applyAlignment="1">
      <alignment vertical="center" wrapText="1"/>
    </xf>
    <xf numFmtId="0" fontId="2" fillId="0" borderId="126" xfId="3" applyFont="1" applyFill="1" applyBorder="1" applyAlignment="1">
      <alignment vertical="center" wrapText="1"/>
    </xf>
    <xf numFmtId="0" fontId="0" fillId="0" borderId="157" xfId="0" applyBorder="1" applyAlignment="1">
      <alignment horizontal="center" vertical="center"/>
    </xf>
    <xf numFmtId="0" fontId="2" fillId="0" borderId="104" xfId="0" applyFont="1" applyBorder="1" applyAlignment="1">
      <alignment horizontal="center" vertical="center"/>
    </xf>
    <xf numFmtId="0" fontId="2" fillId="0" borderId="156" xfId="0" applyFont="1" applyBorder="1" applyAlignment="1">
      <alignment horizontal="center" vertical="center"/>
    </xf>
    <xf numFmtId="0" fontId="32" fillId="4" borderId="67"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15" fillId="4" borderId="69" xfId="0" applyFont="1" applyFill="1" applyBorder="1" applyAlignment="1">
      <alignment horizontal="center" vertical="center" wrapText="1"/>
    </xf>
    <xf numFmtId="0" fontId="15" fillId="4" borderId="27" xfId="3" applyFont="1" applyFill="1" applyBorder="1" applyAlignment="1">
      <alignment horizontal="left" vertical="center" wrapText="1"/>
    </xf>
    <xf numFmtId="0" fontId="15" fillId="4" borderId="19" xfId="3" applyFont="1" applyFill="1" applyBorder="1" applyAlignment="1">
      <alignment horizontal="left" vertical="center" wrapText="1"/>
    </xf>
    <xf numFmtId="0" fontId="15" fillId="4" borderId="65" xfId="3" applyFont="1" applyFill="1" applyBorder="1" applyAlignment="1">
      <alignment horizontal="left" vertical="center" wrapText="1"/>
    </xf>
    <xf numFmtId="38" fontId="2" fillId="0" borderId="60" xfId="1" applyFont="1" applyBorder="1" applyAlignment="1">
      <alignment horizontal="center" vertical="center"/>
    </xf>
    <xf numFmtId="0" fontId="24" fillId="0" borderId="49" xfId="0" applyFont="1" applyBorder="1" applyAlignment="1">
      <alignment horizontal="center" vertical="center" wrapText="1" shrinkToFit="1"/>
    </xf>
    <xf numFmtId="0" fontId="24" fillId="0" borderId="49" xfId="0" applyFont="1" applyBorder="1" applyAlignment="1">
      <alignment horizontal="center" vertical="center" shrinkToFit="1"/>
    </xf>
    <xf numFmtId="0" fontId="60" fillId="2" borderId="49" xfId="3" applyFont="1" applyFill="1" applyBorder="1" applyAlignment="1">
      <alignment horizontal="center" vertical="center"/>
    </xf>
    <xf numFmtId="0" fontId="9" fillId="0" borderId="46" xfId="0" applyFont="1" applyFill="1" applyBorder="1" applyAlignment="1">
      <alignment horizontal="center" vertical="center"/>
    </xf>
    <xf numFmtId="0" fontId="2" fillId="4" borderId="29" xfId="3" applyFont="1" applyFill="1" applyBorder="1" applyAlignment="1">
      <alignment horizontal="center" vertical="center"/>
    </xf>
    <xf numFmtId="0" fontId="0" fillId="0" borderId="14" xfId="4" applyFont="1" applyFill="1" applyBorder="1" applyAlignment="1" applyProtection="1">
      <alignment horizontal="center" vertical="center"/>
    </xf>
    <xf numFmtId="0" fontId="0" fillId="0" borderId="49" xfId="0" applyFont="1" applyFill="1" applyBorder="1" applyAlignment="1">
      <alignment horizontal="center" vertical="center"/>
    </xf>
    <xf numFmtId="0" fontId="0" fillId="0" borderId="67" xfId="0" applyFill="1" applyBorder="1" applyAlignment="1">
      <alignment horizontal="center" vertical="center" wrapText="1"/>
    </xf>
    <xf numFmtId="0" fontId="0" fillId="0" borderId="68"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71" xfId="0"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0" fillId="0" borderId="27" xfId="0" applyBorder="1" applyAlignment="1">
      <alignment horizontal="center" vertical="center"/>
    </xf>
    <xf numFmtId="0" fontId="2" fillId="0" borderId="27" xfId="0" applyFont="1" applyFill="1" applyBorder="1" applyAlignment="1">
      <alignment horizontal="left" vertical="center" wrapText="1"/>
    </xf>
    <xf numFmtId="0" fontId="22" fillId="5" borderId="5" xfId="3" applyFont="1" applyFill="1" applyBorder="1" applyAlignment="1">
      <alignment vertical="center"/>
    </xf>
    <xf numFmtId="0" fontId="6" fillId="5" borderId="6" xfId="3" applyFont="1" applyFill="1" applyBorder="1" applyAlignment="1">
      <alignment vertical="center"/>
    </xf>
    <xf numFmtId="0" fontId="6" fillId="5" borderId="10" xfId="3" applyFont="1" applyFill="1" applyBorder="1" applyAlignment="1">
      <alignment vertical="center"/>
    </xf>
    <xf numFmtId="0" fontId="2" fillId="0" borderId="157" xfId="0" applyFont="1" applyBorder="1" applyAlignment="1">
      <alignment horizontal="center" vertical="center"/>
    </xf>
    <xf numFmtId="0" fontId="16" fillId="0" borderId="7" xfId="5" applyFont="1" applyFill="1" applyBorder="1" applyAlignment="1" applyProtection="1">
      <alignment horizontal="left" vertical="center" wrapText="1" shrinkToFit="1"/>
    </xf>
    <xf numFmtId="0" fontId="2" fillId="0" borderId="6" xfId="0" applyFont="1" applyFill="1" applyBorder="1" applyAlignment="1">
      <alignment horizontal="left" vertical="center"/>
    </xf>
    <xf numFmtId="0" fontId="2" fillId="0" borderId="9" xfId="0" applyFont="1" applyFill="1" applyBorder="1" applyAlignment="1">
      <alignment horizontal="left" vertical="center"/>
    </xf>
    <xf numFmtId="177" fontId="2" fillId="0" borderId="44" xfId="3" applyNumberFormat="1" applyFont="1" applyBorder="1" applyAlignment="1">
      <alignment horizontal="center" vertical="center"/>
    </xf>
    <xf numFmtId="177" fontId="2" fillId="0" borderId="45" xfId="3" applyNumberFormat="1" applyFont="1" applyBorder="1" applyAlignment="1">
      <alignment horizontal="center" vertical="center"/>
    </xf>
    <xf numFmtId="177" fontId="2" fillId="0" borderId="43" xfId="3" applyNumberFormat="1" applyFont="1" applyBorder="1" applyAlignment="1">
      <alignment horizontal="center" vertical="center"/>
    </xf>
    <xf numFmtId="0" fontId="24" fillId="2" borderId="15" xfId="3" applyFont="1" applyFill="1" applyBorder="1" applyAlignment="1">
      <alignment horizontal="center" vertical="center" wrapText="1" shrinkToFit="1"/>
    </xf>
    <xf numFmtId="0" fontId="61" fillId="0" borderId="12" xfId="0" applyFont="1" applyBorder="1" applyAlignment="1">
      <alignment horizontal="center" vertical="center" shrinkToFit="1"/>
    </xf>
    <xf numFmtId="0" fontId="61" fillId="0" borderId="16" xfId="0" applyFont="1" applyBorder="1" applyAlignment="1">
      <alignment horizontal="center" vertical="center" shrinkToFit="1"/>
    </xf>
    <xf numFmtId="0" fontId="2" fillId="0" borderId="58" xfId="3" applyFont="1" applyBorder="1" applyAlignment="1">
      <alignment horizontal="center" vertical="center"/>
    </xf>
    <xf numFmtId="0" fontId="24" fillId="2" borderId="12" xfId="3" applyFont="1" applyFill="1" applyBorder="1" applyAlignment="1">
      <alignment horizontal="center" vertical="center" shrinkToFit="1"/>
    </xf>
    <xf numFmtId="0" fontId="24" fillId="2" borderId="16" xfId="3" applyFont="1" applyFill="1" applyBorder="1" applyAlignment="1">
      <alignment horizontal="center" vertical="center" shrinkToFit="1"/>
    </xf>
    <xf numFmtId="177" fontId="2" fillId="0" borderId="15" xfId="3" applyNumberFormat="1" applyFont="1" applyBorder="1" applyAlignment="1">
      <alignment horizontal="center" vertical="center"/>
    </xf>
    <xf numFmtId="177" fontId="2" fillId="0" borderId="12" xfId="3" applyNumberFormat="1" applyFont="1" applyBorder="1" applyAlignment="1">
      <alignment horizontal="center" vertical="center"/>
    </xf>
    <xf numFmtId="177" fontId="2" fillId="0" borderId="16" xfId="3" applyNumberFormat="1" applyFont="1" applyBorder="1" applyAlignment="1">
      <alignment horizontal="center" vertical="center"/>
    </xf>
    <xf numFmtId="0" fontId="2" fillId="0" borderId="131" xfId="3" applyFont="1" applyFill="1" applyBorder="1" applyAlignment="1">
      <alignment horizontal="left" vertical="center" wrapText="1" shrinkToFit="1"/>
    </xf>
    <xf numFmtId="0" fontId="2" fillId="0" borderId="130" xfId="3" applyFont="1" applyBorder="1" applyAlignment="1">
      <alignment horizontal="left" vertical="center" wrapText="1" shrinkToFit="1"/>
    </xf>
    <xf numFmtId="0" fontId="2" fillId="0" borderId="129" xfId="3" applyFont="1" applyBorder="1" applyAlignment="1">
      <alignment horizontal="left" vertical="center" wrapText="1" shrinkToFit="1"/>
    </xf>
    <xf numFmtId="0" fontId="2" fillId="0" borderId="71" xfId="3" applyFont="1" applyBorder="1" applyAlignment="1">
      <alignment horizontal="left" vertical="center" wrapText="1" shrinkToFit="1"/>
    </xf>
    <xf numFmtId="0" fontId="2" fillId="0" borderId="0" xfId="3" applyFont="1" applyBorder="1" applyAlignment="1">
      <alignment horizontal="left" vertical="center" wrapText="1" shrinkToFit="1"/>
    </xf>
    <xf numFmtId="0" fontId="2" fillId="0" borderId="66" xfId="3" applyFont="1" applyBorder="1" applyAlignment="1">
      <alignment horizontal="left" vertical="center" wrapText="1" shrinkToFit="1"/>
    </xf>
    <xf numFmtId="0" fontId="2" fillId="0" borderId="44" xfId="3" applyFont="1" applyBorder="1" applyAlignment="1">
      <alignment horizontal="left" vertical="center" wrapText="1" shrinkToFit="1"/>
    </xf>
    <xf numFmtId="0" fontId="2" fillId="0" borderId="45" xfId="3" applyFont="1" applyBorder="1" applyAlignment="1">
      <alignment horizontal="left" vertical="center" wrapText="1" shrinkToFit="1"/>
    </xf>
    <xf numFmtId="0" fontId="2" fillId="0" borderId="64" xfId="3" applyFont="1" applyBorder="1" applyAlignment="1">
      <alignment horizontal="left" vertical="center" wrapText="1" shrinkToFit="1"/>
    </xf>
    <xf numFmtId="0" fontId="2" fillId="0" borderId="27" xfId="3" applyFont="1" applyFill="1" applyBorder="1" applyAlignment="1">
      <alignment horizontal="left" vertical="center" wrapText="1" shrinkToFit="1"/>
    </xf>
    <xf numFmtId="0" fontId="2" fillId="0" borderId="19" xfId="3" applyFont="1" applyBorder="1" applyAlignment="1">
      <alignment horizontal="left" vertical="center" wrapText="1" shrinkToFit="1"/>
    </xf>
    <xf numFmtId="0" fontId="2" fillId="0" borderId="65" xfId="3" applyFont="1" applyBorder="1" applyAlignment="1">
      <alignment horizontal="left" vertical="center" wrapText="1" shrinkToFit="1"/>
    </xf>
    <xf numFmtId="0" fontId="2" fillId="0" borderId="128" xfId="3" applyFont="1" applyFill="1" applyBorder="1" applyAlignment="1">
      <alignment vertical="center" wrapText="1" shrinkToFit="1"/>
    </xf>
    <xf numFmtId="0" fontId="2" fillId="0" borderId="127" xfId="3" applyFont="1" applyFill="1" applyBorder="1" applyAlignment="1">
      <alignment vertical="center" wrapText="1" shrinkToFit="1"/>
    </xf>
    <xf numFmtId="0" fontId="2" fillId="0" borderId="126" xfId="3" applyFont="1" applyFill="1" applyBorder="1" applyAlignment="1">
      <alignment vertical="center" wrapText="1" shrinkToFit="1"/>
    </xf>
    <xf numFmtId="0" fontId="2" fillId="0" borderId="133" xfId="3" applyFill="1" applyBorder="1" applyAlignment="1">
      <alignment vertical="center" wrapText="1" shrinkToFit="1"/>
    </xf>
    <xf numFmtId="0" fontId="2" fillId="0" borderId="118" xfId="3" applyFill="1" applyBorder="1" applyAlignment="1">
      <alignment vertical="center" wrapText="1" shrinkToFit="1"/>
    </xf>
    <xf numFmtId="0" fontId="2" fillId="0" borderId="120" xfId="3" applyFill="1" applyBorder="1" applyAlignment="1">
      <alignment vertical="center" wrapText="1" shrinkToFit="1"/>
    </xf>
    <xf numFmtId="0" fontId="70" fillId="0" borderId="1" xfId="3" applyFont="1" applyBorder="1" applyAlignment="1">
      <alignment horizontal="center" vertical="center"/>
    </xf>
    <xf numFmtId="0" fontId="9" fillId="0" borderId="1" xfId="3" applyFont="1" applyBorder="1" applyAlignment="1">
      <alignment horizontal="center" vertical="center"/>
    </xf>
    <xf numFmtId="0" fontId="70" fillId="2" borderId="2" xfId="4" applyFont="1" applyFill="1" applyBorder="1" applyAlignment="1" applyProtection="1">
      <alignment horizontal="center" vertical="center"/>
    </xf>
    <xf numFmtId="0" fontId="9" fillId="0" borderId="3" xfId="3" applyFont="1" applyBorder="1" applyAlignment="1">
      <alignment vertical="center"/>
    </xf>
    <xf numFmtId="0" fontId="70" fillId="3" borderId="3" xfId="3" applyFont="1" applyFill="1" applyBorder="1" applyAlignment="1">
      <alignment horizontal="center" vertical="center"/>
    </xf>
    <xf numFmtId="0" fontId="9" fillId="0" borderId="3" xfId="3" applyFont="1" applyBorder="1" applyAlignment="1">
      <alignment horizontal="center" vertical="center"/>
    </xf>
    <xf numFmtId="0" fontId="9" fillId="0" borderId="4" xfId="3" applyFont="1" applyBorder="1" applyAlignment="1">
      <alignment horizontal="center" vertical="center"/>
    </xf>
    <xf numFmtId="0" fontId="64" fillId="2" borderId="5" xfId="4" applyFont="1" applyFill="1" applyBorder="1" applyAlignment="1" applyProtection="1">
      <alignment horizontal="center" vertical="center"/>
    </xf>
    <xf numFmtId="0" fontId="64" fillId="2" borderId="6" xfId="4" applyFont="1" applyFill="1" applyBorder="1" applyAlignment="1" applyProtection="1">
      <alignment horizontal="center" vertical="center"/>
    </xf>
    <xf numFmtId="0" fontId="14" fillId="0" borderId="7" xfId="5" applyFont="1" applyFill="1" applyBorder="1" applyAlignment="1" applyProtection="1">
      <alignment horizontal="center" vertical="center" wrapText="1" shrinkToFit="1"/>
    </xf>
    <xf numFmtId="0" fontId="14" fillId="0" borderId="6" xfId="0" applyFont="1" applyFill="1" applyBorder="1" applyAlignment="1">
      <alignment horizontal="center" vertical="center"/>
    </xf>
    <xf numFmtId="0" fontId="64" fillId="2" borderId="8" xfId="5" applyFont="1" applyFill="1" applyBorder="1" applyAlignment="1" applyProtection="1">
      <alignment horizontal="center" vertical="center" wrapText="1" shrinkToFit="1"/>
    </xf>
    <xf numFmtId="0" fontId="9" fillId="0" borderId="6" xfId="3" applyFont="1" applyBorder="1" applyAlignment="1">
      <alignment horizontal="center" vertical="center"/>
    </xf>
    <xf numFmtId="0" fontId="9" fillId="0" borderId="9" xfId="3" applyFont="1" applyBorder="1" applyAlignment="1">
      <alignment horizontal="center" vertical="center"/>
    </xf>
    <xf numFmtId="0" fontId="64" fillId="2" borderId="8" xfId="5" applyFont="1" applyFill="1" applyBorder="1" applyAlignment="1" applyProtection="1">
      <alignment horizontal="center" vertical="center"/>
    </xf>
    <xf numFmtId="0" fontId="9" fillId="0" borderId="10" xfId="0" applyFont="1" applyBorder="1" applyAlignment="1">
      <alignment horizontal="center" vertical="center"/>
    </xf>
    <xf numFmtId="0" fontId="69" fillId="2" borderId="11" xfId="4" applyFont="1" applyFill="1" applyBorder="1" applyAlignment="1" applyProtection="1">
      <alignment horizontal="center" vertical="center" wrapText="1" shrinkToFit="1"/>
    </xf>
    <xf numFmtId="0" fontId="69" fillId="2" borderId="12" xfId="4" applyFont="1" applyFill="1" applyBorder="1" applyAlignment="1" applyProtection="1">
      <alignment horizontal="center" vertical="center" shrinkToFit="1"/>
    </xf>
    <xf numFmtId="0" fontId="69" fillId="2" borderId="13" xfId="4" applyFont="1" applyFill="1" applyBorder="1" applyAlignment="1" applyProtection="1">
      <alignment horizontal="center" vertical="center" shrinkToFit="1"/>
    </xf>
    <xf numFmtId="0" fontId="64" fillId="2" borderId="15" xfId="5" applyFont="1" applyFill="1" applyBorder="1" applyAlignment="1" applyProtection="1">
      <alignment horizontal="center" vertical="center" shrinkToFit="1"/>
    </xf>
    <xf numFmtId="0" fontId="9" fillId="0" borderId="12" xfId="3" applyFont="1" applyBorder="1" applyAlignment="1">
      <alignment horizontal="center" vertical="center" shrinkToFit="1"/>
    </xf>
    <xf numFmtId="0" fontId="9" fillId="0" borderId="16" xfId="3" applyFont="1" applyBorder="1" applyAlignment="1">
      <alignment horizontal="center" vertical="center" shrinkToFit="1"/>
    </xf>
    <xf numFmtId="0" fontId="64" fillId="2" borderId="11" xfId="4" applyFont="1" applyFill="1" applyBorder="1" applyAlignment="1" applyProtection="1">
      <alignment horizontal="center" vertical="center"/>
    </xf>
    <xf numFmtId="0" fontId="64" fillId="2" borderId="12" xfId="4" applyFont="1" applyFill="1" applyBorder="1" applyAlignment="1" applyProtection="1">
      <alignment horizontal="center" vertical="center"/>
    </xf>
    <xf numFmtId="0" fontId="64" fillId="2" borderId="15" xfId="4" applyFont="1" applyFill="1" applyBorder="1" applyAlignment="1" applyProtection="1">
      <alignment horizontal="center" vertical="center"/>
    </xf>
    <xf numFmtId="0" fontId="64" fillId="2" borderId="16" xfId="4" applyFont="1" applyFill="1" applyBorder="1" applyAlignment="1" applyProtection="1">
      <alignment horizontal="center" vertical="center"/>
    </xf>
    <xf numFmtId="0" fontId="9" fillId="0" borderId="15" xfId="6" applyFont="1" applyFill="1" applyBorder="1" applyAlignment="1" applyProtection="1">
      <alignment horizontal="center" vertical="center" wrapText="1"/>
    </xf>
    <xf numFmtId="0" fontId="9" fillId="0" borderId="12" xfId="6" applyFont="1" applyFill="1" applyBorder="1" applyAlignment="1" applyProtection="1">
      <alignment horizontal="center" vertical="center" wrapText="1"/>
    </xf>
    <xf numFmtId="0" fontId="9" fillId="0" borderId="17" xfId="0" applyFont="1" applyBorder="1" applyAlignment="1">
      <alignment horizontal="center" vertical="center"/>
    </xf>
    <xf numFmtId="0" fontId="64" fillId="2" borderId="18" xfId="4" applyFont="1" applyFill="1" applyBorder="1" applyAlignment="1" applyProtection="1">
      <alignment horizontal="center" vertical="center" wrapText="1" shrinkToFit="1"/>
    </xf>
    <xf numFmtId="0" fontId="64" fillId="2" borderId="19" xfId="4" applyFont="1" applyFill="1" applyBorder="1" applyAlignment="1" applyProtection="1">
      <alignment horizontal="center" vertical="center" wrapText="1" shrinkToFit="1"/>
    </xf>
    <xf numFmtId="0" fontId="9" fillId="0" borderId="14" xfId="4" applyFont="1" applyFill="1" applyBorder="1" applyAlignment="1" applyProtection="1">
      <alignment horizontal="left" vertical="center" wrapText="1" shrinkToFit="1"/>
    </xf>
    <xf numFmtId="0" fontId="31" fillId="0" borderId="12" xfId="0" applyFont="1" applyBorder="1" applyAlignment="1">
      <alignment horizontal="left" vertical="center"/>
    </xf>
    <xf numFmtId="0" fontId="31" fillId="0" borderId="16" xfId="0" applyFont="1" applyBorder="1" applyAlignment="1">
      <alignment horizontal="left" vertical="center"/>
    </xf>
    <xf numFmtId="0" fontId="64" fillId="2" borderId="15" xfId="5" applyNumberFormat="1" applyFont="1" applyFill="1" applyBorder="1" applyAlignment="1" applyProtection="1">
      <alignment horizontal="center" vertical="center" wrapText="1"/>
    </xf>
    <xf numFmtId="0" fontId="9" fillId="0" borderId="12" xfId="3" applyFont="1" applyBorder="1" applyAlignment="1">
      <alignment horizontal="center" vertical="center"/>
    </xf>
    <xf numFmtId="0" fontId="9" fillId="0" borderId="16" xfId="3" applyFont="1" applyBorder="1" applyAlignment="1">
      <alignment horizontal="center" vertical="center"/>
    </xf>
    <xf numFmtId="0" fontId="9" fillId="0" borderId="19" xfId="5" applyFont="1" applyFill="1" applyBorder="1" applyAlignment="1">
      <alignment horizontal="center" vertical="center" shrinkToFit="1"/>
    </xf>
    <xf numFmtId="0" fontId="9" fillId="0" borderId="19" xfId="0" applyFont="1" applyBorder="1" applyAlignment="1">
      <alignment horizontal="center" vertical="center" shrinkToFit="1"/>
    </xf>
    <xf numFmtId="0" fontId="9" fillId="0" borderId="65" xfId="0" applyFont="1" applyBorder="1" applyAlignment="1">
      <alignment horizontal="center" vertical="center" shrinkToFit="1"/>
    </xf>
    <xf numFmtId="0" fontId="64" fillId="2" borderId="11" xfId="4" applyFont="1" applyFill="1" applyBorder="1" applyAlignment="1" applyProtection="1">
      <alignment horizontal="center" vertical="center" wrapText="1"/>
    </xf>
    <xf numFmtId="0" fontId="64" fillId="2" borderId="12" xfId="4" applyFont="1" applyFill="1" applyBorder="1" applyAlignment="1" applyProtection="1">
      <alignment horizontal="center" vertical="center" wrapText="1"/>
    </xf>
    <xf numFmtId="0" fontId="9" fillId="2" borderId="15"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7" xfId="3" applyFont="1" applyFill="1" applyBorder="1" applyAlignment="1">
      <alignment horizontal="center" vertical="center"/>
    </xf>
    <xf numFmtId="0" fontId="9" fillId="2" borderId="20" xfId="4" applyFont="1" applyFill="1" applyBorder="1" applyAlignment="1" applyProtection="1">
      <alignment horizontal="center" vertical="center" wrapText="1"/>
    </xf>
    <xf numFmtId="0" fontId="9" fillId="2" borderId="26" xfId="3" applyFont="1" applyFill="1" applyBorder="1" applyAlignment="1">
      <alignment horizontal="center" vertical="center" wrapText="1"/>
    </xf>
    <xf numFmtId="0" fontId="9" fillId="2" borderId="30" xfId="3" applyFont="1" applyFill="1" applyBorder="1" applyAlignment="1">
      <alignment horizontal="center" vertical="center" wrapText="1"/>
    </xf>
    <xf numFmtId="0" fontId="9" fillId="2" borderId="31" xfId="3" applyFont="1" applyFill="1" applyBorder="1" applyAlignment="1">
      <alignment horizontal="center" vertical="center" wrapText="1"/>
    </xf>
    <xf numFmtId="0" fontId="9" fillId="2" borderId="42" xfId="3" applyFont="1" applyFill="1" applyBorder="1" applyAlignment="1">
      <alignment horizontal="center" vertical="center" wrapText="1"/>
    </xf>
    <xf numFmtId="0" fontId="9" fillId="2" borderId="43" xfId="3" applyFont="1" applyFill="1" applyBorder="1" applyAlignment="1">
      <alignment horizontal="center" vertical="center" wrapText="1"/>
    </xf>
    <xf numFmtId="0" fontId="9" fillId="2" borderId="27" xfId="4" applyFont="1" applyFill="1" applyBorder="1" applyAlignment="1" applyProtection="1">
      <alignment horizontal="center" vertical="center" wrapText="1"/>
    </xf>
    <xf numFmtId="0" fontId="9" fillId="2" borderId="19" xfId="4" applyFont="1" applyFill="1" applyBorder="1" applyAlignment="1" applyProtection="1">
      <alignment horizontal="center" vertical="center" wrapText="1"/>
    </xf>
    <xf numFmtId="0" fontId="9" fillId="2" borderId="26" xfId="4" applyFont="1" applyFill="1" applyBorder="1" applyAlignment="1" applyProtection="1">
      <alignment horizontal="center" vertical="center" wrapText="1"/>
    </xf>
    <xf numFmtId="0" fontId="9" fillId="0" borderId="28" xfId="3" applyFont="1" applyFill="1" applyBorder="1" applyAlignment="1">
      <alignment horizontal="center" vertical="center"/>
    </xf>
    <xf numFmtId="0" fontId="68" fillId="0" borderId="28" xfId="3" applyFont="1" applyFill="1" applyBorder="1" applyAlignment="1">
      <alignment horizontal="center" vertical="center"/>
    </xf>
    <xf numFmtId="0" fontId="68" fillId="0" borderId="29" xfId="3" applyFont="1" applyFill="1" applyBorder="1" applyAlignment="1">
      <alignment horizontal="center" vertical="center"/>
    </xf>
    <xf numFmtId="0" fontId="9" fillId="2" borderId="32" xfId="4" applyFont="1" applyFill="1" applyBorder="1" applyAlignment="1" applyProtection="1">
      <alignment horizontal="center" vertical="center" wrapText="1"/>
    </xf>
    <xf numFmtId="0" fontId="9" fillId="2" borderId="33" xfId="4" applyFont="1" applyFill="1" applyBorder="1" applyAlignment="1" applyProtection="1">
      <alignment horizontal="center" vertical="center" wrapText="1"/>
    </xf>
    <xf numFmtId="0" fontId="9" fillId="2" borderId="34" xfId="4" applyFont="1" applyFill="1" applyBorder="1" applyAlignment="1" applyProtection="1">
      <alignment horizontal="center" vertical="center" wrapText="1"/>
    </xf>
    <xf numFmtId="0" fontId="9" fillId="0" borderId="35" xfId="3" applyFont="1" applyFill="1" applyBorder="1" applyAlignment="1">
      <alignment horizontal="center" vertical="center"/>
    </xf>
    <xf numFmtId="0" fontId="64" fillId="2" borderId="13" xfId="4" applyFont="1" applyFill="1" applyBorder="1" applyAlignment="1" applyProtection="1">
      <alignment horizontal="center" vertical="center" wrapText="1"/>
    </xf>
    <xf numFmtId="0" fontId="31" fillId="0" borderId="14" xfId="5" applyFont="1" applyFill="1" applyBorder="1" applyAlignment="1" applyProtection="1">
      <alignment vertical="center" wrapText="1"/>
    </xf>
    <xf numFmtId="0" fontId="9" fillId="0" borderId="12" xfId="5" applyFont="1" applyFill="1" applyBorder="1" applyAlignment="1" applyProtection="1">
      <alignment vertical="center" wrapText="1"/>
    </xf>
    <xf numFmtId="0" fontId="9" fillId="0" borderId="17" xfId="5" applyFont="1" applyFill="1" applyBorder="1" applyAlignment="1" applyProtection="1">
      <alignment vertical="center" wrapText="1"/>
    </xf>
    <xf numFmtId="0" fontId="64" fillId="2" borderId="18" xfId="4" applyFont="1" applyFill="1" applyBorder="1" applyAlignment="1" applyProtection="1">
      <alignment horizontal="center" vertical="center" wrapText="1"/>
    </xf>
    <xf numFmtId="0" fontId="64" fillId="2" borderId="19" xfId="4" applyFont="1" applyFill="1" applyBorder="1" applyAlignment="1" applyProtection="1">
      <alignment horizontal="center" vertical="center" wrapText="1"/>
    </xf>
    <xf numFmtId="0" fontId="64" fillId="2" borderId="21" xfId="4" applyFont="1" applyFill="1" applyBorder="1" applyAlignment="1" applyProtection="1">
      <alignment horizontal="center" vertical="center" wrapText="1"/>
    </xf>
    <xf numFmtId="0" fontId="64" fillId="2" borderId="24" xfId="4" applyFont="1" applyFill="1" applyBorder="1" applyAlignment="1" applyProtection="1">
      <alignment horizontal="center" vertical="center" wrapText="1"/>
    </xf>
    <xf numFmtId="0" fontId="64" fillId="2" borderId="0" xfId="4" applyFont="1" applyFill="1" applyBorder="1" applyAlignment="1" applyProtection="1">
      <alignment horizontal="center" vertical="center" wrapText="1"/>
    </xf>
    <xf numFmtId="0" fontId="64" fillId="2" borderId="25" xfId="4" applyFont="1" applyFill="1" applyBorder="1" applyAlignment="1" applyProtection="1">
      <alignment horizontal="center" vertical="center" wrapText="1"/>
    </xf>
    <xf numFmtId="0" fontId="64" fillId="2" borderId="51" xfId="4" applyFont="1" applyFill="1" applyBorder="1" applyAlignment="1" applyProtection="1">
      <alignment horizontal="center" vertical="center" wrapText="1"/>
    </xf>
    <xf numFmtId="0" fontId="64" fillId="2" borderId="45" xfId="4" applyFont="1" applyFill="1" applyBorder="1" applyAlignment="1" applyProtection="1">
      <alignment horizontal="center" vertical="center" wrapText="1"/>
    </xf>
    <xf numFmtId="0" fontId="64" fillId="2" borderId="52" xfId="4" applyFont="1" applyFill="1" applyBorder="1" applyAlignment="1" applyProtection="1">
      <alignment horizontal="center" vertical="center" wrapText="1"/>
    </xf>
    <xf numFmtId="0" fontId="64" fillId="0" borderId="22" xfId="4" applyFont="1" applyFill="1" applyBorder="1" applyAlignment="1" applyProtection="1">
      <alignment horizontal="center" vertical="center" wrapText="1"/>
    </xf>
    <xf numFmtId="0" fontId="64" fillId="0" borderId="23" xfId="4" applyFont="1" applyFill="1" applyBorder="1" applyAlignment="1" applyProtection="1">
      <alignment horizontal="center" vertical="center" wrapText="1"/>
    </xf>
    <xf numFmtId="0" fontId="9" fillId="2" borderId="16" xfId="3" applyFont="1" applyFill="1" applyBorder="1" applyAlignment="1">
      <alignment horizontal="center" vertical="center"/>
    </xf>
    <xf numFmtId="0" fontId="9" fillId="0" borderId="3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2" xfId="3" applyFont="1" applyFill="1" applyBorder="1" applyAlignment="1">
      <alignment horizontal="center" vertical="center"/>
    </xf>
    <xf numFmtId="0" fontId="9" fillId="0" borderId="33" xfId="3" applyFont="1" applyFill="1" applyBorder="1" applyAlignment="1">
      <alignment horizontal="center" vertical="center"/>
    </xf>
    <xf numFmtId="0" fontId="9" fillId="0" borderId="34" xfId="3" applyFont="1" applyFill="1" applyBorder="1" applyAlignment="1">
      <alignment horizontal="center" vertical="center"/>
    </xf>
    <xf numFmtId="0" fontId="9" fillId="2" borderId="44" xfId="4" applyFont="1" applyFill="1" applyBorder="1" applyAlignment="1" applyProtection="1">
      <alignment horizontal="center" vertical="center" wrapText="1"/>
    </xf>
    <xf numFmtId="0" fontId="9" fillId="2" borderId="45" xfId="4" applyFont="1" applyFill="1" applyBorder="1" applyAlignment="1" applyProtection="1">
      <alignment horizontal="center" vertical="center" wrapText="1"/>
    </xf>
    <xf numFmtId="0" fontId="9" fillId="2" borderId="43" xfId="4" applyFont="1" applyFill="1" applyBorder="1" applyAlignment="1" applyProtection="1">
      <alignment horizontal="center" vertical="center" wrapText="1"/>
    </xf>
    <xf numFmtId="0" fontId="9" fillId="0" borderId="46" xfId="3" applyFont="1" applyFill="1" applyBorder="1" applyAlignment="1">
      <alignment horizontal="center" vertical="center"/>
    </xf>
    <xf numFmtId="0" fontId="9" fillId="0" borderId="38" xfId="3" applyFont="1" applyFill="1" applyBorder="1" applyAlignment="1">
      <alignment horizontal="center" vertical="center"/>
    </xf>
    <xf numFmtId="0" fontId="9" fillId="0" borderId="39" xfId="3" applyFont="1" applyFill="1" applyBorder="1" applyAlignment="1">
      <alignment horizontal="center" vertical="center"/>
    </xf>
    <xf numFmtId="0" fontId="9" fillId="0" borderId="40" xfId="3" applyFont="1" applyFill="1" applyBorder="1" applyAlignment="1">
      <alignment horizontal="center" vertical="center"/>
    </xf>
    <xf numFmtId="0" fontId="9" fillId="0" borderId="41" xfId="3" applyFont="1" applyFill="1" applyBorder="1" applyAlignment="1">
      <alignment horizontal="center" vertical="center"/>
    </xf>
    <xf numFmtId="0" fontId="9" fillId="0" borderId="36" xfId="3" applyFont="1" applyFill="1" applyBorder="1" applyAlignment="1">
      <alignment horizontal="center" vertical="center"/>
    </xf>
    <xf numFmtId="0" fontId="9" fillId="0" borderId="37" xfId="3" applyFont="1" applyFill="1" applyBorder="1" applyAlignment="1">
      <alignment horizontal="center" vertical="center"/>
    </xf>
    <xf numFmtId="0" fontId="9" fillId="0" borderId="47" xfId="3" applyFont="1" applyFill="1" applyBorder="1" applyAlignment="1">
      <alignment horizontal="center" vertical="center"/>
    </xf>
    <xf numFmtId="0" fontId="9" fillId="2" borderId="48" xfId="4" applyFont="1" applyFill="1" applyBorder="1" applyAlignment="1" applyProtection="1">
      <alignment horizontal="center" vertical="center" wrapText="1"/>
    </xf>
    <xf numFmtId="0" fontId="9" fillId="2" borderId="49" xfId="4" applyFont="1" applyFill="1" applyBorder="1" applyAlignment="1" applyProtection="1">
      <alignment horizontal="center" vertical="center" wrapText="1"/>
    </xf>
    <xf numFmtId="0" fontId="9" fillId="0" borderId="49" xfId="3" applyFont="1" applyFill="1" applyBorder="1" applyAlignment="1">
      <alignment horizontal="center" vertical="center"/>
    </xf>
    <xf numFmtId="0" fontId="9" fillId="0" borderId="23" xfId="3" applyFont="1" applyFill="1" applyBorder="1" applyAlignment="1">
      <alignment horizontal="center" vertical="center"/>
    </xf>
    <xf numFmtId="0" fontId="9" fillId="0" borderId="50" xfId="3" applyFont="1" applyFill="1" applyBorder="1" applyAlignment="1">
      <alignment horizontal="center" vertical="center"/>
    </xf>
    <xf numFmtId="0" fontId="9" fillId="2" borderId="49" xfId="3" applyFont="1" applyFill="1" applyBorder="1" applyAlignment="1">
      <alignment horizontal="center" vertical="center"/>
    </xf>
    <xf numFmtId="0" fontId="9" fillId="2" borderId="49" xfId="3" applyFont="1" applyFill="1" applyBorder="1" applyAlignment="1">
      <alignment horizontal="center" vertical="center" wrapText="1"/>
    </xf>
    <xf numFmtId="0" fontId="9" fillId="2" borderId="58" xfId="3" applyFont="1" applyFill="1" applyBorder="1" applyAlignment="1">
      <alignment horizontal="center" vertical="center"/>
    </xf>
    <xf numFmtId="9" fontId="9" fillId="0" borderId="49" xfId="2" applyFont="1" applyFill="1" applyBorder="1" applyAlignment="1">
      <alignment horizontal="center" vertical="center"/>
    </xf>
    <xf numFmtId="0" fontId="64" fillId="2" borderId="53" xfId="3" applyFont="1" applyFill="1" applyBorder="1" applyAlignment="1">
      <alignment horizontal="center" vertical="center" wrapText="1"/>
    </xf>
    <xf numFmtId="0" fontId="64" fillId="2" borderId="49" xfId="3" applyFont="1" applyFill="1" applyBorder="1" applyAlignment="1">
      <alignment horizontal="center" vertical="center"/>
    </xf>
    <xf numFmtId="0" fontId="64" fillId="2" borderId="54" xfId="3" applyFont="1" applyFill="1" applyBorder="1" applyAlignment="1">
      <alignment horizontal="center" vertical="center"/>
    </xf>
    <xf numFmtId="0" fontId="64" fillId="2" borderId="53" xfId="3" applyFont="1" applyFill="1" applyBorder="1" applyAlignment="1">
      <alignment horizontal="center" vertical="center"/>
    </xf>
    <xf numFmtId="0" fontId="64" fillId="2" borderId="59" xfId="3" applyFont="1" applyFill="1" applyBorder="1" applyAlignment="1">
      <alignment horizontal="center" vertical="center"/>
    </xf>
    <xf numFmtId="0" fontId="64" fillId="2" borderId="60" xfId="3" applyFont="1" applyFill="1" applyBorder="1" applyAlignment="1">
      <alignment horizontal="center" vertical="center"/>
    </xf>
    <xf numFmtId="0" fontId="64" fillId="2" borderId="61" xfId="3" applyFont="1" applyFill="1" applyBorder="1" applyAlignment="1">
      <alignment horizontal="center" vertical="center"/>
    </xf>
    <xf numFmtId="0" fontId="9" fillId="2" borderId="14" xfId="3" applyFont="1" applyFill="1" applyBorder="1" applyAlignment="1">
      <alignment horizontal="center" vertical="center"/>
    </xf>
    <xf numFmtId="0" fontId="9" fillId="0" borderId="55" xfId="3" applyFont="1" applyBorder="1" applyAlignment="1">
      <alignment horizontal="center" vertical="center"/>
    </xf>
    <xf numFmtId="0" fontId="9" fillId="0" borderId="56" xfId="3" applyFont="1" applyBorder="1" applyAlignment="1">
      <alignment horizontal="center" vertical="center"/>
    </xf>
    <xf numFmtId="0" fontId="9" fillId="0" borderId="57" xfId="3" applyFont="1" applyBorder="1" applyAlignment="1">
      <alignment horizontal="center" vertical="center"/>
    </xf>
    <xf numFmtId="0" fontId="9" fillId="0" borderId="15" xfId="3" applyFont="1" applyBorder="1" applyAlignment="1">
      <alignment horizontal="center" vertical="center" shrinkToFit="1"/>
    </xf>
    <xf numFmtId="38" fontId="9" fillId="0" borderId="44" xfId="1" applyFont="1" applyBorder="1" applyAlignment="1">
      <alignment horizontal="center" vertical="center"/>
    </xf>
    <xf numFmtId="38" fontId="9" fillId="0" borderId="45" xfId="1" applyFont="1" applyBorder="1" applyAlignment="1">
      <alignment horizontal="center" vertical="center"/>
    </xf>
    <xf numFmtId="38" fontId="9" fillId="0" borderId="43" xfId="1" applyFont="1" applyBorder="1" applyAlignment="1">
      <alignment horizontal="center" vertical="center"/>
    </xf>
    <xf numFmtId="0" fontId="9" fillId="0" borderId="60" xfId="3" applyFont="1" applyFill="1" applyBorder="1" applyAlignment="1">
      <alignment horizontal="center" vertical="center"/>
    </xf>
    <xf numFmtId="9" fontId="9" fillId="0" borderId="60" xfId="2" applyFont="1" applyFill="1" applyBorder="1" applyAlignment="1">
      <alignment horizontal="center" vertical="center"/>
    </xf>
    <xf numFmtId="0" fontId="64" fillId="2" borderId="18" xfId="3" applyFont="1" applyFill="1" applyBorder="1" applyAlignment="1">
      <alignment horizontal="center" vertical="center" wrapText="1"/>
    </xf>
    <xf numFmtId="0" fontId="9" fillId="0" borderId="19" xfId="3" applyFont="1" applyBorder="1" applyAlignment="1">
      <alignment horizontal="center" vertical="center"/>
    </xf>
    <xf numFmtId="0" fontId="9" fillId="0" borderId="21" xfId="3" applyFont="1" applyBorder="1" applyAlignment="1">
      <alignment horizontal="center" vertical="center"/>
    </xf>
    <xf numFmtId="0" fontId="9" fillId="0" borderId="24" xfId="3" applyFont="1" applyBorder="1" applyAlignment="1">
      <alignment horizontal="center" vertical="center"/>
    </xf>
    <xf numFmtId="0" fontId="9" fillId="0" borderId="0" xfId="3" applyFont="1" applyBorder="1" applyAlignment="1">
      <alignment horizontal="center" vertical="center"/>
    </xf>
    <xf numFmtId="0" fontId="9" fillId="0" borderId="25" xfId="3" applyFont="1" applyBorder="1" applyAlignment="1">
      <alignment horizontal="center" vertical="center"/>
    </xf>
    <xf numFmtId="0" fontId="9" fillId="0" borderId="51" xfId="3" applyFont="1" applyBorder="1" applyAlignment="1">
      <alignment horizontal="center" vertical="center"/>
    </xf>
    <xf numFmtId="0" fontId="9" fillId="0" borderId="45" xfId="3" applyFont="1" applyBorder="1" applyAlignment="1">
      <alignment horizontal="center" vertical="center"/>
    </xf>
    <xf numFmtId="0" fontId="9" fillId="0" borderId="52" xfId="3" applyFont="1" applyBorder="1" applyAlignment="1">
      <alignment horizontal="center" vertical="center"/>
    </xf>
    <xf numFmtId="0" fontId="12" fillId="0" borderId="55" xfId="3" applyFont="1" applyFill="1" applyBorder="1" applyAlignment="1">
      <alignment horizontal="center" vertical="center" shrinkToFit="1"/>
    </xf>
    <xf numFmtId="0" fontId="9" fillId="0" borderId="56" xfId="3" applyFont="1" applyFill="1" applyBorder="1" applyAlignment="1">
      <alignment horizontal="center" vertical="center" shrinkToFit="1"/>
    </xf>
    <xf numFmtId="0" fontId="9" fillId="0" borderId="57" xfId="3" applyFont="1" applyFill="1" applyBorder="1" applyAlignment="1">
      <alignment horizontal="center" vertical="center" shrinkToFit="1"/>
    </xf>
    <xf numFmtId="0" fontId="64" fillId="2" borderId="19" xfId="3" applyFont="1" applyFill="1" applyBorder="1" applyAlignment="1">
      <alignment horizontal="center" vertical="center" wrapText="1"/>
    </xf>
    <xf numFmtId="0" fontId="64" fillId="2" borderId="21" xfId="3" applyFont="1" applyFill="1" applyBorder="1" applyAlignment="1">
      <alignment horizontal="center" vertical="center" wrapText="1"/>
    </xf>
    <xf numFmtId="0" fontId="64" fillId="2" borderId="24" xfId="3" applyFont="1" applyFill="1" applyBorder="1" applyAlignment="1">
      <alignment horizontal="center" vertical="center" wrapText="1"/>
    </xf>
    <xf numFmtId="0" fontId="64" fillId="2" borderId="0" xfId="3" applyFont="1" applyFill="1" applyBorder="1" applyAlignment="1">
      <alignment horizontal="center" vertical="center" wrapText="1"/>
    </xf>
    <xf numFmtId="0" fontId="64" fillId="2" borderId="25" xfId="3" applyFont="1" applyFill="1" applyBorder="1" applyAlignment="1">
      <alignment horizontal="center" vertical="center" wrapText="1"/>
    </xf>
    <xf numFmtId="0" fontId="64" fillId="2" borderId="51" xfId="3" applyFont="1" applyFill="1" applyBorder="1" applyAlignment="1">
      <alignment horizontal="center" vertical="center" wrapText="1"/>
    </xf>
    <xf numFmtId="0" fontId="64" fillId="2" borderId="45" xfId="3" applyFont="1" applyFill="1" applyBorder="1" applyAlignment="1">
      <alignment horizontal="center" vertical="center" wrapText="1"/>
    </xf>
    <xf numFmtId="0" fontId="64" fillId="2" borderId="52" xfId="3" applyFont="1" applyFill="1" applyBorder="1" applyAlignment="1">
      <alignment horizontal="center" vertical="center" wrapText="1"/>
    </xf>
    <xf numFmtId="38" fontId="9" fillId="0" borderId="15" xfId="1" applyFont="1" applyBorder="1" applyAlignment="1">
      <alignment horizontal="center" vertical="center"/>
    </xf>
    <xf numFmtId="38" fontId="9" fillId="0" borderId="12" xfId="1" applyFont="1" applyBorder="1" applyAlignment="1">
      <alignment horizontal="center" vertical="center"/>
    </xf>
    <xf numFmtId="38" fontId="9" fillId="0" borderId="16" xfId="1" applyFont="1" applyBorder="1" applyAlignment="1">
      <alignment horizontal="center" vertical="center"/>
    </xf>
    <xf numFmtId="0" fontId="9" fillId="2" borderId="15" xfId="3" applyFont="1" applyFill="1" applyBorder="1" applyAlignment="1">
      <alignment horizontal="center" vertical="center" shrinkToFit="1"/>
    </xf>
    <xf numFmtId="0" fontId="9" fillId="2" borderId="12" xfId="3" applyFont="1" applyFill="1" applyBorder="1" applyAlignment="1">
      <alignment horizontal="center" vertical="center" shrinkToFit="1"/>
    </xf>
    <xf numFmtId="0" fontId="9" fillId="2" borderId="16" xfId="3" applyFont="1" applyFill="1" applyBorder="1" applyAlignment="1">
      <alignment horizontal="center" vertical="center" shrinkToFit="1"/>
    </xf>
    <xf numFmtId="0" fontId="9" fillId="0" borderId="27" xfId="3" applyFont="1" applyBorder="1" applyAlignment="1">
      <alignment horizontal="center" vertical="center" shrinkToFit="1"/>
    </xf>
    <xf numFmtId="0" fontId="9" fillId="0" borderId="19" xfId="3" applyFont="1" applyBorder="1" applyAlignment="1">
      <alignment horizontal="center" vertical="center" shrinkToFit="1"/>
    </xf>
    <xf numFmtId="0" fontId="9" fillId="0" borderId="26" xfId="3" applyFont="1" applyBorder="1" applyAlignment="1">
      <alignment horizontal="center" vertical="center" shrinkToFit="1"/>
    </xf>
    <xf numFmtId="38" fontId="9" fillId="0" borderId="60" xfId="1" applyFont="1" applyBorder="1" applyAlignment="1">
      <alignment horizontal="center" vertical="center"/>
    </xf>
    <xf numFmtId="38" fontId="9" fillId="0" borderId="49" xfId="1" applyFont="1" applyBorder="1" applyAlignment="1">
      <alignment horizontal="center" vertical="center"/>
    </xf>
    <xf numFmtId="0" fontId="12" fillId="2" borderId="15" xfId="3" applyFont="1" applyFill="1" applyBorder="1" applyAlignment="1">
      <alignment horizontal="center" vertical="center" shrinkToFit="1"/>
    </xf>
    <xf numFmtId="0" fontId="9" fillId="0" borderId="49" xfId="3" applyFont="1" applyFill="1" applyBorder="1" applyAlignment="1">
      <alignment horizontal="center" vertical="center" shrinkToFit="1"/>
    </xf>
    <xf numFmtId="0" fontId="14" fillId="2" borderId="15" xfId="3" applyFont="1" applyFill="1" applyBorder="1" applyAlignment="1">
      <alignment horizontal="center" vertical="center" shrinkToFit="1"/>
    </xf>
    <xf numFmtId="0" fontId="14" fillId="2" borderId="12" xfId="3" applyFont="1" applyFill="1" applyBorder="1" applyAlignment="1">
      <alignment horizontal="center" vertical="center" shrinkToFit="1"/>
    </xf>
    <xf numFmtId="0" fontId="14" fillId="2" borderId="17" xfId="3" applyFont="1" applyFill="1" applyBorder="1" applyAlignment="1">
      <alignment horizontal="center" vertical="center" shrinkToFit="1"/>
    </xf>
    <xf numFmtId="0" fontId="9" fillId="0" borderId="15" xfId="3" applyFont="1" applyBorder="1" applyAlignment="1">
      <alignment horizontal="center" vertical="center"/>
    </xf>
    <xf numFmtId="0" fontId="9" fillId="0" borderId="17" xfId="3" applyFont="1" applyBorder="1" applyAlignment="1">
      <alignment horizontal="center" vertical="center"/>
    </xf>
    <xf numFmtId="0" fontId="9" fillId="0" borderId="44" xfId="3" applyFont="1" applyBorder="1" applyAlignment="1">
      <alignment horizontal="center" vertical="center"/>
    </xf>
    <xf numFmtId="0" fontId="9" fillId="0" borderId="64" xfId="3" applyFont="1" applyBorder="1" applyAlignment="1">
      <alignment horizontal="center" vertical="center"/>
    </xf>
    <xf numFmtId="0" fontId="12" fillId="2" borderId="27" xfId="3" applyFont="1" applyFill="1" applyBorder="1" applyAlignment="1">
      <alignment horizontal="center" vertical="center" wrapText="1" shrinkToFit="1"/>
    </xf>
    <xf numFmtId="0" fontId="9" fillId="0" borderId="58" xfId="3" applyFont="1" applyFill="1" applyBorder="1" applyAlignment="1">
      <alignment horizontal="center" vertical="center"/>
    </xf>
    <xf numFmtId="0" fontId="9" fillId="0" borderId="62" xfId="3" applyFont="1" applyFill="1" applyBorder="1" applyAlignment="1">
      <alignment horizontal="center" vertical="center"/>
    </xf>
    <xf numFmtId="0" fontId="9" fillId="0" borderId="63" xfId="3" applyFont="1" applyFill="1" applyBorder="1" applyAlignment="1">
      <alignment horizontal="center" vertical="center"/>
    </xf>
    <xf numFmtId="0" fontId="64" fillId="0" borderId="19" xfId="3" applyFont="1" applyFill="1" applyBorder="1" applyAlignment="1">
      <alignment horizontal="center" vertical="center" wrapText="1"/>
    </xf>
    <xf numFmtId="0" fontId="9" fillId="0" borderId="45" xfId="3" applyFont="1" applyFill="1" applyBorder="1" applyAlignment="1">
      <alignment horizontal="center" vertical="center" wrapText="1"/>
    </xf>
    <xf numFmtId="0" fontId="67" fillId="2" borderId="15" xfId="3" applyFont="1" applyFill="1" applyBorder="1" applyAlignment="1">
      <alignment horizontal="center" vertical="center" wrapText="1" shrinkToFit="1"/>
    </xf>
    <xf numFmtId="0" fontId="67" fillId="2" borderId="12" xfId="3" applyFont="1" applyFill="1" applyBorder="1" applyAlignment="1">
      <alignment horizontal="center" vertical="center" shrinkToFit="1"/>
    </xf>
    <xf numFmtId="0" fontId="67" fillId="2" borderId="16" xfId="3" applyFont="1" applyFill="1" applyBorder="1" applyAlignment="1">
      <alignment horizontal="center" vertical="center" shrinkToFit="1"/>
    </xf>
    <xf numFmtId="0" fontId="9" fillId="0" borderId="15" xfId="3" applyFont="1" applyFill="1" applyBorder="1" applyAlignment="1">
      <alignment horizontal="center" vertical="center"/>
    </xf>
    <xf numFmtId="0" fontId="9" fillId="0" borderId="12" xfId="3" applyFont="1" applyFill="1" applyBorder="1" applyAlignment="1">
      <alignment horizontal="center" vertical="center"/>
    </xf>
    <xf numFmtId="0" fontId="9" fillId="0" borderId="16" xfId="3" applyFont="1" applyFill="1" applyBorder="1" applyAlignment="1">
      <alignment horizontal="center" vertical="center"/>
    </xf>
    <xf numFmtId="38" fontId="9" fillId="0" borderId="15" xfId="1" applyFont="1" applyFill="1" applyBorder="1" applyAlignment="1">
      <alignment horizontal="center" vertical="center"/>
    </xf>
    <xf numFmtId="38" fontId="9" fillId="0" borderId="12" xfId="1" applyFont="1" applyFill="1" applyBorder="1" applyAlignment="1">
      <alignment horizontal="center" vertical="center"/>
    </xf>
    <xf numFmtId="38" fontId="9" fillId="0" borderId="16" xfId="1" applyFont="1" applyFill="1" applyBorder="1" applyAlignment="1">
      <alignment horizontal="center" vertical="center"/>
    </xf>
    <xf numFmtId="0" fontId="9" fillId="0" borderId="15" xfId="3" applyFont="1" applyFill="1" applyBorder="1" applyAlignment="1">
      <alignment vertical="center"/>
    </xf>
    <xf numFmtId="0" fontId="9" fillId="0" borderId="12" xfId="3" applyFont="1" applyFill="1" applyBorder="1" applyAlignment="1">
      <alignment vertical="center"/>
    </xf>
    <xf numFmtId="0" fontId="9" fillId="0" borderId="17" xfId="3" applyFont="1" applyFill="1" applyBorder="1" applyAlignment="1">
      <alignment vertical="center"/>
    </xf>
    <xf numFmtId="0" fontId="9" fillId="0" borderId="15" xfId="3" applyFont="1" applyFill="1" applyBorder="1" applyAlignment="1">
      <alignment horizontal="center" vertical="center" wrapText="1"/>
    </xf>
    <xf numFmtId="0" fontId="66" fillId="2" borderId="18" xfId="3" applyFont="1" applyFill="1" applyBorder="1" applyAlignment="1">
      <alignment horizontal="center" vertical="center" textRotation="255" wrapText="1"/>
    </xf>
    <xf numFmtId="0" fontId="66" fillId="2" borderId="65" xfId="3" applyFont="1" applyFill="1" applyBorder="1" applyAlignment="1">
      <alignment horizontal="center" vertical="center" textRotation="255" wrapText="1"/>
    </xf>
    <xf numFmtId="0" fontId="66" fillId="2" borderId="24" xfId="3" applyFont="1" applyFill="1" applyBorder="1" applyAlignment="1">
      <alignment horizontal="center" vertical="center" textRotation="255" wrapText="1"/>
    </xf>
    <xf numFmtId="0" fontId="66" fillId="2" borderId="66" xfId="3" applyFont="1" applyFill="1" applyBorder="1" applyAlignment="1">
      <alignment horizontal="center" vertical="center" textRotation="255" wrapText="1"/>
    </xf>
    <xf numFmtId="0" fontId="66" fillId="2" borderId="76" xfId="3" applyFont="1" applyFill="1" applyBorder="1" applyAlignment="1">
      <alignment horizontal="center" vertical="center" textRotation="255" wrapText="1"/>
    </xf>
    <xf numFmtId="0" fontId="66" fillId="2" borderId="77" xfId="3" applyFont="1" applyFill="1" applyBorder="1" applyAlignment="1">
      <alignment horizontal="center" vertical="center" textRotation="255" wrapText="1"/>
    </xf>
    <xf numFmtId="0" fontId="9" fillId="3" borderId="18" xfId="3" applyFont="1" applyFill="1" applyBorder="1" applyAlignment="1">
      <alignment horizontal="center" vertical="center"/>
    </xf>
    <xf numFmtId="0" fontId="9" fillId="3" borderId="19" xfId="3" applyFont="1" applyFill="1" applyBorder="1" applyAlignment="1">
      <alignment horizontal="center" vertical="center"/>
    </xf>
    <xf numFmtId="0" fontId="9" fillId="3" borderId="26" xfId="3" applyFont="1" applyFill="1" applyBorder="1" applyAlignment="1">
      <alignment horizontal="center" vertical="center"/>
    </xf>
    <xf numFmtId="0" fontId="14" fillId="3" borderId="49" xfId="3" applyFont="1" applyFill="1" applyBorder="1" applyAlignment="1">
      <alignment horizontal="center" vertical="center"/>
    </xf>
    <xf numFmtId="0" fontId="9" fillId="3" borderId="49" xfId="3" applyFont="1" applyFill="1" applyBorder="1" applyAlignment="1">
      <alignment horizontal="center" vertical="center"/>
    </xf>
    <xf numFmtId="0" fontId="9" fillId="3" borderId="27" xfId="3" applyFont="1" applyFill="1" applyBorder="1" applyAlignment="1">
      <alignment horizontal="center" vertical="center"/>
    </xf>
    <xf numFmtId="0" fontId="9" fillId="3" borderId="65" xfId="3" applyFont="1" applyFill="1" applyBorder="1" applyAlignment="1">
      <alignment horizontal="center" vertical="center"/>
    </xf>
    <xf numFmtId="0" fontId="9" fillId="0" borderId="67" xfId="3" applyFont="1" applyFill="1" applyBorder="1" applyAlignment="1">
      <alignment horizontal="center" vertical="center"/>
    </xf>
    <xf numFmtId="0" fontId="9" fillId="0" borderId="68" xfId="3" applyFont="1" applyFill="1" applyBorder="1" applyAlignment="1">
      <alignment horizontal="center" vertical="center"/>
    </xf>
    <xf numFmtId="0" fontId="9" fillId="0" borderId="69" xfId="3" applyFont="1" applyFill="1" applyBorder="1" applyAlignment="1">
      <alignment horizontal="center" vertical="center"/>
    </xf>
    <xf numFmtId="0" fontId="9" fillId="0" borderId="28" xfId="3" applyFont="1" applyFill="1" applyBorder="1" applyAlignment="1">
      <alignment horizontal="center" vertical="top"/>
    </xf>
    <xf numFmtId="0" fontId="9" fillId="0" borderId="27" xfId="3" applyFont="1" applyFill="1" applyBorder="1" applyAlignment="1">
      <alignment horizontal="center" vertical="top"/>
    </xf>
    <xf numFmtId="0" fontId="9" fillId="0" borderId="19" xfId="3" applyFont="1" applyFill="1" applyBorder="1" applyAlignment="1">
      <alignment horizontal="center" vertical="top"/>
    </xf>
    <xf numFmtId="0" fontId="9" fillId="0" borderId="65" xfId="3" applyFont="1" applyFill="1" applyBorder="1" applyAlignment="1">
      <alignment horizontal="center" vertical="top"/>
    </xf>
    <xf numFmtId="0" fontId="9" fillId="0" borderId="70" xfId="3" applyFont="1" applyFill="1" applyBorder="1" applyAlignment="1">
      <alignment horizontal="center" vertical="center"/>
    </xf>
    <xf numFmtId="0" fontId="9" fillId="0" borderId="35" xfId="3" applyFont="1" applyFill="1" applyBorder="1" applyAlignment="1">
      <alignment horizontal="center" vertical="top"/>
    </xf>
    <xf numFmtId="0" fontId="9" fillId="0" borderId="71" xfId="3" applyFont="1" applyFill="1" applyBorder="1" applyAlignment="1">
      <alignment horizontal="center" vertical="top"/>
    </xf>
    <xf numFmtId="0" fontId="9" fillId="0" borderId="0" xfId="3" applyFont="1" applyFill="1" applyBorder="1" applyAlignment="1">
      <alignment horizontal="center" vertical="top"/>
    </xf>
    <xf numFmtId="0" fontId="9" fillId="0" borderId="66" xfId="3" applyFont="1" applyFill="1" applyBorder="1" applyAlignment="1">
      <alignment horizontal="center" vertical="top"/>
    </xf>
    <xf numFmtId="0" fontId="9" fillId="0" borderId="83" xfId="3" applyFont="1" applyFill="1" applyBorder="1" applyAlignment="1">
      <alignment horizontal="center" vertical="top"/>
    </xf>
    <xf numFmtId="0" fontId="9" fillId="0" borderId="1" xfId="3" applyFont="1" applyFill="1" applyBorder="1" applyAlignment="1">
      <alignment horizontal="center" vertical="top"/>
    </xf>
    <xf numFmtId="0" fontId="9" fillId="0" borderId="77" xfId="3" applyFont="1" applyFill="1" applyBorder="1" applyAlignment="1">
      <alignment horizontal="center" vertical="top"/>
    </xf>
    <xf numFmtId="0" fontId="9" fillId="0" borderId="98" xfId="3" applyFont="1" applyFill="1" applyBorder="1" applyAlignment="1">
      <alignment vertical="center"/>
    </xf>
    <xf numFmtId="0" fontId="9" fillId="0" borderId="73" xfId="3" applyFont="1" applyBorder="1" applyAlignment="1">
      <alignment vertical="center"/>
    </xf>
    <xf numFmtId="0" fontId="31" fillId="0" borderId="75" xfId="0" applyFont="1" applyBorder="1" applyAlignment="1">
      <alignment horizontal="center" vertical="center"/>
    </xf>
    <xf numFmtId="0" fontId="9" fillId="0" borderId="73" xfId="0" applyFont="1" applyBorder="1" applyAlignment="1">
      <alignment horizontal="center" vertical="center"/>
    </xf>
    <xf numFmtId="0" fontId="9" fillId="0" borderId="72" xfId="3" applyFont="1" applyFill="1" applyBorder="1" applyAlignment="1">
      <alignment horizontal="center" vertical="center"/>
    </xf>
    <xf numFmtId="0" fontId="9" fillId="0" borderId="73" xfId="3" applyFont="1" applyFill="1" applyBorder="1" applyAlignment="1">
      <alignment horizontal="center" vertical="center"/>
    </xf>
    <xf numFmtId="0" fontId="9" fillId="0" borderId="74" xfId="3" applyFont="1" applyFill="1" applyBorder="1" applyAlignment="1">
      <alignment horizontal="center" vertical="center"/>
    </xf>
    <xf numFmtId="0" fontId="9" fillId="0" borderId="75" xfId="3" applyFont="1" applyFill="1" applyBorder="1" applyAlignment="1">
      <alignment horizontal="center" vertical="center"/>
    </xf>
    <xf numFmtId="0" fontId="9" fillId="0" borderId="75" xfId="3" applyFont="1" applyFill="1" applyBorder="1" applyAlignment="1">
      <alignment horizontal="center" vertical="top"/>
    </xf>
    <xf numFmtId="0" fontId="9" fillId="0" borderId="73" xfId="3" applyFont="1" applyFill="1" applyBorder="1" applyAlignment="1">
      <alignment horizontal="center" vertical="top"/>
    </xf>
    <xf numFmtId="0" fontId="9" fillId="0" borderId="74" xfId="3" applyFont="1" applyFill="1" applyBorder="1" applyAlignment="1">
      <alignment horizontal="center" vertical="top"/>
    </xf>
    <xf numFmtId="0" fontId="9" fillId="0" borderId="78" xfId="3" applyFont="1" applyFill="1" applyBorder="1" applyAlignment="1">
      <alignment horizontal="center" vertical="center"/>
    </xf>
    <xf numFmtId="0" fontId="9" fillId="0" borderId="79" xfId="3" applyFont="1" applyFill="1" applyBorder="1" applyAlignment="1">
      <alignment horizontal="center" vertical="center"/>
    </xf>
    <xf numFmtId="0" fontId="9" fillId="0" borderId="80" xfId="3" applyFont="1" applyFill="1" applyBorder="1" applyAlignment="1">
      <alignment horizontal="center" vertical="center"/>
    </xf>
    <xf numFmtId="0" fontId="9" fillId="0" borderId="82" xfId="3" applyFont="1" applyFill="1" applyBorder="1" applyAlignment="1">
      <alignment horizontal="center" vertical="center"/>
    </xf>
    <xf numFmtId="0" fontId="9" fillId="0" borderId="82" xfId="3" applyFont="1" applyFill="1" applyBorder="1" applyAlignment="1">
      <alignment horizontal="center" vertical="top"/>
    </xf>
    <xf numFmtId="0" fontId="9" fillId="0" borderId="79" xfId="3" applyFont="1" applyFill="1" applyBorder="1" applyAlignment="1">
      <alignment horizontal="center" vertical="top"/>
    </xf>
    <xf numFmtId="0" fontId="9" fillId="0" borderId="80" xfId="3" applyFont="1" applyFill="1" applyBorder="1" applyAlignment="1">
      <alignment horizontal="center" vertical="top"/>
    </xf>
    <xf numFmtId="0" fontId="31" fillId="0" borderId="32" xfId="0" applyFont="1" applyBorder="1" applyAlignment="1">
      <alignment horizontal="center" vertical="center"/>
    </xf>
    <xf numFmtId="0" fontId="9" fillId="0" borderId="33" xfId="0" applyFont="1" applyBorder="1" applyAlignment="1">
      <alignment horizontal="center" vertical="center"/>
    </xf>
    <xf numFmtId="0" fontId="31" fillId="0" borderId="95" xfId="0" applyFont="1" applyBorder="1" applyAlignment="1">
      <alignment horizontal="center" vertical="center"/>
    </xf>
    <xf numFmtId="0" fontId="9" fillId="0" borderId="94" xfId="0" applyFont="1" applyBorder="1" applyAlignment="1">
      <alignment horizontal="center" vertical="center"/>
    </xf>
    <xf numFmtId="0" fontId="31" fillId="0" borderId="71" xfId="0" applyFont="1" applyFill="1" applyBorder="1" applyAlignment="1">
      <alignment horizontal="left" vertical="top" wrapText="1"/>
    </xf>
    <xf numFmtId="0" fontId="31" fillId="0" borderId="66" xfId="0" applyFont="1" applyFill="1" applyBorder="1" applyAlignment="1">
      <alignment horizontal="left" vertical="top" wrapText="1"/>
    </xf>
    <xf numFmtId="0" fontId="31" fillId="0" borderId="44" xfId="0" applyFont="1" applyFill="1" applyBorder="1" applyAlignment="1">
      <alignment horizontal="left" vertical="top" wrapText="1"/>
    </xf>
    <xf numFmtId="0" fontId="31" fillId="0" borderId="64" xfId="0" applyFont="1" applyFill="1" applyBorder="1" applyAlignment="1">
      <alignment horizontal="left" vertical="top" wrapText="1"/>
    </xf>
    <xf numFmtId="0" fontId="9" fillId="0" borderId="97" xfId="3" applyFont="1" applyFill="1" applyBorder="1" applyAlignment="1">
      <alignment vertical="center" wrapText="1"/>
    </xf>
    <xf numFmtId="0" fontId="9" fillId="0" borderId="33" xfId="3" applyFont="1" applyBorder="1" applyAlignment="1">
      <alignment vertical="center" wrapText="1"/>
    </xf>
    <xf numFmtId="0" fontId="9" fillId="0" borderId="33" xfId="3" applyFont="1" applyBorder="1" applyAlignment="1">
      <alignment vertical="center"/>
    </xf>
    <xf numFmtId="0" fontId="9" fillId="0" borderId="98" xfId="3" applyFont="1" applyFill="1" applyBorder="1" applyAlignment="1">
      <alignment vertical="center" wrapText="1"/>
    </xf>
    <xf numFmtId="0" fontId="9" fillId="0" borderId="73" xfId="3" applyFont="1" applyBorder="1" applyAlignment="1">
      <alignment vertical="center" wrapText="1"/>
    </xf>
    <xf numFmtId="0" fontId="9" fillId="0" borderId="74" xfId="3" applyFont="1" applyBorder="1" applyAlignment="1">
      <alignment vertical="center" wrapText="1"/>
    </xf>
    <xf numFmtId="0" fontId="9" fillId="0" borderId="97" xfId="3" applyFont="1" applyFill="1" applyBorder="1" applyAlignment="1">
      <alignment vertical="center"/>
    </xf>
    <xf numFmtId="0" fontId="9" fillId="0" borderId="34" xfId="3" applyFont="1" applyBorder="1" applyAlignment="1">
      <alignment vertical="center"/>
    </xf>
    <xf numFmtId="0" fontId="9" fillId="0" borderId="82" xfId="3" applyFont="1" applyFill="1" applyBorder="1" applyAlignment="1">
      <alignment horizontal="left" vertical="center"/>
    </xf>
    <xf numFmtId="0" fontId="9" fillId="0" borderId="79" xfId="3" applyFont="1" applyFill="1" applyBorder="1" applyAlignment="1">
      <alignment horizontal="left" vertical="center"/>
    </xf>
    <xf numFmtId="0" fontId="63" fillId="3" borderId="5" xfId="3" applyFont="1" applyFill="1" applyBorder="1" applyAlignment="1">
      <alignment horizontal="center" vertical="center" wrapText="1"/>
    </xf>
    <xf numFmtId="0" fontId="63" fillId="3" borderId="6" xfId="3" applyFont="1" applyFill="1" applyBorder="1" applyAlignment="1">
      <alignment horizontal="center" vertical="center" wrapText="1"/>
    </xf>
    <xf numFmtId="0" fontId="63" fillId="3" borderId="10" xfId="3" applyFont="1" applyFill="1" applyBorder="1" applyAlignment="1">
      <alignment horizontal="center" vertical="center" wrapText="1"/>
    </xf>
    <xf numFmtId="0" fontId="9" fillId="0" borderId="86" xfId="3" applyFont="1" applyFill="1" applyBorder="1" applyAlignment="1">
      <alignment horizontal="center" vertical="center"/>
    </xf>
    <xf numFmtId="0" fontId="9" fillId="0" borderId="87" xfId="3" applyFont="1" applyBorder="1" applyAlignment="1">
      <alignment horizontal="center" vertical="center"/>
    </xf>
    <xf numFmtId="0" fontId="9" fillId="0" borderId="88" xfId="3" applyFont="1" applyBorder="1" applyAlignment="1">
      <alignment horizontal="center" vertical="center"/>
    </xf>
    <xf numFmtId="0" fontId="9" fillId="0" borderId="89" xfId="3" applyFont="1" applyFill="1" applyBorder="1" applyAlignment="1">
      <alignment horizontal="center" vertical="center"/>
    </xf>
    <xf numFmtId="0" fontId="9" fillId="0" borderId="90" xfId="3" applyFont="1" applyBorder="1" applyAlignment="1">
      <alignment horizontal="center" vertical="center"/>
    </xf>
    <xf numFmtId="0" fontId="64" fillId="2" borderId="91" xfId="3" applyFont="1" applyFill="1" applyBorder="1" applyAlignment="1">
      <alignment horizontal="center" vertical="center" textRotation="255" wrapText="1"/>
    </xf>
    <xf numFmtId="0" fontId="9" fillId="0" borderId="92" xfId="3" applyFont="1" applyBorder="1" applyAlignment="1">
      <alignment horizontal="center" vertical="center" textRotation="255" wrapText="1"/>
    </xf>
    <xf numFmtId="0" fontId="9" fillId="0" borderId="24" xfId="3" applyFont="1" applyBorder="1" applyAlignment="1">
      <alignment horizontal="center" vertical="center" textRotation="255" wrapText="1"/>
    </xf>
    <xf numFmtId="0" fontId="9" fillId="0" borderId="25" xfId="3" applyFont="1" applyBorder="1" applyAlignment="1">
      <alignment horizontal="center" vertical="center" textRotation="255" wrapText="1"/>
    </xf>
    <xf numFmtId="0" fontId="9" fillId="0" borderId="51" xfId="3" applyFont="1" applyBorder="1" applyAlignment="1">
      <alignment horizontal="center" vertical="center" textRotation="255" wrapText="1"/>
    </xf>
    <xf numFmtId="0" fontId="9" fillId="0" borderId="52" xfId="3" applyFont="1" applyBorder="1" applyAlignment="1">
      <alignment horizontal="center" vertical="center" textRotation="255" wrapText="1"/>
    </xf>
    <xf numFmtId="0" fontId="9" fillId="0" borderId="93" xfId="3" applyFont="1" applyFill="1" applyBorder="1" applyAlignment="1">
      <alignment vertical="center" wrapText="1"/>
    </xf>
    <xf numFmtId="0" fontId="9" fillId="0" borderId="94" xfId="3" applyFont="1" applyBorder="1" applyAlignment="1">
      <alignment vertical="center" wrapText="1"/>
    </xf>
    <xf numFmtId="0" fontId="9" fillId="0" borderId="94" xfId="3" applyFont="1" applyBorder="1" applyAlignment="1">
      <alignment vertical="center"/>
    </xf>
    <xf numFmtId="0" fontId="64" fillId="2" borderId="18" xfId="3" applyFont="1" applyFill="1" applyBorder="1" applyAlignment="1">
      <alignment horizontal="center" vertical="center" textRotation="255" wrapText="1"/>
    </xf>
    <xf numFmtId="0" fontId="9" fillId="0" borderId="21" xfId="3" applyFont="1" applyBorder="1" applyAlignment="1">
      <alignment horizontal="center" vertical="center" textRotation="255" wrapText="1"/>
    </xf>
    <xf numFmtId="0" fontId="9" fillId="0" borderId="99" xfId="3" applyFont="1" applyFill="1" applyBorder="1" applyAlignment="1">
      <alignment vertical="center" wrapText="1"/>
    </xf>
    <xf numFmtId="0" fontId="9" fillId="0" borderId="68" xfId="3" applyFont="1" applyBorder="1" applyAlignment="1">
      <alignment vertical="center" wrapText="1"/>
    </xf>
    <xf numFmtId="0" fontId="9" fillId="0" borderId="69" xfId="3" applyFont="1" applyBorder="1" applyAlignment="1">
      <alignment vertical="center" wrapText="1"/>
    </xf>
    <xf numFmtId="0" fontId="31" fillId="0" borderId="100" xfId="0" applyFont="1" applyBorder="1" applyAlignment="1">
      <alignment horizontal="center" vertical="center"/>
    </xf>
    <xf numFmtId="0" fontId="9" fillId="0" borderId="68" xfId="0" applyFont="1" applyBorder="1" applyAlignment="1">
      <alignment horizontal="center" vertical="center"/>
    </xf>
    <xf numFmtId="0" fontId="9" fillId="0" borderId="19" xfId="0" applyFont="1" applyBorder="1" applyAlignment="1">
      <alignment horizontal="left" vertical="top" wrapText="1"/>
    </xf>
    <xf numFmtId="0" fontId="9" fillId="0" borderId="65" xfId="0" applyFont="1" applyBorder="1" applyAlignment="1">
      <alignment horizontal="left" vertical="top" wrapText="1"/>
    </xf>
    <xf numFmtId="0" fontId="9" fillId="0" borderId="71" xfId="0" applyFont="1" applyBorder="1" applyAlignment="1">
      <alignment horizontal="left" vertical="top" wrapText="1"/>
    </xf>
    <xf numFmtId="0" fontId="9" fillId="0" borderId="0" xfId="0" applyFont="1" applyBorder="1" applyAlignment="1">
      <alignment horizontal="left" vertical="top" wrapText="1"/>
    </xf>
    <xf numFmtId="0" fontId="9" fillId="0" borderId="66" xfId="0" applyFont="1" applyBorder="1" applyAlignment="1">
      <alignment horizontal="left" vertical="top" wrapText="1"/>
    </xf>
    <xf numFmtId="0" fontId="9" fillId="0" borderId="44" xfId="0" applyFont="1" applyBorder="1" applyAlignment="1">
      <alignment horizontal="left" vertical="top" wrapText="1"/>
    </xf>
    <xf numFmtId="0" fontId="9" fillId="0" borderId="45" xfId="0" applyFont="1" applyBorder="1" applyAlignment="1">
      <alignment horizontal="left" vertical="top" wrapText="1"/>
    </xf>
    <xf numFmtId="0" fontId="9" fillId="0" borderId="64" xfId="0" applyFont="1" applyBorder="1" applyAlignment="1">
      <alignment horizontal="left" vertical="top" wrapText="1"/>
    </xf>
    <xf numFmtId="0" fontId="9" fillId="0" borderId="99" xfId="3" applyFont="1" applyFill="1" applyBorder="1" applyAlignment="1">
      <alignment vertical="center"/>
    </xf>
    <xf numFmtId="0" fontId="9" fillId="0" borderId="68" xfId="3" applyFont="1" applyBorder="1" applyAlignment="1">
      <alignment vertical="center"/>
    </xf>
    <xf numFmtId="0" fontId="9" fillId="0" borderId="100" xfId="3" applyFont="1" applyBorder="1" applyAlignment="1">
      <alignment horizontal="center" vertical="center"/>
    </xf>
    <xf numFmtId="0" fontId="9" fillId="0" borderId="68" xfId="3" applyFont="1" applyBorder="1" applyAlignment="1">
      <alignment horizontal="center" vertical="center"/>
    </xf>
    <xf numFmtId="0" fontId="9" fillId="0" borderId="69" xfId="3" applyFont="1" applyBorder="1" applyAlignment="1">
      <alignment horizontal="center" vertical="center"/>
    </xf>
    <xf numFmtId="0" fontId="9" fillId="0" borderId="27" xfId="3" applyFont="1" applyFill="1" applyBorder="1" applyAlignment="1">
      <alignment horizontal="center" vertical="center"/>
    </xf>
    <xf numFmtId="0" fontId="9" fillId="0" borderId="65" xfId="3" applyFont="1" applyBorder="1" applyAlignment="1">
      <alignment horizontal="center" vertical="center"/>
    </xf>
    <xf numFmtId="0" fontId="9" fillId="0" borderId="71" xfId="3" applyFont="1" applyBorder="1" applyAlignment="1">
      <alignment horizontal="center" vertical="center"/>
    </xf>
    <xf numFmtId="0" fontId="9" fillId="0" borderId="66" xfId="3" applyFont="1" applyBorder="1" applyAlignment="1">
      <alignment horizontal="center" vertical="center"/>
    </xf>
    <xf numFmtId="0" fontId="65" fillId="3" borderId="101" xfId="3" applyFont="1" applyFill="1" applyBorder="1" applyAlignment="1">
      <alignment horizontal="center" vertical="center" wrapText="1"/>
    </xf>
    <xf numFmtId="0" fontId="9" fillId="3" borderId="102" xfId="3" applyFont="1" applyFill="1" applyBorder="1" applyAlignment="1">
      <alignment horizontal="center" vertical="center" wrapText="1"/>
    </xf>
    <xf numFmtId="0" fontId="65" fillId="3" borderId="103" xfId="3" applyFont="1" applyFill="1" applyBorder="1" applyAlignment="1">
      <alignment horizontal="center" vertical="center" wrapText="1"/>
    </xf>
    <xf numFmtId="0" fontId="9" fillId="0" borderId="104" xfId="3" applyFont="1" applyBorder="1" applyAlignment="1">
      <alignment horizontal="center" vertical="center" wrapText="1"/>
    </xf>
    <xf numFmtId="0" fontId="9" fillId="0" borderId="105" xfId="3" applyFont="1" applyBorder="1" applyAlignment="1">
      <alignment horizontal="center" vertical="center" wrapText="1"/>
    </xf>
    <xf numFmtId="0" fontId="9" fillId="3" borderId="106" xfId="3" applyFont="1" applyFill="1" applyBorder="1" applyAlignment="1">
      <alignment horizontal="center" vertical="center" wrapText="1"/>
    </xf>
    <xf numFmtId="0" fontId="9" fillId="0" borderId="0" xfId="3" applyFont="1" applyBorder="1" applyAlignment="1">
      <alignment vertical="center"/>
    </xf>
    <xf numFmtId="0" fontId="65" fillId="0" borderId="107" xfId="3" applyFont="1" applyFill="1" applyBorder="1" applyAlignment="1">
      <alignment vertical="center"/>
    </xf>
    <xf numFmtId="0" fontId="9" fillId="0" borderId="108" xfId="3" applyFont="1" applyFill="1" applyBorder="1" applyAlignment="1">
      <alignment vertical="center"/>
    </xf>
    <xf numFmtId="0" fontId="65" fillId="0" borderId="109" xfId="3" applyFont="1" applyFill="1" applyBorder="1" applyAlignment="1">
      <alignment vertical="center"/>
    </xf>
    <xf numFmtId="0" fontId="9" fillId="0" borderId="110" xfId="3" applyFont="1" applyBorder="1" applyAlignment="1">
      <alignment vertical="center"/>
    </xf>
    <xf numFmtId="0" fontId="9" fillId="0" borderId="109" xfId="3" applyFont="1" applyBorder="1" applyAlignment="1">
      <alignment vertical="center"/>
    </xf>
    <xf numFmtId="0" fontId="65" fillId="0" borderId="111" xfId="3" applyFont="1" applyFill="1" applyBorder="1" applyAlignment="1">
      <alignment vertical="center"/>
    </xf>
    <xf numFmtId="0" fontId="9" fillId="0" borderId="112" xfId="3" applyFont="1" applyFill="1" applyBorder="1" applyAlignment="1">
      <alignment vertical="center"/>
    </xf>
    <xf numFmtId="0" fontId="65" fillId="0" borderId="113" xfId="3" applyFont="1" applyFill="1" applyBorder="1" applyAlignment="1">
      <alignment vertical="center"/>
    </xf>
    <xf numFmtId="0" fontId="9" fillId="0" borderId="114" xfId="3" applyFont="1" applyBorder="1" applyAlignment="1">
      <alignment vertical="center"/>
    </xf>
    <xf numFmtId="0" fontId="9" fillId="0" borderId="115" xfId="3" applyFont="1" applyBorder="1" applyAlignment="1">
      <alignment vertical="center"/>
    </xf>
    <xf numFmtId="0" fontId="9" fillId="0" borderId="45" xfId="3" applyFont="1" applyBorder="1" applyAlignment="1">
      <alignment vertical="center"/>
    </xf>
    <xf numFmtId="0" fontId="64" fillId="2" borderId="21" xfId="3" applyFont="1" applyFill="1" applyBorder="1" applyAlignment="1">
      <alignment horizontal="center" vertical="center" textRotation="255"/>
    </xf>
    <xf numFmtId="0" fontId="9" fillId="0" borderId="76" xfId="3" applyFont="1" applyBorder="1" applyAlignment="1">
      <alignment horizontal="center" vertical="center" textRotation="255"/>
    </xf>
    <xf numFmtId="0" fontId="9" fillId="0" borderId="116" xfId="3" applyFont="1" applyBorder="1" applyAlignment="1">
      <alignment horizontal="center" vertical="center" textRotation="255"/>
    </xf>
    <xf numFmtId="0" fontId="9" fillId="0" borderId="20" xfId="3" applyFont="1" applyFill="1" applyBorder="1" applyAlignment="1">
      <alignment horizontal="center" vertical="center"/>
    </xf>
    <xf numFmtId="0" fontId="9" fillId="0" borderId="19" xfId="3" applyFont="1" applyFill="1" applyBorder="1" applyAlignment="1">
      <alignment horizontal="center" vertical="center"/>
    </xf>
    <xf numFmtId="0" fontId="9" fillId="0" borderId="26" xfId="3" applyFont="1" applyFill="1" applyBorder="1" applyAlignment="1">
      <alignment horizontal="center" vertical="center"/>
    </xf>
    <xf numFmtId="0" fontId="14" fillId="9" borderId="158" xfId="0" applyFont="1" applyFill="1" applyBorder="1" applyAlignment="1">
      <alignment horizontal="left" vertical="top" wrapText="1"/>
    </xf>
    <xf numFmtId="0" fontId="14" fillId="9" borderId="127" xfId="0" applyFont="1" applyFill="1" applyBorder="1" applyAlignment="1">
      <alignment horizontal="left" vertical="top" wrapText="1"/>
    </xf>
    <xf numFmtId="0" fontId="14" fillId="9" borderId="126" xfId="0" applyFont="1" applyFill="1" applyBorder="1" applyAlignment="1">
      <alignment horizontal="left" vertical="top" wrapText="1"/>
    </xf>
    <xf numFmtId="0" fontId="9" fillId="0" borderId="117" xfId="3" applyFont="1" applyFill="1" applyBorder="1" applyAlignment="1">
      <alignment horizontal="center" vertical="center" wrapText="1"/>
    </xf>
    <xf numFmtId="0" fontId="9" fillId="0" borderId="118" xfId="3" applyFont="1" applyFill="1" applyBorder="1" applyAlignment="1">
      <alignment horizontal="center" vertical="center"/>
    </xf>
    <xf numFmtId="0" fontId="9" fillId="0" borderId="119" xfId="3" applyFont="1" applyFill="1" applyBorder="1" applyAlignment="1">
      <alignment horizontal="center" vertical="center"/>
    </xf>
    <xf numFmtId="0" fontId="9" fillId="0" borderId="118" xfId="3" applyFont="1" applyFill="1" applyBorder="1" applyAlignment="1">
      <alignment vertical="center"/>
    </xf>
    <xf numFmtId="0" fontId="9" fillId="0" borderId="120" xfId="3" applyFont="1" applyFill="1" applyBorder="1" applyAlignment="1">
      <alignment vertical="center"/>
    </xf>
    <xf numFmtId="0" fontId="9" fillId="0" borderId="99" xfId="3" applyFont="1" applyFill="1" applyBorder="1" applyAlignment="1">
      <alignment horizontal="left" vertical="center" wrapText="1"/>
    </xf>
    <xf numFmtId="0" fontId="9" fillId="0" borderId="68" xfId="3" applyFont="1" applyBorder="1" applyAlignment="1">
      <alignment horizontal="left" vertical="center" wrapText="1"/>
    </xf>
    <xf numFmtId="0" fontId="9" fillId="3" borderId="82" xfId="3" applyFont="1" applyFill="1" applyBorder="1" applyAlignment="1">
      <alignment horizontal="center" vertical="center"/>
    </xf>
    <xf numFmtId="0" fontId="9" fillId="3" borderId="79" xfId="3" applyFont="1" applyFill="1" applyBorder="1" applyAlignment="1">
      <alignment horizontal="center" vertical="center"/>
    </xf>
    <xf numFmtId="0" fontId="9" fillId="3" borderId="80" xfId="3" applyFont="1" applyFill="1" applyBorder="1" applyAlignment="1">
      <alignment horizontal="center" vertical="center"/>
    </xf>
    <xf numFmtId="0" fontId="9" fillId="0" borderId="79" xfId="3" applyFont="1" applyBorder="1" applyAlignment="1">
      <alignment horizontal="left" vertical="center"/>
    </xf>
    <xf numFmtId="0" fontId="9" fillId="0" borderId="121" xfId="3" applyFont="1" applyBorder="1" applyAlignment="1">
      <alignment horizontal="left" vertical="center"/>
    </xf>
    <xf numFmtId="0" fontId="64" fillId="0" borderId="78" xfId="3" applyFont="1" applyFill="1" applyBorder="1" applyAlignment="1">
      <alignment vertical="center" textRotation="255"/>
    </xf>
    <xf numFmtId="0" fontId="9" fillId="0" borderId="79" xfId="3" applyFont="1" applyFill="1" applyBorder="1" applyAlignment="1">
      <alignment vertical="center"/>
    </xf>
    <xf numFmtId="0" fontId="9" fillId="0" borderId="121" xfId="3" applyFont="1" applyFill="1" applyBorder="1" applyAlignment="1">
      <alignment vertical="center"/>
    </xf>
    <xf numFmtId="0" fontId="63" fillId="2" borderId="51" xfId="3" applyFont="1" applyFill="1" applyBorder="1" applyAlignment="1">
      <alignment horizontal="center" vertical="center" wrapText="1"/>
    </xf>
    <xf numFmtId="0" fontId="63" fillId="2" borderId="45" xfId="3" applyFont="1" applyFill="1" applyBorder="1" applyAlignment="1">
      <alignment horizontal="center" vertical="center" wrapText="1"/>
    </xf>
    <xf numFmtId="0" fontId="63" fillId="2" borderId="64" xfId="3" applyFont="1" applyFill="1" applyBorder="1" applyAlignment="1">
      <alignment horizontal="center" vertical="center" wrapText="1"/>
    </xf>
    <xf numFmtId="0" fontId="9" fillId="0" borderId="122" xfId="3" applyFont="1" applyFill="1" applyBorder="1" applyAlignment="1">
      <alignment vertical="center"/>
    </xf>
    <xf numFmtId="0" fontId="64" fillId="0" borderId="123" xfId="3" applyFont="1" applyFill="1" applyBorder="1" applyAlignment="1">
      <alignment vertical="center" wrapText="1"/>
    </xf>
    <xf numFmtId="0" fontId="9" fillId="0" borderId="79" xfId="3" applyFont="1" applyFill="1" applyBorder="1" applyAlignment="1">
      <alignment vertical="center" wrapText="1"/>
    </xf>
    <xf numFmtId="0" fontId="9" fillId="0" borderId="121" xfId="3" applyFont="1" applyFill="1" applyBorder="1" applyAlignment="1">
      <alignment vertical="center" wrapText="1"/>
    </xf>
    <xf numFmtId="0" fontId="9" fillId="0" borderId="79" xfId="3" applyFont="1" applyFill="1" applyBorder="1" applyAlignment="1">
      <alignment vertical="center" textRotation="255"/>
    </xf>
    <xf numFmtId="0" fontId="9" fillId="0" borderId="122" xfId="3" applyFont="1" applyFill="1" applyBorder="1" applyAlignment="1">
      <alignment vertical="center" textRotation="255"/>
    </xf>
    <xf numFmtId="0" fontId="9" fillId="0" borderId="121" xfId="3" applyFont="1" applyFill="1" applyBorder="1" applyAlignment="1">
      <alignment vertical="center" textRotation="255"/>
    </xf>
    <xf numFmtId="0" fontId="63" fillId="3" borderId="5" xfId="3" applyFont="1" applyFill="1" applyBorder="1" applyAlignment="1">
      <alignment horizontal="center" vertical="center"/>
    </xf>
    <xf numFmtId="0" fontId="63" fillId="3" borderId="6" xfId="3" applyFont="1" applyFill="1" applyBorder="1" applyAlignment="1">
      <alignment horizontal="center" vertical="center"/>
    </xf>
    <xf numFmtId="0" fontId="63" fillId="3" borderId="10" xfId="3" applyFont="1" applyFill="1" applyBorder="1" applyAlignment="1">
      <alignment horizontal="center" vertical="center"/>
    </xf>
    <xf numFmtId="0" fontId="64" fillId="4" borderId="18" xfId="3" applyFont="1" applyFill="1" applyBorder="1" applyAlignment="1">
      <alignment horizontal="center" vertical="center"/>
    </xf>
    <xf numFmtId="0" fontId="9" fillId="4" borderId="19" xfId="3" applyFont="1" applyFill="1" applyBorder="1" applyAlignment="1">
      <alignment horizontal="center" vertical="center"/>
    </xf>
    <xf numFmtId="0" fontId="9" fillId="4" borderId="65" xfId="3" applyFont="1" applyFill="1" applyBorder="1" applyAlignment="1">
      <alignment horizontal="center" vertical="center"/>
    </xf>
    <xf numFmtId="0" fontId="63" fillId="5" borderId="5" xfId="3" applyFont="1" applyFill="1" applyBorder="1" applyAlignment="1">
      <alignment horizontal="center" vertical="center"/>
    </xf>
    <xf numFmtId="0" fontId="62" fillId="5" borderId="6" xfId="3" applyFont="1" applyFill="1" applyBorder="1" applyAlignment="1">
      <alignment horizontal="center" vertical="center"/>
    </xf>
    <xf numFmtId="0" fontId="62" fillId="5" borderId="10" xfId="3" applyFont="1" applyFill="1" applyBorder="1" applyAlignment="1">
      <alignment horizontal="center" vertical="center"/>
    </xf>
    <xf numFmtId="0" fontId="9" fillId="0" borderId="124" xfId="3" applyFont="1" applyFill="1" applyBorder="1" applyAlignment="1">
      <alignment horizontal="left" vertical="center"/>
    </xf>
    <xf numFmtId="0" fontId="9" fillId="0" borderId="125" xfId="3" applyFont="1" applyFill="1" applyBorder="1" applyAlignment="1">
      <alignment horizontal="left" vertical="center"/>
    </xf>
    <xf numFmtId="0" fontId="9" fillId="0" borderId="79" xfId="3" applyFont="1" applyBorder="1" applyAlignment="1">
      <alignment horizontal="center" vertical="center"/>
    </xf>
    <xf numFmtId="0" fontId="9" fillId="0" borderId="80" xfId="3" applyFont="1" applyBorder="1" applyAlignment="1">
      <alignment horizontal="center" vertical="center"/>
    </xf>
    <xf numFmtId="0" fontId="64" fillId="2" borderId="6" xfId="5" applyFont="1" applyFill="1" applyBorder="1" applyAlignment="1" applyProtection="1">
      <alignment horizontal="center" vertical="center"/>
    </xf>
    <xf numFmtId="0" fontId="64" fillId="2" borderId="10" xfId="5" applyFont="1" applyFill="1" applyBorder="1" applyAlignment="1" applyProtection="1">
      <alignment horizontal="center" vertical="center"/>
    </xf>
    <xf numFmtId="0" fontId="9" fillId="0" borderId="15" xfId="0" applyFont="1" applyBorder="1" applyAlignment="1">
      <alignment horizontal="center" vertical="center" shrinkToFit="1"/>
    </xf>
    <xf numFmtId="0" fontId="9" fillId="0" borderId="17" xfId="6" applyFont="1" applyFill="1" applyBorder="1" applyAlignment="1" applyProtection="1">
      <alignment horizontal="center" vertical="center" wrapText="1"/>
    </xf>
    <xf numFmtId="0" fontId="9" fillId="0" borderId="12" xfId="4" applyFont="1" applyFill="1" applyBorder="1" applyAlignment="1" applyProtection="1">
      <alignment horizontal="left" vertical="center" wrapText="1" shrinkToFit="1"/>
    </xf>
    <xf numFmtId="0" fontId="31" fillId="0" borderId="12" xfId="0" applyFont="1" applyBorder="1" applyAlignment="1">
      <alignment horizontal="left" vertical="center" wrapText="1"/>
    </xf>
    <xf numFmtId="0" fontId="31" fillId="0" borderId="16" xfId="0" applyFont="1" applyBorder="1" applyAlignment="1">
      <alignment horizontal="left" vertical="center" wrapText="1"/>
    </xf>
    <xf numFmtId="0" fontId="9" fillId="0" borderId="15" xfId="5" applyFont="1" applyFill="1" applyBorder="1" applyAlignment="1">
      <alignment horizontal="center" vertical="center" shrinkToFit="1"/>
    </xf>
    <xf numFmtId="0" fontId="9" fillId="0" borderId="12" xfId="5" applyFont="1" applyFill="1" applyBorder="1" applyAlignment="1">
      <alignment horizontal="center" vertical="center" shrinkToFit="1"/>
    </xf>
    <xf numFmtId="0" fontId="9" fillId="0" borderId="17" xfId="5" applyFont="1" applyFill="1" applyBorder="1" applyAlignment="1">
      <alignment horizontal="center" vertical="center" shrinkToFit="1"/>
    </xf>
    <xf numFmtId="0" fontId="9" fillId="0" borderId="161" xfId="3" applyFont="1" applyBorder="1" applyAlignment="1">
      <alignment horizontal="center" vertical="center"/>
    </xf>
    <xf numFmtId="0" fontId="9" fillId="0" borderId="160" xfId="3" applyFont="1" applyBorder="1" applyAlignment="1">
      <alignment horizontal="center" vertical="center"/>
    </xf>
    <xf numFmtId="0" fontId="9" fillId="0" borderId="159" xfId="3" applyFont="1" applyBorder="1" applyAlignment="1">
      <alignment horizontal="center" vertical="center"/>
    </xf>
    <xf numFmtId="9" fontId="9" fillId="0" borderId="23" xfId="2" applyFont="1" applyFill="1" applyBorder="1" applyAlignment="1">
      <alignment horizontal="center" vertical="center"/>
    </xf>
    <xf numFmtId="0" fontId="9" fillId="0" borderId="62" xfId="3" applyFont="1" applyBorder="1" applyAlignment="1">
      <alignment horizontal="center" vertical="center"/>
    </xf>
    <xf numFmtId="0" fontId="9" fillId="0" borderId="23" xfId="3" applyFont="1" applyBorder="1" applyAlignment="1">
      <alignment horizontal="center" vertical="center"/>
    </xf>
    <xf numFmtId="0" fontId="9" fillId="0" borderId="20" xfId="3" applyFont="1" applyBorder="1" applyAlignment="1">
      <alignment horizontal="left" vertical="center"/>
    </xf>
    <xf numFmtId="0" fontId="9" fillId="0" borderId="19" xfId="3" applyFont="1" applyBorder="1" applyAlignment="1">
      <alignment horizontal="left" vertical="center"/>
    </xf>
    <xf numFmtId="0" fontId="9" fillId="0" borderId="26" xfId="3" applyFont="1" applyBorder="1" applyAlignment="1">
      <alignment horizontal="left" vertical="center"/>
    </xf>
    <xf numFmtId="0" fontId="9" fillId="0" borderId="42" xfId="3" applyFont="1" applyBorder="1" applyAlignment="1">
      <alignment horizontal="left" vertical="center"/>
    </xf>
    <xf numFmtId="0" fontId="9" fillId="0" borderId="45" xfId="3" applyFont="1" applyBorder="1" applyAlignment="1">
      <alignment horizontal="left" vertical="center"/>
    </xf>
    <xf numFmtId="0" fontId="9" fillId="0" borderId="43" xfId="3" applyFont="1" applyBorder="1" applyAlignment="1">
      <alignment horizontal="left" vertical="center"/>
    </xf>
    <xf numFmtId="9" fontId="9" fillId="0" borderId="23" xfId="3" applyNumberFormat="1" applyFont="1" applyFill="1" applyBorder="1" applyAlignment="1">
      <alignment horizontal="center" vertical="center"/>
    </xf>
    <xf numFmtId="0" fontId="9" fillId="0" borderId="20" xfId="3" applyFont="1" applyFill="1" applyBorder="1" applyAlignment="1">
      <alignment horizontal="left" vertical="center" wrapText="1"/>
    </xf>
    <xf numFmtId="0" fontId="64" fillId="0" borderId="19" xfId="3" applyFont="1" applyFill="1" applyBorder="1" applyAlignment="1">
      <alignment horizontal="left" vertical="center" wrapText="1"/>
    </xf>
    <xf numFmtId="0" fontId="64" fillId="0" borderId="26" xfId="3" applyFont="1" applyFill="1" applyBorder="1" applyAlignment="1">
      <alignment horizontal="left" vertical="center" wrapText="1"/>
    </xf>
    <xf numFmtId="0" fontId="9" fillId="0" borderId="42" xfId="3" applyFont="1" applyFill="1" applyBorder="1" applyAlignment="1">
      <alignment horizontal="left" vertical="center" wrapText="1"/>
    </xf>
    <xf numFmtId="0" fontId="9" fillId="0" borderId="45" xfId="3" applyFont="1" applyFill="1" applyBorder="1" applyAlignment="1">
      <alignment horizontal="left" vertical="center" wrapText="1"/>
    </xf>
    <xf numFmtId="0" fontId="9" fillId="0" borderId="43" xfId="3" applyFont="1" applyFill="1" applyBorder="1" applyAlignment="1">
      <alignment horizontal="left" vertical="center" wrapText="1"/>
    </xf>
    <xf numFmtId="0" fontId="9" fillId="0" borderId="16" xfId="3" applyFont="1" applyFill="1" applyBorder="1" applyAlignment="1">
      <alignment vertical="center"/>
    </xf>
    <xf numFmtId="0" fontId="9" fillId="0" borderId="67" xfId="3" applyFont="1" applyFill="1" applyBorder="1" applyAlignment="1">
      <alignment horizontal="left" vertical="center"/>
    </xf>
    <xf numFmtId="0" fontId="9" fillId="0" borderId="68" xfId="3" applyFont="1" applyFill="1" applyBorder="1" applyAlignment="1">
      <alignment horizontal="left" vertical="center"/>
    </xf>
    <xf numFmtId="0" fontId="9" fillId="0" borderId="69" xfId="3" applyFont="1" applyFill="1" applyBorder="1" applyAlignment="1">
      <alignment horizontal="left" vertical="center"/>
    </xf>
    <xf numFmtId="0" fontId="9" fillId="0" borderId="70" xfId="3" applyFont="1" applyFill="1" applyBorder="1" applyAlignment="1">
      <alignment horizontal="center" vertical="top"/>
    </xf>
    <xf numFmtId="0" fontId="9" fillId="0" borderId="33" xfId="3" applyFont="1" applyFill="1" applyBorder="1" applyAlignment="1">
      <alignment horizontal="center" vertical="top"/>
    </xf>
    <xf numFmtId="0" fontId="9" fillId="0" borderId="34" xfId="3" applyFont="1" applyFill="1" applyBorder="1" applyAlignment="1">
      <alignment horizontal="center" vertical="top"/>
    </xf>
    <xf numFmtId="0" fontId="9" fillId="0" borderId="72" xfId="3" applyFont="1" applyFill="1" applyBorder="1" applyAlignment="1">
      <alignment horizontal="center" vertical="top"/>
    </xf>
    <xf numFmtId="0" fontId="9" fillId="0" borderId="69" xfId="0" applyFont="1" applyBorder="1" applyAlignment="1">
      <alignment horizontal="center" vertical="center"/>
    </xf>
    <xf numFmtId="0" fontId="9" fillId="0" borderId="27" xfId="3" applyFont="1" applyFill="1" applyBorder="1" applyAlignment="1">
      <alignment horizontal="left" vertical="top"/>
    </xf>
    <xf numFmtId="0" fontId="9" fillId="0" borderId="19" xfId="3" applyFont="1" applyBorder="1" applyAlignment="1">
      <alignment horizontal="left" vertical="top"/>
    </xf>
    <xf numFmtId="0" fontId="9" fillId="0" borderId="65" xfId="3" applyFont="1" applyBorder="1" applyAlignment="1">
      <alignment horizontal="left" vertical="top"/>
    </xf>
    <xf numFmtId="0" fontId="9" fillId="0" borderId="71" xfId="3" applyFont="1" applyBorder="1" applyAlignment="1">
      <alignment horizontal="left" vertical="top"/>
    </xf>
    <xf numFmtId="0" fontId="9" fillId="0" borderId="0" xfId="3" applyFont="1" applyBorder="1" applyAlignment="1">
      <alignment horizontal="left" vertical="top"/>
    </xf>
    <xf numFmtId="0" fontId="9" fillId="0" borderId="66" xfId="3" applyFont="1" applyBorder="1" applyAlignment="1">
      <alignment horizontal="left" vertical="top"/>
    </xf>
    <xf numFmtId="0" fontId="9" fillId="0" borderId="44" xfId="3" applyFont="1" applyBorder="1" applyAlignment="1">
      <alignment horizontal="left" vertical="top"/>
    </xf>
    <xf numFmtId="0" fontId="9" fillId="0" borderId="45" xfId="3" applyFont="1" applyBorder="1" applyAlignment="1">
      <alignment horizontal="left" vertical="top"/>
    </xf>
    <xf numFmtId="0" fontId="9" fillId="0" borderId="64" xfId="3" applyFont="1" applyBorder="1" applyAlignment="1">
      <alignment horizontal="left" vertical="top"/>
    </xf>
    <xf numFmtId="0" fontId="9" fillId="0" borderId="34" xfId="0" applyFont="1" applyBorder="1" applyAlignment="1">
      <alignment horizontal="center" vertical="center"/>
    </xf>
    <xf numFmtId="0" fontId="31" fillId="0" borderId="44" xfId="0" applyFont="1" applyBorder="1" applyAlignment="1">
      <alignment horizontal="center" vertical="center"/>
    </xf>
    <xf numFmtId="0" fontId="9" fillId="0" borderId="45" xfId="0" applyFont="1" applyBorder="1" applyAlignment="1">
      <alignment horizontal="center" vertical="center"/>
    </xf>
    <xf numFmtId="0" fontId="9" fillId="0" borderId="19" xfId="3" applyFont="1" applyFill="1" applyBorder="1" applyAlignment="1">
      <alignment vertical="center"/>
    </xf>
    <xf numFmtId="0" fontId="9" fillId="0" borderId="65" xfId="3" applyFont="1" applyFill="1" applyBorder="1" applyAlignment="1">
      <alignment vertical="center"/>
    </xf>
    <xf numFmtId="3" fontId="2" fillId="0" borderId="75" xfId="3" applyNumberFormat="1" applyFont="1" applyFill="1" applyBorder="1" applyAlignment="1">
      <alignment horizontal="center" vertical="center"/>
    </xf>
    <xf numFmtId="3" fontId="2" fillId="0" borderId="32" xfId="3" applyNumberFormat="1" applyFont="1" applyFill="1" applyBorder="1" applyAlignment="1">
      <alignment horizontal="center" vertical="center"/>
    </xf>
    <xf numFmtId="0" fontId="2" fillId="0" borderId="130" xfId="3" applyFont="1" applyBorder="1" applyAlignment="1">
      <alignment horizontal="left" vertical="top"/>
    </xf>
    <xf numFmtId="0" fontId="2" fillId="0" borderId="129" xfId="3" applyFont="1" applyBorder="1" applyAlignment="1">
      <alignment horizontal="left" vertical="top"/>
    </xf>
    <xf numFmtId="0" fontId="2" fillId="0" borderId="71" xfId="3" applyFont="1" applyBorder="1" applyAlignment="1">
      <alignment horizontal="left" vertical="top"/>
    </xf>
    <xf numFmtId="0" fontId="2" fillId="0" borderId="66" xfId="3" applyFont="1" applyBorder="1" applyAlignment="1">
      <alignment horizontal="left" vertical="top"/>
    </xf>
    <xf numFmtId="0" fontId="2" fillId="0" borderId="44" xfId="3" applyFont="1" applyBorder="1" applyAlignment="1">
      <alignment horizontal="left" vertical="top"/>
    </xf>
    <xf numFmtId="0" fontId="2" fillId="0" borderId="64" xfId="3" applyFont="1" applyBorder="1" applyAlignment="1">
      <alignment horizontal="left" vertical="top"/>
    </xf>
    <xf numFmtId="0" fontId="2" fillId="0" borderId="27" xfId="3" applyFill="1" applyBorder="1" applyAlignment="1">
      <alignment vertical="top" wrapText="1"/>
    </xf>
    <xf numFmtId="0" fontId="2" fillId="0" borderId="19" xfId="3" applyFont="1" applyBorder="1" applyAlignment="1">
      <alignment vertical="top" wrapText="1"/>
    </xf>
    <xf numFmtId="0" fontId="2" fillId="0" borderId="65" xfId="3" applyFont="1" applyBorder="1" applyAlignment="1">
      <alignment vertical="top" wrapText="1"/>
    </xf>
    <xf numFmtId="0" fontId="2" fillId="0" borderId="71" xfId="3" applyFont="1" applyBorder="1" applyAlignment="1">
      <alignment vertical="top" wrapText="1"/>
    </xf>
    <xf numFmtId="0" fontId="2" fillId="0" borderId="0" xfId="3" applyFont="1" applyBorder="1" applyAlignment="1">
      <alignment vertical="top" wrapText="1"/>
    </xf>
    <xf numFmtId="0" fontId="2" fillId="0" borderId="66" xfId="3" applyFont="1" applyBorder="1" applyAlignment="1">
      <alignment vertical="top" wrapText="1"/>
    </xf>
    <xf numFmtId="0" fontId="2" fillId="0" borderId="44" xfId="3" applyFont="1" applyBorder="1" applyAlignment="1">
      <alignment vertical="top" wrapText="1"/>
    </xf>
    <xf numFmtId="0" fontId="2" fillId="0" borderId="45" xfId="3" applyFont="1" applyBorder="1" applyAlignment="1">
      <alignment vertical="top" wrapText="1"/>
    </xf>
    <xf numFmtId="0" fontId="2" fillId="0" borderId="64" xfId="3" applyFont="1" applyBorder="1" applyAlignment="1">
      <alignment vertical="top" wrapText="1"/>
    </xf>
    <xf numFmtId="0" fontId="2" fillId="0" borderId="27" xfId="3" applyFill="1" applyBorder="1" applyAlignment="1">
      <alignment horizontal="left" vertical="center" wrapText="1"/>
    </xf>
    <xf numFmtId="0" fontId="2" fillId="0" borderId="20" xfId="3" applyFont="1" applyFill="1" applyBorder="1" applyAlignment="1">
      <alignment horizontal="left" vertical="top" wrapText="1"/>
    </xf>
    <xf numFmtId="0" fontId="2" fillId="0" borderId="19" xfId="3" applyFont="1" applyFill="1" applyBorder="1" applyAlignment="1">
      <alignment horizontal="left" vertical="top" wrapText="1"/>
    </xf>
    <xf numFmtId="0" fontId="2" fillId="0" borderId="26" xfId="3" applyFont="1" applyFill="1" applyBorder="1" applyAlignment="1">
      <alignment horizontal="left" vertical="top" wrapText="1"/>
    </xf>
    <xf numFmtId="0" fontId="2" fillId="0" borderId="42" xfId="3" applyFont="1" applyFill="1" applyBorder="1" applyAlignment="1">
      <alignment horizontal="left" vertical="top" wrapText="1"/>
    </xf>
    <xf numFmtId="0" fontId="2" fillId="0" borderId="45" xfId="3" applyFont="1" applyFill="1" applyBorder="1" applyAlignment="1">
      <alignment horizontal="left" vertical="top" wrapText="1"/>
    </xf>
    <xf numFmtId="0" fontId="2" fillId="0" borderId="43" xfId="3" applyFont="1" applyFill="1" applyBorder="1" applyAlignment="1">
      <alignment horizontal="left" vertical="top" wrapText="1"/>
    </xf>
    <xf numFmtId="0" fontId="24" fillId="0" borderId="15" xfId="3" applyFont="1" applyBorder="1" applyAlignment="1">
      <alignment horizontal="left" vertical="top" wrapText="1"/>
    </xf>
    <xf numFmtId="0" fontId="24" fillId="0" borderId="12" xfId="3" applyFont="1" applyBorder="1" applyAlignment="1">
      <alignment horizontal="left" vertical="top" wrapText="1"/>
    </xf>
    <xf numFmtId="0" fontId="24" fillId="0" borderId="16" xfId="3" applyFont="1" applyBorder="1" applyAlignment="1">
      <alignment horizontal="left" vertical="top" wrapText="1"/>
    </xf>
    <xf numFmtId="0" fontId="24" fillId="0" borderId="12" xfId="3" applyFont="1" applyBorder="1" applyAlignment="1">
      <alignment horizontal="left" vertical="top"/>
    </xf>
    <xf numFmtId="0" fontId="24" fillId="0" borderId="16" xfId="3" applyFont="1" applyBorder="1" applyAlignment="1">
      <alignment horizontal="left" vertical="top"/>
    </xf>
    <xf numFmtId="0" fontId="24" fillId="4" borderId="15" xfId="3" applyFont="1" applyFill="1" applyBorder="1" applyAlignment="1">
      <alignment horizontal="left" vertical="top" wrapText="1"/>
    </xf>
    <xf numFmtId="0" fontId="24" fillId="4" borderId="12" xfId="3" applyFont="1" applyFill="1" applyBorder="1" applyAlignment="1">
      <alignment horizontal="left" vertical="top"/>
    </xf>
    <xf numFmtId="0" fontId="24" fillId="4" borderId="16" xfId="3" applyFont="1" applyFill="1" applyBorder="1" applyAlignment="1">
      <alignment horizontal="left" vertical="top"/>
    </xf>
    <xf numFmtId="0" fontId="19" fillId="0" borderId="15" xfId="3" applyFont="1" applyBorder="1" applyAlignment="1">
      <alignment horizontal="left" vertical="top" wrapText="1"/>
    </xf>
    <xf numFmtId="0" fontId="19" fillId="0" borderId="12" xfId="3" applyFont="1" applyBorder="1" applyAlignment="1">
      <alignment horizontal="left" vertical="top" wrapText="1"/>
    </xf>
    <xf numFmtId="0" fontId="19" fillId="0" borderId="16" xfId="3" applyFont="1" applyBorder="1" applyAlignment="1">
      <alignment horizontal="left" vertical="top" wrapText="1"/>
    </xf>
    <xf numFmtId="0" fontId="19" fillId="0" borderId="15" xfId="3" applyFont="1" applyBorder="1" applyAlignment="1">
      <alignment vertical="top" wrapText="1"/>
    </xf>
    <xf numFmtId="0" fontId="19" fillId="0" borderId="12" xfId="3" applyFont="1" applyBorder="1" applyAlignment="1">
      <alignment vertical="top" wrapText="1"/>
    </xf>
    <xf numFmtId="0" fontId="19" fillId="0" borderId="16" xfId="3" applyFont="1" applyBorder="1" applyAlignment="1">
      <alignment vertical="top" wrapText="1"/>
    </xf>
    <xf numFmtId="0" fontId="19" fillId="0" borderId="23" xfId="3" applyFont="1" applyBorder="1" applyAlignment="1">
      <alignment horizontal="center" vertical="center"/>
    </xf>
    <xf numFmtId="0" fontId="19" fillId="0" borderId="50" xfId="3" applyFont="1" applyBorder="1" applyAlignment="1">
      <alignment horizontal="center" vertical="center"/>
    </xf>
    <xf numFmtId="0" fontId="2" fillId="4" borderId="16" xfId="3" applyFont="1" applyFill="1" applyBorder="1" applyAlignment="1">
      <alignment horizontal="center" vertical="center"/>
    </xf>
    <xf numFmtId="0" fontId="17" fillId="0" borderId="15" xfId="6" applyFont="1" applyFill="1" applyBorder="1" applyAlignment="1" applyProtection="1">
      <alignment horizontal="center" vertical="center" wrapText="1"/>
    </xf>
    <xf numFmtId="0" fontId="59" fillId="0" borderId="15" xfId="6" applyFont="1" applyFill="1" applyBorder="1" applyAlignment="1" applyProtection="1">
      <alignment horizontal="left" vertical="center" wrapText="1" shrinkToFit="1"/>
    </xf>
    <xf numFmtId="0" fontId="16" fillId="0" borderId="12" xfId="6" applyFont="1" applyFill="1" applyBorder="1" applyAlignment="1" applyProtection="1">
      <alignment horizontal="left" vertical="center" shrinkToFit="1"/>
    </xf>
    <xf numFmtId="0" fontId="16" fillId="0" borderId="17" xfId="6" applyFont="1" applyFill="1" applyBorder="1" applyAlignment="1" applyProtection="1">
      <alignment horizontal="left" vertical="center" shrinkToFit="1"/>
    </xf>
    <xf numFmtId="0" fontId="23" fillId="0" borderId="109" xfId="3" applyFont="1" applyFill="1" applyBorder="1" applyAlignment="1">
      <alignment horizontal="center" vertical="center"/>
    </xf>
    <xf numFmtId="0" fontId="2" fillId="0" borderId="110" xfId="3" applyFont="1" applyBorder="1" applyAlignment="1">
      <alignment horizontal="center" vertical="center"/>
    </xf>
    <xf numFmtId="0" fontId="2" fillId="0" borderId="109" xfId="3" applyFont="1" applyBorder="1" applyAlignment="1">
      <alignment horizontal="center" vertical="center"/>
    </xf>
    <xf numFmtId="0" fontId="24" fillId="0" borderId="15" xfId="3" applyFont="1" applyFill="1" applyBorder="1" applyAlignment="1">
      <alignment vertical="top" wrapText="1"/>
    </xf>
    <xf numFmtId="0" fontId="24" fillId="0" borderId="12" xfId="3" applyFont="1" applyFill="1" applyBorder="1" applyAlignment="1">
      <alignment vertical="top" wrapText="1"/>
    </xf>
    <xf numFmtId="0" fontId="24" fillId="0" borderId="16" xfId="3" applyFont="1" applyFill="1" applyBorder="1" applyAlignment="1">
      <alignment vertical="top" wrapText="1"/>
    </xf>
    <xf numFmtId="0" fontId="24" fillId="0" borderId="15" xfId="3" applyFont="1" applyFill="1" applyBorder="1" applyAlignment="1">
      <alignment vertical="center"/>
    </xf>
    <xf numFmtId="0" fontId="24" fillId="0" borderId="15" xfId="3" applyFont="1" applyFill="1" applyBorder="1" applyAlignment="1">
      <alignment horizontal="left" vertical="top" wrapText="1"/>
    </xf>
    <xf numFmtId="0" fontId="24" fillId="0" borderId="12" xfId="3" applyFont="1" applyFill="1" applyBorder="1" applyAlignment="1">
      <alignment horizontal="left" vertical="top" wrapText="1"/>
    </xf>
    <xf numFmtId="0" fontId="24" fillId="0" borderId="16" xfId="3" applyFont="1" applyFill="1" applyBorder="1" applyAlignment="1">
      <alignment horizontal="left" vertical="top" wrapText="1"/>
    </xf>
    <xf numFmtId="0" fontId="24" fillId="0" borderId="44" xfId="3" applyFont="1" applyBorder="1" applyAlignment="1">
      <alignment horizontal="center" vertical="center"/>
    </xf>
    <xf numFmtId="0" fontId="24" fillId="0" borderId="45" xfId="3" applyFont="1" applyBorder="1" applyAlignment="1">
      <alignment horizontal="center" vertical="center"/>
    </xf>
    <xf numFmtId="0" fontId="24" fillId="0" borderId="43" xfId="3" applyFont="1" applyBorder="1" applyAlignment="1">
      <alignment horizontal="center" vertical="center"/>
    </xf>
    <xf numFmtId="0" fontId="24" fillId="0" borderId="15" xfId="3" applyFont="1" applyBorder="1" applyAlignment="1">
      <alignment horizontal="left" vertical="center"/>
    </xf>
    <xf numFmtId="0" fontId="24" fillId="0" borderId="12" xfId="3" applyFont="1" applyBorder="1" applyAlignment="1">
      <alignment horizontal="left" vertical="center"/>
    </xf>
    <xf numFmtId="0" fontId="24" fillId="0" borderId="16" xfId="3" applyFont="1" applyBorder="1" applyAlignment="1">
      <alignment horizontal="left" vertical="center"/>
    </xf>
    <xf numFmtId="0" fontId="24" fillId="0" borderId="64" xfId="3" applyFont="1" applyBorder="1" applyAlignment="1">
      <alignment horizontal="center" vertical="center"/>
    </xf>
    <xf numFmtId="0" fontId="24" fillId="0" borderId="15" xfId="3" applyFont="1" applyBorder="1" applyAlignment="1">
      <alignment horizontal="center" vertical="center"/>
    </xf>
    <xf numFmtId="0" fontId="24" fillId="0" borderId="16" xfId="3" applyFont="1" applyBorder="1" applyAlignment="1">
      <alignment horizontal="center" vertical="center"/>
    </xf>
    <xf numFmtId="0" fontId="2" fillId="0" borderId="15" xfId="3" applyFont="1" applyBorder="1" applyAlignment="1">
      <alignment horizontal="left" vertical="top" wrapText="1"/>
    </xf>
    <xf numFmtId="0" fontId="2" fillId="0" borderId="12" xfId="3" applyFont="1" applyBorder="1" applyAlignment="1">
      <alignment horizontal="left" vertical="top" wrapText="1"/>
    </xf>
    <xf numFmtId="0" fontId="2" fillId="0" borderId="16" xfId="3" applyFont="1" applyBorder="1" applyAlignment="1">
      <alignment horizontal="left" vertical="top" wrapText="1"/>
    </xf>
    <xf numFmtId="0" fontId="2" fillId="0" borderId="16" xfId="0" applyFont="1" applyBorder="1" applyAlignment="1">
      <alignment horizontal="center" vertical="center"/>
    </xf>
    <xf numFmtId="180" fontId="0" fillId="0" borderId="32" xfId="0" applyNumberFormat="1" applyFill="1" applyBorder="1" applyAlignment="1">
      <alignment horizontal="center" vertical="center"/>
    </xf>
    <xf numFmtId="180" fontId="0" fillId="0" borderId="33" xfId="0" applyNumberFormat="1" applyFill="1" applyBorder="1" applyAlignment="1">
      <alignment horizontal="center" vertical="center"/>
    </xf>
    <xf numFmtId="180" fontId="0" fillId="0" borderId="34" xfId="0" applyNumberFormat="1" applyFill="1" applyBorder="1" applyAlignment="1">
      <alignment horizontal="center" vertical="center"/>
    </xf>
    <xf numFmtId="0" fontId="0" fillId="0" borderId="33" xfId="0" applyFill="1" applyBorder="1" applyAlignment="1">
      <alignment horizontal="center" vertical="center"/>
    </xf>
    <xf numFmtId="0" fontId="0" fillId="0" borderId="34" xfId="0" applyFill="1" applyBorder="1" applyAlignment="1">
      <alignment horizontal="center" vertical="center"/>
    </xf>
    <xf numFmtId="3" fontId="0" fillId="0" borderId="49" xfId="0" applyNumberFormat="1" applyFont="1" applyBorder="1" applyAlignment="1">
      <alignment horizontal="center" vertical="center"/>
    </xf>
    <xf numFmtId="0" fontId="0" fillId="0" borderId="60" xfId="0" applyFont="1" applyFill="1" applyBorder="1" applyAlignment="1">
      <alignment horizontal="center" vertical="center"/>
    </xf>
    <xf numFmtId="0" fontId="0" fillId="0" borderId="60" xfId="0" applyFont="1" applyBorder="1" applyAlignment="1">
      <alignment horizontal="center" vertical="center"/>
    </xf>
    <xf numFmtId="0" fontId="0" fillId="0" borderId="60" xfId="0" applyBorder="1" applyAlignment="1">
      <alignment horizontal="center" vertical="center" wrapText="1"/>
    </xf>
    <xf numFmtId="0" fontId="2" fillId="0" borderId="12" xfId="3" applyFont="1" applyBorder="1" applyAlignment="1">
      <alignment horizontal="center" vertical="center" wrapText="1"/>
    </xf>
    <xf numFmtId="0" fontId="2" fillId="0" borderId="16" xfId="3" applyFont="1" applyBorder="1" applyAlignment="1">
      <alignment horizontal="center" vertical="center" wrapText="1"/>
    </xf>
    <xf numFmtId="0" fontId="2" fillId="0" borderId="124" xfId="3" applyFont="1" applyFill="1" applyBorder="1" applyAlignment="1">
      <alignment horizontal="center" vertical="center"/>
    </xf>
    <xf numFmtId="0" fontId="2" fillId="0" borderId="125" xfId="3" applyFont="1" applyFill="1" applyBorder="1" applyAlignment="1">
      <alignment horizontal="center" vertical="center"/>
    </xf>
    <xf numFmtId="0" fontId="2" fillId="0" borderId="140" xfId="3" applyFont="1" applyFill="1" applyBorder="1" applyAlignment="1">
      <alignment horizontal="center" vertical="center"/>
    </xf>
    <xf numFmtId="5" fontId="2" fillId="0" borderId="15" xfId="3" applyNumberFormat="1" applyFont="1" applyFill="1" applyBorder="1" applyAlignment="1">
      <alignment horizontal="center" vertical="center" wrapText="1"/>
    </xf>
    <xf numFmtId="5" fontId="2" fillId="0" borderId="12" xfId="3" applyNumberFormat="1" applyFill="1" applyBorder="1" applyAlignment="1">
      <alignment horizontal="center" vertical="center" wrapText="1"/>
    </xf>
    <xf numFmtId="5" fontId="2" fillId="0" borderId="16" xfId="3" applyNumberFormat="1" applyFill="1" applyBorder="1" applyAlignment="1">
      <alignment horizontal="center" vertical="center" wrapText="1"/>
    </xf>
    <xf numFmtId="0" fontId="2" fillId="0" borderId="27" xfId="0" applyFont="1" applyBorder="1" applyAlignment="1">
      <alignment horizontal="center" vertical="center"/>
    </xf>
    <xf numFmtId="9" fontId="9" fillId="0" borderId="15" xfId="0" applyNumberFormat="1" applyFont="1" applyFill="1" applyBorder="1" applyAlignment="1">
      <alignment horizontal="center" vertical="center"/>
    </xf>
    <xf numFmtId="9" fontId="9" fillId="0" borderId="12" xfId="0" applyNumberFormat="1" applyFont="1" applyFill="1" applyBorder="1" applyAlignment="1">
      <alignment horizontal="center" vertical="center"/>
    </xf>
    <xf numFmtId="9" fontId="9" fillId="0" borderId="16" xfId="0" applyNumberFormat="1" applyFont="1" applyFill="1" applyBorder="1" applyAlignment="1">
      <alignment horizontal="center" vertical="center"/>
    </xf>
    <xf numFmtId="9" fontId="0" fillId="0" borderId="60" xfId="0" applyNumberFormat="1" applyFont="1" applyFill="1" applyBorder="1" applyAlignment="1">
      <alignment horizontal="center" vertical="center"/>
    </xf>
    <xf numFmtId="9" fontId="0" fillId="0" borderId="60" xfId="0" applyNumberFormat="1" applyFont="1" applyBorder="1" applyAlignment="1">
      <alignment horizontal="center" vertical="center"/>
    </xf>
    <xf numFmtId="180" fontId="2" fillId="0" borderId="132" xfId="0" applyNumberFormat="1" applyFont="1" applyFill="1" applyBorder="1" applyAlignment="1">
      <alignment horizontal="center" vertical="center"/>
    </xf>
    <xf numFmtId="0" fontId="2" fillId="0" borderId="132" xfId="0" applyFont="1" applyFill="1" applyBorder="1" applyAlignment="1">
      <alignment horizontal="center" vertical="center"/>
    </xf>
    <xf numFmtId="0" fontId="2" fillId="0" borderId="132" xfId="3" applyFont="1" applyFill="1" applyBorder="1" applyAlignment="1">
      <alignment horizontal="center" vertical="center"/>
    </xf>
    <xf numFmtId="0" fontId="2" fillId="0" borderId="163" xfId="3" applyFont="1" applyFill="1" applyBorder="1" applyAlignment="1">
      <alignment horizontal="center" vertical="center"/>
    </xf>
    <xf numFmtId="0" fontId="2" fillId="0" borderId="162" xfId="3" applyFont="1" applyFill="1" applyBorder="1" applyAlignment="1">
      <alignment horizontal="center" vertical="center"/>
    </xf>
    <xf numFmtId="9" fontId="9" fillId="0" borderId="35" xfId="0" applyNumberFormat="1" applyFont="1" applyFill="1" applyBorder="1" applyAlignment="1">
      <alignment horizontal="center" vertical="center"/>
    </xf>
    <xf numFmtId="0" fontId="2" fillId="0" borderId="12" xfId="3" applyFont="1" applyBorder="1" applyAlignment="1">
      <alignment horizontal="center" vertical="center" wrapText="1" shrinkToFit="1"/>
    </xf>
    <xf numFmtId="38" fontId="2" fillId="0" borderId="46" xfId="1" applyFont="1" applyFill="1" applyBorder="1" applyAlignment="1">
      <alignment horizontal="center" vertical="center"/>
    </xf>
    <xf numFmtId="38" fontId="2" fillId="0" borderId="35" xfId="1" applyFont="1" applyFill="1" applyBorder="1" applyAlignment="1">
      <alignment horizontal="center" vertical="center"/>
    </xf>
    <xf numFmtId="0" fontId="24" fillId="0" borderId="15" xfId="3" applyFont="1" applyBorder="1" applyAlignment="1">
      <alignment horizontal="left" vertical="center" wrapText="1" shrinkToFit="1"/>
    </xf>
    <xf numFmtId="0" fontId="24" fillId="0" borderId="12" xfId="3" applyFont="1" applyBorder="1" applyAlignment="1">
      <alignment horizontal="left" vertical="center" wrapText="1" shrinkToFit="1"/>
    </xf>
    <xf numFmtId="0" fontId="24" fillId="0" borderId="16" xfId="3" applyFont="1" applyBorder="1" applyAlignment="1">
      <alignment horizontal="left" vertical="center" wrapText="1" shrinkToFit="1"/>
    </xf>
    <xf numFmtId="0" fontId="2" fillId="0" borderId="19" xfId="3" applyFont="1" applyBorder="1" applyAlignment="1">
      <alignment vertical="center"/>
    </xf>
    <xf numFmtId="0" fontId="2" fillId="0" borderId="26" xfId="3" applyFont="1" applyBorder="1" applyAlignment="1">
      <alignment vertical="center"/>
    </xf>
    <xf numFmtId="0" fontId="2" fillId="0" borderId="30" xfId="3" applyFont="1" applyBorder="1" applyAlignment="1">
      <alignment vertical="center"/>
    </xf>
    <xf numFmtId="0" fontId="2" fillId="0" borderId="31" xfId="3" applyFont="1" applyBorder="1" applyAlignment="1">
      <alignment vertical="center"/>
    </xf>
    <xf numFmtId="0" fontId="2" fillId="0" borderId="42" xfId="3" applyFont="1" applyBorder="1" applyAlignment="1">
      <alignment vertical="center"/>
    </xf>
    <xf numFmtId="0" fontId="2" fillId="0" borderId="43" xfId="3" applyFont="1" applyBorder="1" applyAlignment="1">
      <alignment vertical="center"/>
    </xf>
    <xf numFmtId="0" fontId="2" fillId="0" borderId="49" xfId="3" applyFont="1" applyBorder="1" applyAlignment="1">
      <alignment horizontal="center" vertical="center" wrapText="1" shrinkToFit="1"/>
    </xf>
    <xf numFmtId="0" fontId="2" fillId="0" borderId="16" xfId="3" applyFont="1" applyBorder="1" applyAlignment="1">
      <alignment horizontal="center" vertical="center" wrapText="1" shrinkToFit="1"/>
    </xf>
    <xf numFmtId="0" fontId="24" fillId="0" borderId="12" xfId="3" applyFont="1" applyFill="1" applyBorder="1" applyAlignment="1">
      <alignment vertical="center" wrapText="1" shrinkToFit="1"/>
    </xf>
    <xf numFmtId="0" fontId="24" fillId="0" borderId="16" xfId="3" applyFont="1" applyFill="1" applyBorder="1" applyAlignment="1">
      <alignment vertical="center" wrapText="1" shrinkToFit="1"/>
    </xf>
    <xf numFmtId="0" fontId="2" fillId="0" borderId="55" xfId="3" applyFont="1" applyFill="1" applyBorder="1" applyAlignment="1">
      <alignment vertical="center"/>
    </xf>
    <xf numFmtId="0" fontId="2" fillId="0" borderId="56" xfId="3" applyFill="1" applyBorder="1" applyAlignment="1">
      <alignment vertical="center"/>
    </xf>
    <xf numFmtId="0" fontId="2" fillId="0" borderId="57" xfId="3" applyFill="1" applyBorder="1" applyAlignment="1">
      <alignment vertical="center"/>
    </xf>
    <xf numFmtId="3" fontId="2" fillId="0" borderId="44" xfId="3" applyNumberFormat="1" applyFont="1" applyBorder="1" applyAlignment="1">
      <alignment horizontal="center" vertical="center" wrapText="1"/>
    </xf>
    <xf numFmtId="3" fontId="2" fillId="0" borderId="49" xfId="3" applyNumberFormat="1" applyFont="1" applyBorder="1" applyAlignment="1">
      <alignment horizontal="center" vertical="center" wrapText="1"/>
    </xf>
    <xf numFmtId="0" fontId="2" fillId="0" borderId="30" xfId="3" applyFont="1" applyBorder="1" applyAlignment="1">
      <alignment vertical="center" wrapText="1"/>
    </xf>
    <xf numFmtId="0" fontId="2" fillId="0" borderId="31" xfId="3" applyFont="1" applyBorder="1" applyAlignment="1">
      <alignment vertical="center" wrapText="1"/>
    </xf>
    <xf numFmtId="0" fontId="2" fillId="0" borderId="15" xfId="3" applyFont="1" applyBorder="1" applyAlignment="1">
      <alignment horizontal="left" vertical="center" wrapText="1"/>
    </xf>
    <xf numFmtId="0" fontId="2" fillId="0" borderId="12" xfId="3" applyFont="1" applyBorder="1" applyAlignment="1">
      <alignment horizontal="left" vertical="center"/>
    </xf>
    <xf numFmtId="0" fontId="2" fillId="0" borderId="16" xfId="3" applyFont="1" applyBorder="1" applyAlignment="1">
      <alignment horizontal="left" vertical="center"/>
    </xf>
    <xf numFmtId="0" fontId="0" fillId="0" borderId="27" xfId="0" applyFill="1" applyBorder="1" applyAlignment="1">
      <alignment vertical="top" wrapText="1"/>
    </xf>
    <xf numFmtId="0" fontId="2" fillId="0" borderId="19" xfId="0" applyFont="1" applyBorder="1" applyAlignment="1">
      <alignment vertical="top" wrapText="1"/>
    </xf>
    <xf numFmtId="0" fontId="2" fillId="0" borderId="65" xfId="0" applyFont="1" applyBorder="1" applyAlignment="1">
      <alignment vertical="top" wrapText="1"/>
    </xf>
    <xf numFmtId="0" fontId="2" fillId="0" borderId="71" xfId="0" applyFont="1" applyBorder="1" applyAlignment="1">
      <alignment vertical="top" wrapText="1"/>
    </xf>
    <xf numFmtId="0" fontId="2" fillId="0" borderId="0" xfId="0" applyFont="1" applyBorder="1" applyAlignment="1">
      <alignment vertical="top" wrapText="1"/>
    </xf>
    <xf numFmtId="0" fontId="2" fillId="0" borderId="66" xfId="0" applyFont="1" applyBorder="1" applyAlignment="1">
      <alignment vertical="top" wrapText="1"/>
    </xf>
    <xf numFmtId="0" fontId="2" fillId="4" borderId="128" xfId="3" applyFill="1" applyBorder="1" applyAlignment="1">
      <alignment vertical="center" wrapText="1"/>
    </xf>
    <xf numFmtId="0" fontId="2" fillId="4" borderId="127" xfId="3" applyFill="1" applyBorder="1" applyAlignment="1">
      <alignment vertical="center"/>
    </xf>
    <xf numFmtId="0" fontId="2" fillId="4" borderId="126" xfId="3" applyFill="1" applyBorder="1" applyAlignment="1">
      <alignment vertical="center"/>
    </xf>
    <xf numFmtId="0" fontId="2" fillId="4" borderId="83" xfId="3" applyFill="1" applyBorder="1" applyAlignment="1">
      <alignment vertical="center" wrapText="1"/>
    </xf>
    <xf numFmtId="0" fontId="2" fillId="4" borderId="1" xfId="3" applyFill="1" applyBorder="1" applyAlignment="1">
      <alignment vertical="center"/>
    </xf>
    <xf numFmtId="0" fontId="2" fillId="4" borderId="77" xfId="3" applyFill="1" applyBorder="1" applyAlignment="1">
      <alignment vertical="center"/>
    </xf>
    <xf numFmtId="0" fontId="2" fillId="0" borderId="44" xfId="0" applyFont="1" applyBorder="1" applyAlignment="1">
      <alignment vertical="top" wrapText="1"/>
    </xf>
    <xf numFmtId="0" fontId="2" fillId="0" borderId="45" xfId="0" applyFont="1" applyBorder="1" applyAlignment="1">
      <alignment vertical="top" wrapText="1"/>
    </xf>
    <xf numFmtId="0" fontId="2" fillId="0" borderId="64" xfId="0" applyFont="1" applyBorder="1" applyAlignment="1">
      <alignment vertical="top" wrapText="1"/>
    </xf>
    <xf numFmtId="0" fontId="2" fillId="4" borderId="67" xfId="3" applyFont="1" applyFill="1" applyBorder="1" applyAlignment="1">
      <alignment horizontal="center" vertical="top"/>
    </xf>
    <xf numFmtId="0" fontId="2" fillId="4" borderId="68" xfId="3" applyFont="1" applyFill="1" applyBorder="1" applyAlignment="1">
      <alignment horizontal="center" vertical="top"/>
    </xf>
    <xf numFmtId="0" fontId="2" fillId="4" borderId="69" xfId="3" applyFont="1" applyFill="1" applyBorder="1" applyAlignment="1">
      <alignment horizontal="center" vertical="top"/>
    </xf>
    <xf numFmtId="38" fontId="2" fillId="0" borderId="44" xfId="1" applyFont="1" applyFill="1" applyBorder="1" applyAlignment="1">
      <alignment horizontal="center" vertical="center"/>
    </xf>
    <xf numFmtId="38" fontId="2" fillId="0" borderId="45" xfId="1" applyFont="1" applyFill="1" applyBorder="1" applyAlignment="1">
      <alignment horizontal="center" vertical="center"/>
    </xf>
    <xf numFmtId="38" fontId="2" fillId="0" borderId="43" xfId="1" applyFont="1" applyFill="1" applyBorder="1" applyAlignment="1">
      <alignment horizontal="center" vertical="center"/>
    </xf>
    <xf numFmtId="0" fontId="9" fillId="0" borderId="32" xfId="0" applyFont="1" applyFill="1" applyBorder="1" applyAlignment="1">
      <alignment horizontal="center" vertical="center"/>
    </xf>
    <xf numFmtId="0" fontId="9" fillId="0" borderId="33" xfId="0" applyFont="1" applyFill="1" applyBorder="1" applyAlignment="1">
      <alignment horizontal="center" vertical="center"/>
    </xf>
    <xf numFmtId="0" fontId="9" fillId="0" borderId="34" xfId="0" applyFont="1" applyFill="1" applyBorder="1" applyAlignment="1">
      <alignment horizontal="center" vertical="center"/>
    </xf>
    <xf numFmtId="38" fontId="0" fillId="0" borderId="100" xfId="1" applyFont="1" applyFill="1" applyBorder="1" applyAlignment="1">
      <alignment horizontal="center" vertical="center"/>
    </xf>
    <xf numFmtId="0" fontId="1" fillId="0" borderId="19" xfId="0" applyFont="1" applyBorder="1" applyAlignment="1">
      <alignment horizontal="center" vertical="center" wrapText="1"/>
    </xf>
    <xf numFmtId="0" fontId="1" fillId="0" borderId="7" xfId="5" applyFont="1" applyFill="1" applyBorder="1" applyAlignment="1" applyProtection="1">
      <alignment horizontal="center" vertical="center" wrapText="1" shrinkToFit="1"/>
    </xf>
    <xf numFmtId="0" fontId="1" fillId="0" borderId="6" xfId="0" applyFont="1" applyBorder="1" applyAlignment="1">
      <alignment horizontal="center" vertical="center" wrapText="1"/>
    </xf>
    <xf numFmtId="0" fontId="1" fillId="0" borderId="14" xfId="4" applyFont="1" applyFill="1" applyBorder="1" applyAlignment="1" applyProtection="1">
      <alignment horizontal="center" vertical="center" wrapText="1"/>
    </xf>
    <xf numFmtId="0" fontId="1" fillId="0" borderId="12" xfId="0" applyFont="1" applyBorder="1" applyAlignment="1">
      <alignment horizontal="center" vertical="center" wrapText="1" shrinkToFit="1"/>
    </xf>
    <xf numFmtId="0" fontId="1" fillId="0" borderId="15" xfId="6" applyFont="1" applyFill="1" applyBorder="1" applyAlignment="1" applyProtection="1">
      <alignment horizontal="center" vertical="center" wrapText="1" shrinkToFit="1"/>
    </xf>
    <xf numFmtId="0" fontId="1" fillId="0" borderId="14" xfId="5" applyFont="1" applyFill="1" applyBorder="1" applyAlignment="1" applyProtection="1">
      <alignment horizontal="center" vertical="center" wrapText="1" shrinkToFit="1"/>
    </xf>
    <xf numFmtId="0" fontId="24" fillId="0" borderId="14" xfId="5" applyFont="1" applyFill="1" applyBorder="1" applyAlignment="1" applyProtection="1">
      <alignment vertical="top" wrapText="1"/>
    </xf>
    <xf numFmtId="0" fontId="24" fillId="0" borderId="12" xfId="5" applyFont="1" applyFill="1" applyBorder="1" applyAlignment="1" applyProtection="1">
      <alignment vertical="top" wrapText="1"/>
    </xf>
    <xf numFmtId="0" fontId="24" fillId="0" borderId="17" xfId="5" applyFont="1" applyFill="1" applyBorder="1" applyAlignment="1" applyProtection="1">
      <alignment vertical="top" wrapText="1"/>
    </xf>
    <xf numFmtId="0" fontId="2" fillId="0" borderId="1" xfId="3" applyNumberFormat="1" applyFont="1" applyBorder="1" applyAlignment="1">
      <alignment horizontal="center" vertical="center"/>
    </xf>
    <xf numFmtId="0" fontId="24" fillId="0" borderId="49" xfId="3" applyFont="1" applyBorder="1" applyAlignment="1">
      <alignment horizontal="center" vertical="center"/>
    </xf>
    <xf numFmtId="0" fontId="2" fillId="0" borderId="164" xfId="3" applyFont="1" applyFill="1" applyBorder="1" applyAlignment="1">
      <alignment horizontal="center" vertical="center"/>
    </xf>
    <xf numFmtId="0" fontId="24" fillId="0" borderId="60" xfId="3" applyFont="1" applyBorder="1" applyAlignment="1">
      <alignment horizontal="center" vertical="center"/>
    </xf>
    <xf numFmtId="0" fontId="24" fillId="0" borderId="60" xfId="3" applyFont="1" applyFill="1" applyBorder="1" applyAlignment="1">
      <alignment horizontal="center" vertical="center"/>
    </xf>
    <xf numFmtId="0" fontId="24" fillId="0" borderId="17" xfId="3" applyFont="1" applyFill="1" applyBorder="1" applyAlignment="1">
      <alignment horizontal="center" vertical="center" wrapText="1"/>
    </xf>
    <xf numFmtId="0" fontId="24" fillId="0" borderId="12" xfId="3" applyFont="1" applyBorder="1" applyAlignment="1">
      <alignment horizontal="center" vertical="center" shrinkToFit="1"/>
    </xf>
    <xf numFmtId="0" fontId="24" fillId="0" borderId="16" xfId="3" applyFont="1" applyBorder="1" applyAlignment="1">
      <alignment horizontal="center" vertical="center" shrinkToFit="1"/>
    </xf>
    <xf numFmtId="0" fontId="24" fillId="0" borderId="44" xfId="3" applyFont="1" applyBorder="1" applyAlignment="1">
      <alignment horizontal="center" vertical="center" wrapText="1"/>
    </xf>
    <xf numFmtId="0" fontId="24" fillId="0" borderId="62" xfId="3" applyFont="1" applyBorder="1" applyAlignment="1">
      <alignment horizontal="center" vertical="center"/>
    </xf>
    <xf numFmtId="0" fontId="24" fillId="0" borderId="63" xfId="3" applyFont="1" applyBorder="1" applyAlignment="1">
      <alignment horizontal="center" vertical="center"/>
    </xf>
    <xf numFmtId="0" fontId="24" fillId="0" borderId="23" xfId="3" applyFont="1" applyBorder="1" applyAlignment="1">
      <alignment horizontal="center" vertical="center"/>
    </xf>
    <xf numFmtId="0" fontId="24" fillId="0" borderId="50" xfId="3" applyFont="1" applyBorder="1" applyAlignment="1">
      <alignment horizontal="center" vertical="center"/>
    </xf>
    <xf numFmtId="3" fontId="24" fillId="0" borderId="15" xfId="3" applyNumberFormat="1" applyFont="1" applyFill="1" applyBorder="1" applyAlignment="1">
      <alignment horizontal="center" vertical="center" wrapText="1"/>
    </xf>
    <xf numFmtId="0" fontId="2" fillId="0" borderId="19" xfId="3" applyFont="1" applyFill="1" applyBorder="1" applyAlignment="1">
      <alignment horizontal="left" vertical="center"/>
    </xf>
    <xf numFmtId="0" fontId="2" fillId="0" borderId="26" xfId="3" applyFont="1" applyFill="1" applyBorder="1" applyAlignment="1">
      <alignment horizontal="left" vertical="center"/>
    </xf>
    <xf numFmtId="0" fontId="2" fillId="0" borderId="42" xfId="3" applyFont="1" applyFill="1" applyBorder="1" applyAlignment="1">
      <alignment horizontal="left" vertical="center"/>
    </xf>
    <xf numFmtId="0" fontId="2" fillId="0" borderId="45" xfId="3" applyFont="1" applyFill="1" applyBorder="1" applyAlignment="1">
      <alignment horizontal="left" vertical="center"/>
    </xf>
    <xf numFmtId="0" fontId="2" fillId="0" borderId="43" xfId="3" applyFont="1" applyFill="1" applyBorder="1" applyAlignment="1">
      <alignment horizontal="left" vertical="center"/>
    </xf>
    <xf numFmtId="0" fontId="24" fillId="0" borderId="27" xfId="3" applyFont="1" applyBorder="1" applyAlignment="1">
      <alignment horizontal="center" vertical="center" shrinkToFit="1"/>
    </xf>
    <xf numFmtId="0" fontId="24" fillId="0" borderId="19" xfId="3" applyFont="1" applyBorder="1" applyAlignment="1">
      <alignment horizontal="center" vertical="center" shrinkToFit="1"/>
    </xf>
    <xf numFmtId="0" fontId="24" fillId="0" borderId="26" xfId="3" applyFont="1" applyBorder="1" applyAlignment="1">
      <alignment horizontal="center" vertical="center" shrinkToFit="1"/>
    </xf>
  </cellXfs>
  <cellStyles count="8">
    <cellStyle name="パーセント" xfId="2" builtinId="5"/>
    <cellStyle name="桁区切り" xfId="1" builtinId="6"/>
    <cellStyle name="標準" xfId="0" builtinId="0"/>
    <cellStyle name="標準 2" xfId="3"/>
    <cellStyle name="標準 3" xfId="7"/>
    <cellStyle name="標準_01【みんまち】（地区まちづくり推進事業）" xfId="5"/>
    <cellStyle name="標準_01【みんまち】（地区まちづくり推進事業） 2" xfId="6"/>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drawing1.xml><?xml version="1.0" encoding="utf-8"?>
<xdr:wsDr xmlns:xdr="http://schemas.openxmlformats.org/drawingml/2006/spreadsheetDrawing" xmlns:a="http://schemas.openxmlformats.org/drawingml/2006/main">
  <xdr:twoCellAnchor>
    <xdr:from>
      <xdr:col>21</xdr:col>
      <xdr:colOff>68036</xdr:colOff>
      <xdr:row>70</xdr:row>
      <xdr:rowOff>217715</xdr:rowOff>
    </xdr:from>
    <xdr:to>
      <xdr:col>35</xdr:col>
      <xdr:colOff>108857</xdr:colOff>
      <xdr:row>72</xdr:row>
      <xdr:rowOff>367393</xdr:rowOff>
    </xdr:to>
    <xdr:sp macro="" textlink="">
      <xdr:nvSpPr>
        <xdr:cNvPr id="2" name="正方形/長方形 1"/>
        <xdr:cNvSpPr/>
      </xdr:nvSpPr>
      <xdr:spPr>
        <a:xfrm>
          <a:off x="14469836" y="12171590"/>
          <a:ext cx="9642021" cy="34017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外務省</a:t>
          </a:r>
          <a:endParaRPr kumimoji="1" lang="en-US" altLang="ja-JP" sz="1100">
            <a:solidFill>
              <a:schemeClr val="tx1"/>
            </a:solidFill>
          </a:endParaRPr>
        </a:p>
        <a:p>
          <a:pPr algn="l"/>
          <a:r>
            <a:rPr kumimoji="1" lang="ja-JP" altLang="en-US" sz="1100">
              <a:solidFill>
                <a:schemeClr val="tx1"/>
              </a:solidFill>
            </a:rPr>
            <a:t>　　　　　　　　　　　７０百万円</a:t>
          </a:r>
          <a:endParaRPr kumimoji="1" lang="en-US" altLang="ja-JP" sz="1100">
            <a:solidFill>
              <a:schemeClr val="tx1"/>
            </a:solidFill>
          </a:endParaRPr>
        </a:p>
        <a:p>
          <a:pPr algn="l"/>
          <a:r>
            <a:rPr kumimoji="1" lang="ja-JP" altLang="en-US" sz="1100">
              <a:solidFill>
                <a:schemeClr val="tx1"/>
              </a:solidFill>
            </a:rPr>
            <a:t>　　　　　　　　　　　（全体管理）</a:t>
          </a:r>
          <a:endParaRPr kumimoji="1" lang="en-US" altLang="ja-JP" sz="1100">
            <a:solidFill>
              <a:schemeClr val="tx1"/>
            </a:solidFill>
          </a:endParaRPr>
        </a:p>
      </xdr:txBody>
    </xdr:sp>
    <xdr:clientData/>
  </xdr:twoCellAnchor>
  <xdr:twoCellAnchor>
    <xdr:from>
      <xdr:col>21</xdr:col>
      <xdr:colOff>40821</xdr:colOff>
      <xdr:row>74</xdr:row>
      <xdr:rowOff>231322</xdr:rowOff>
    </xdr:from>
    <xdr:to>
      <xdr:col>35</xdr:col>
      <xdr:colOff>81642</xdr:colOff>
      <xdr:row>76</xdr:row>
      <xdr:rowOff>367394</xdr:rowOff>
    </xdr:to>
    <xdr:sp macro="" textlink="">
      <xdr:nvSpPr>
        <xdr:cNvPr id="3" name="正方形/長方形 2"/>
        <xdr:cNvSpPr/>
      </xdr:nvSpPr>
      <xdr:spPr>
        <a:xfrm>
          <a:off x="14442621" y="12861472"/>
          <a:ext cx="9642021" cy="336097"/>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lt1"/>
              </a:solidFill>
            </a:rPr>
            <a:t>　　　　　　　　　　　</a:t>
          </a:r>
          <a:r>
            <a:rPr kumimoji="1" lang="ja-JP" altLang="en-US" sz="1100">
              <a:solidFill>
                <a:schemeClr val="tx1"/>
              </a:solidFill>
            </a:rPr>
            <a:t>ＵＮＤＰ本部</a:t>
          </a:r>
          <a:endParaRPr kumimoji="1" lang="en-US" altLang="ja-JP" sz="1100">
            <a:solidFill>
              <a:schemeClr val="tx1"/>
            </a:solidFill>
          </a:endParaRPr>
        </a:p>
        <a:p>
          <a:pPr algn="l"/>
          <a:r>
            <a:rPr kumimoji="1" lang="ja-JP" altLang="en-US" sz="1100">
              <a:solidFill>
                <a:schemeClr val="tx1"/>
              </a:solidFill>
            </a:rPr>
            <a:t>　　　　　　　　　　　　　（ＮＹ）</a:t>
          </a:r>
          <a:endParaRPr kumimoji="1" lang="en-US" altLang="ja-JP" sz="1100">
            <a:solidFill>
              <a:schemeClr val="tx1"/>
            </a:solidFill>
          </a:endParaRPr>
        </a:p>
        <a:p>
          <a:pPr algn="l"/>
          <a:r>
            <a:rPr kumimoji="1" lang="ja-JP" altLang="en-US" sz="1100">
              <a:solidFill>
                <a:schemeClr val="tx1"/>
              </a:solidFill>
            </a:rPr>
            <a:t>　　　　　　　　　　　　７０百万円</a:t>
          </a:r>
          <a:endParaRPr kumimoji="1" lang="en-US" altLang="ja-JP" sz="1100">
            <a:solidFill>
              <a:schemeClr val="tx1"/>
            </a:solidFill>
          </a:endParaRPr>
        </a:p>
        <a:p>
          <a:pPr algn="l"/>
          <a:r>
            <a:rPr kumimoji="1" lang="ja-JP" altLang="en-US" sz="1100">
              <a:solidFill>
                <a:schemeClr val="tx1"/>
              </a:solidFill>
            </a:rPr>
            <a:t>　　　　　　　　　（ＵＮＤＰ内全体管理）</a:t>
          </a:r>
          <a:endParaRPr kumimoji="1" lang="en-US" altLang="ja-JP" sz="1100"/>
        </a:p>
      </xdr:txBody>
    </xdr:sp>
    <xdr:clientData/>
  </xdr:twoCellAnchor>
  <xdr:twoCellAnchor>
    <xdr:from>
      <xdr:col>8</xdr:col>
      <xdr:colOff>122466</xdr:colOff>
      <xdr:row>82</xdr:row>
      <xdr:rowOff>149679</xdr:rowOff>
    </xdr:from>
    <xdr:to>
      <xdr:col>22</xdr:col>
      <xdr:colOff>163287</xdr:colOff>
      <xdr:row>84</xdr:row>
      <xdr:rowOff>149679</xdr:rowOff>
    </xdr:to>
    <xdr:sp macro="" textlink="">
      <xdr:nvSpPr>
        <xdr:cNvPr id="4" name="正方形/長方形 3"/>
        <xdr:cNvSpPr/>
      </xdr:nvSpPr>
      <xdr:spPr>
        <a:xfrm>
          <a:off x="5608866" y="14208579"/>
          <a:ext cx="9642021" cy="34290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lt1"/>
              </a:solidFill>
            </a:rPr>
            <a:t>　　　　　</a:t>
          </a:r>
          <a:r>
            <a:rPr kumimoji="1" lang="ja-JP" altLang="en-US" sz="1100">
              <a:solidFill>
                <a:schemeClr val="tx1"/>
              </a:solidFill>
            </a:rPr>
            <a:t>Ａ．ジェリコ農産加工団地（ＪＡＩＰ）</a:t>
          </a:r>
          <a:endParaRPr kumimoji="1" lang="en-US" altLang="ja-JP" sz="1100">
            <a:solidFill>
              <a:schemeClr val="tx1"/>
            </a:solidFill>
          </a:endParaRPr>
        </a:p>
        <a:p>
          <a:pPr algn="l"/>
          <a:r>
            <a:rPr kumimoji="1" lang="ja-JP" altLang="en-US" sz="1100">
              <a:solidFill>
                <a:schemeClr val="tx1"/>
              </a:solidFill>
            </a:rPr>
            <a:t>　　　　　　　　　変電所建設計画</a:t>
          </a:r>
          <a:endParaRPr kumimoji="1" lang="en-US" altLang="ja-JP" sz="1100">
            <a:solidFill>
              <a:schemeClr val="tx1"/>
            </a:solidFill>
          </a:endParaRPr>
        </a:p>
        <a:p>
          <a:pPr algn="l"/>
          <a:r>
            <a:rPr kumimoji="1" lang="ja-JP" altLang="en-US" sz="1100">
              <a:solidFill>
                <a:schemeClr val="tx1"/>
              </a:solidFill>
            </a:rPr>
            <a:t>　　　　　　　　　　　３８百万円</a:t>
          </a:r>
          <a:endParaRPr kumimoji="1" lang="en-US" altLang="ja-JP" sz="1100">
            <a:solidFill>
              <a:schemeClr val="tx1"/>
            </a:solidFill>
          </a:endParaRPr>
        </a:p>
      </xdr:txBody>
    </xdr:sp>
    <xdr:clientData/>
  </xdr:twoCellAnchor>
  <xdr:twoCellAnchor>
    <xdr:from>
      <xdr:col>21</xdr:col>
      <xdr:colOff>68037</xdr:colOff>
      <xdr:row>78</xdr:row>
      <xdr:rowOff>54429</xdr:rowOff>
    </xdr:from>
    <xdr:to>
      <xdr:col>35</xdr:col>
      <xdr:colOff>108858</xdr:colOff>
      <xdr:row>80</xdr:row>
      <xdr:rowOff>54429</xdr:rowOff>
    </xdr:to>
    <xdr:sp macro="" textlink="">
      <xdr:nvSpPr>
        <xdr:cNvPr id="5" name="正方形/長方形 4"/>
        <xdr:cNvSpPr/>
      </xdr:nvSpPr>
      <xdr:spPr>
        <a:xfrm>
          <a:off x="14469837" y="13427529"/>
          <a:ext cx="9642021" cy="34290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lt1"/>
              </a:solidFill>
            </a:rPr>
            <a:t>　　　　　　　　　　</a:t>
          </a:r>
          <a:r>
            <a:rPr kumimoji="1" lang="ja-JP" altLang="en-US" sz="1100">
              <a:solidFill>
                <a:schemeClr val="tx1"/>
              </a:solidFill>
            </a:rPr>
            <a:t>ＵＮＤＰ事務所</a:t>
          </a:r>
          <a:endParaRPr kumimoji="1" lang="en-US" altLang="ja-JP" sz="1100">
            <a:solidFill>
              <a:schemeClr val="tx1"/>
            </a:solidFill>
          </a:endParaRPr>
        </a:p>
        <a:p>
          <a:pPr algn="l"/>
          <a:r>
            <a:rPr kumimoji="1" lang="ja-JP" altLang="en-US" sz="1100">
              <a:solidFill>
                <a:schemeClr val="tx1"/>
              </a:solidFill>
            </a:rPr>
            <a:t>　　　　　　　　　　（エルサレム）</a:t>
          </a:r>
          <a:endParaRPr kumimoji="1" lang="en-US" altLang="ja-JP" sz="1100">
            <a:solidFill>
              <a:schemeClr val="tx1"/>
            </a:solidFill>
          </a:endParaRPr>
        </a:p>
        <a:p>
          <a:pPr algn="l"/>
          <a:r>
            <a:rPr kumimoji="1" lang="ja-JP" altLang="en-US" sz="1100">
              <a:solidFill>
                <a:schemeClr val="tx1"/>
              </a:solidFill>
            </a:rPr>
            <a:t>　　　　　　　　　　　７０百万円</a:t>
          </a:r>
          <a:endParaRPr kumimoji="1" lang="en-US" altLang="ja-JP" sz="1100">
            <a:solidFill>
              <a:schemeClr val="tx1"/>
            </a:solidFill>
          </a:endParaRPr>
        </a:p>
        <a:p>
          <a:pPr algn="l"/>
          <a:r>
            <a:rPr kumimoji="1" lang="ja-JP" altLang="en-US" sz="1100">
              <a:solidFill>
                <a:schemeClr val="tx1"/>
              </a:solidFill>
            </a:rPr>
            <a:t>　　　　　　　　　（案件実施・監理）</a:t>
          </a:r>
          <a:endParaRPr kumimoji="1" lang="ja-JP" altLang="en-US" sz="1100"/>
        </a:p>
      </xdr:txBody>
    </xdr:sp>
    <xdr:clientData/>
  </xdr:twoCellAnchor>
  <xdr:twoCellAnchor>
    <xdr:from>
      <xdr:col>32</xdr:col>
      <xdr:colOff>190500</xdr:colOff>
      <xdr:row>82</xdr:row>
      <xdr:rowOff>163286</xdr:rowOff>
    </xdr:from>
    <xdr:to>
      <xdr:col>47</xdr:col>
      <xdr:colOff>27214</xdr:colOff>
      <xdr:row>84</xdr:row>
      <xdr:rowOff>163286</xdr:rowOff>
    </xdr:to>
    <xdr:sp macro="" textlink="">
      <xdr:nvSpPr>
        <xdr:cNvPr id="6" name="正方形/長方形 5"/>
        <xdr:cNvSpPr/>
      </xdr:nvSpPr>
      <xdr:spPr>
        <a:xfrm>
          <a:off x="22136100" y="14222186"/>
          <a:ext cx="10123714" cy="34290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lt1"/>
              </a:solidFill>
            </a:rPr>
            <a:t>　　　　　　　</a:t>
          </a:r>
          <a:r>
            <a:rPr kumimoji="1" lang="ja-JP" altLang="en-US" sz="1100">
              <a:solidFill>
                <a:schemeClr val="tx1"/>
              </a:solidFill>
            </a:rPr>
            <a:t>Ｂ．パレスチナ工業団地</a:t>
          </a:r>
          <a:endParaRPr kumimoji="1" lang="en-US" altLang="ja-JP" sz="1100">
            <a:solidFill>
              <a:schemeClr val="tx1"/>
            </a:solidFill>
          </a:endParaRPr>
        </a:p>
        <a:p>
          <a:pPr algn="l"/>
          <a:r>
            <a:rPr kumimoji="1" lang="ja-JP" altLang="en-US" sz="1100">
              <a:solidFill>
                <a:schemeClr val="tx1"/>
              </a:solidFill>
            </a:rPr>
            <a:t>　　　　　　　フリーゾーン庁（ＰＩＥＦＺＡ）</a:t>
          </a:r>
          <a:endParaRPr kumimoji="1" lang="en-US" altLang="ja-JP" sz="1100">
            <a:solidFill>
              <a:schemeClr val="tx1"/>
            </a:solidFill>
          </a:endParaRPr>
        </a:p>
        <a:p>
          <a:pPr algn="l"/>
          <a:r>
            <a:rPr kumimoji="1" lang="ja-JP" altLang="en-US" sz="1100">
              <a:solidFill>
                <a:schemeClr val="tx1"/>
              </a:solidFill>
            </a:rPr>
            <a:t>　　　　　　　内部管理能力開発計画</a:t>
          </a:r>
          <a:endParaRPr kumimoji="1" lang="en-US" altLang="ja-JP" sz="1100">
            <a:solidFill>
              <a:schemeClr val="tx1"/>
            </a:solidFill>
          </a:endParaRPr>
        </a:p>
        <a:p>
          <a:pPr algn="l"/>
          <a:r>
            <a:rPr kumimoji="1" lang="ja-JP" altLang="en-US" sz="1100">
              <a:solidFill>
                <a:schemeClr val="tx1"/>
              </a:solidFill>
            </a:rPr>
            <a:t>　　　　　　　　　　　　３２百万円</a:t>
          </a:r>
          <a:endParaRPr kumimoji="1" lang="en-US" altLang="ja-JP" sz="1100"/>
        </a:p>
      </xdr:txBody>
    </xdr:sp>
    <xdr:clientData/>
  </xdr:twoCellAnchor>
  <xdr:twoCellAnchor>
    <xdr:from>
      <xdr:col>28</xdr:col>
      <xdr:colOff>27214</xdr:colOff>
      <xdr:row>72</xdr:row>
      <xdr:rowOff>394607</xdr:rowOff>
    </xdr:from>
    <xdr:to>
      <xdr:col>28</xdr:col>
      <xdr:colOff>34020</xdr:colOff>
      <xdr:row>74</xdr:row>
      <xdr:rowOff>122464</xdr:rowOff>
    </xdr:to>
    <xdr:cxnSp macro="">
      <xdr:nvCxnSpPr>
        <xdr:cNvPr id="7" name="直線矢印コネクタ 6"/>
        <xdr:cNvCxnSpPr/>
      </xdr:nvCxnSpPr>
      <xdr:spPr>
        <a:xfrm flipH="1">
          <a:off x="19229614" y="12519932"/>
          <a:ext cx="6806" cy="28983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27215</xdr:colOff>
      <xdr:row>76</xdr:row>
      <xdr:rowOff>476250</xdr:rowOff>
    </xdr:from>
    <xdr:to>
      <xdr:col>28</xdr:col>
      <xdr:colOff>40822</xdr:colOff>
      <xdr:row>77</xdr:row>
      <xdr:rowOff>653143</xdr:rowOff>
    </xdr:to>
    <xdr:cxnSp macro="">
      <xdr:nvCxnSpPr>
        <xdr:cNvPr id="8" name="直線矢印コネクタ 7"/>
        <xdr:cNvCxnSpPr/>
      </xdr:nvCxnSpPr>
      <xdr:spPr>
        <a:xfrm flipH="1">
          <a:off x="19229615" y="13201650"/>
          <a:ext cx="13607" cy="1673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54429</xdr:colOff>
      <xdr:row>80</xdr:row>
      <xdr:rowOff>136072</xdr:rowOff>
    </xdr:from>
    <xdr:to>
      <xdr:col>28</xdr:col>
      <xdr:colOff>27214</xdr:colOff>
      <xdr:row>82</xdr:row>
      <xdr:rowOff>68036</xdr:rowOff>
    </xdr:to>
    <xdr:cxnSp macro="">
      <xdr:nvCxnSpPr>
        <xdr:cNvPr id="9" name="直線矢印コネクタ 8"/>
        <xdr:cNvCxnSpPr/>
      </xdr:nvCxnSpPr>
      <xdr:spPr>
        <a:xfrm flipH="1">
          <a:off x="11027229" y="13852072"/>
          <a:ext cx="8202385" cy="2748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40821</xdr:colOff>
      <xdr:row>80</xdr:row>
      <xdr:rowOff>149679</xdr:rowOff>
    </xdr:from>
    <xdr:to>
      <xdr:col>40</xdr:col>
      <xdr:colOff>149678</xdr:colOff>
      <xdr:row>82</xdr:row>
      <xdr:rowOff>108857</xdr:rowOff>
    </xdr:to>
    <xdr:cxnSp macro="">
      <xdr:nvCxnSpPr>
        <xdr:cNvPr id="10" name="直線矢印コネクタ 9"/>
        <xdr:cNvCxnSpPr/>
      </xdr:nvCxnSpPr>
      <xdr:spPr>
        <a:xfrm>
          <a:off x="19243221" y="13865679"/>
          <a:ext cx="8338457" cy="30207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0</xdr:colOff>
      <xdr:row>70</xdr:row>
      <xdr:rowOff>78442</xdr:rowOff>
    </xdr:from>
    <xdr:to>
      <xdr:col>26</xdr:col>
      <xdr:colOff>94690</xdr:colOff>
      <xdr:row>71</xdr:row>
      <xdr:rowOff>78442</xdr:rowOff>
    </xdr:to>
    <xdr:sp macro="" textlink="">
      <xdr:nvSpPr>
        <xdr:cNvPr id="2" name="正方形/長方形 1"/>
        <xdr:cNvSpPr/>
      </xdr:nvSpPr>
      <xdr:spPr>
        <a:xfrm>
          <a:off x="10972800" y="12079942"/>
          <a:ext cx="6952690" cy="17145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86</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71</xdr:row>
      <xdr:rowOff>212912</xdr:rowOff>
    </xdr:from>
    <xdr:to>
      <xdr:col>26</xdr:col>
      <xdr:colOff>160244</xdr:colOff>
      <xdr:row>71</xdr:row>
      <xdr:rowOff>657660</xdr:rowOff>
    </xdr:to>
    <xdr:sp macro="" textlink="">
      <xdr:nvSpPr>
        <xdr:cNvPr id="3" name="大かっこ 2"/>
        <xdr:cNvSpPr/>
      </xdr:nvSpPr>
      <xdr:spPr>
        <a:xfrm>
          <a:off x="10443882" y="12347762"/>
          <a:ext cx="7547162"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72</xdr:row>
      <xdr:rowOff>459442</xdr:rowOff>
    </xdr:from>
    <xdr:ext cx="607859" cy="275717"/>
    <xdr:sp macro="" textlink="">
      <xdr:nvSpPr>
        <xdr:cNvPr id="4" name="テキスト ボックス 3"/>
        <xdr:cNvSpPr txBox="1"/>
      </xdr:nvSpPr>
      <xdr:spPr>
        <a:xfrm>
          <a:off x="9027458" y="1251809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17</xdr:col>
      <xdr:colOff>11206</xdr:colOff>
      <xdr:row>72</xdr:row>
      <xdr:rowOff>235323</xdr:rowOff>
    </xdr:from>
    <xdr:to>
      <xdr:col>17</xdr:col>
      <xdr:colOff>11207</xdr:colOff>
      <xdr:row>73</xdr:row>
      <xdr:rowOff>350809</xdr:rowOff>
    </xdr:to>
    <xdr:cxnSp macro="">
      <xdr:nvCxnSpPr>
        <xdr:cNvPr id="5" name="直線矢印コネクタ 4"/>
        <xdr:cNvCxnSpPr/>
      </xdr:nvCxnSpPr>
      <xdr:spPr>
        <a:xfrm rot="5400000">
          <a:off x="11583489" y="12599365"/>
          <a:ext cx="172636"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72</xdr:row>
      <xdr:rowOff>392206</xdr:rowOff>
    </xdr:from>
    <xdr:ext cx="990600" cy="468665"/>
    <xdr:sp macro="" textlink="">
      <xdr:nvSpPr>
        <xdr:cNvPr id="6" name="テキスト ボックス 5"/>
        <xdr:cNvSpPr txBox="1"/>
      </xdr:nvSpPr>
      <xdr:spPr>
        <a:xfrm>
          <a:off x="13030200" y="1251753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②個別事業案の提出</a:t>
          </a:r>
        </a:p>
      </xdr:txBody>
    </xdr:sp>
    <xdr:clientData/>
  </xdr:oneCellAnchor>
  <xdr:twoCellAnchor>
    <xdr:from>
      <xdr:col>19</xdr:col>
      <xdr:colOff>145676</xdr:colOff>
      <xdr:row>72</xdr:row>
      <xdr:rowOff>212912</xdr:rowOff>
    </xdr:from>
    <xdr:to>
      <xdr:col>19</xdr:col>
      <xdr:colOff>145677</xdr:colOff>
      <xdr:row>73</xdr:row>
      <xdr:rowOff>328398</xdr:rowOff>
    </xdr:to>
    <xdr:cxnSp macro="">
      <xdr:nvCxnSpPr>
        <xdr:cNvPr id="7" name="直線矢印コネクタ 6"/>
        <xdr:cNvCxnSpPr/>
      </xdr:nvCxnSpPr>
      <xdr:spPr>
        <a:xfrm rot="16200000" flipV="1">
          <a:off x="13089559" y="12605529"/>
          <a:ext cx="172636"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134471</xdr:colOff>
      <xdr:row>72</xdr:row>
      <xdr:rowOff>224118</xdr:rowOff>
    </xdr:from>
    <xdr:to>
      <xdr:col>24</xdr:col>
      <xdr:colOff>134472</xdr:colOff>
      <xdr:row>73</xdr:row>
      <xdr:rowOff>339604</xdr:rowOff>
    </xdr:to>
    <xdr:cxnSp macro="">
      <xdr:nvCxnSpPr>
        <xdr:cNvPr id="8" name="直線矢印コネクタ 7"/>
        <xdr:cNvCxnSpPr/>
      </xdr:nvCxnSpPr>
      <xdr:spPr>
        <a:xfrm rot="5400000">
          <a:off x="16507354" y="12597685"/>
          <a:ext cx="172636" cy="1"/>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73</xdr:row>
      <xdr:rowOff>593912</xdr:rowOff>
    </xdr:from>
    <xdr:to>
      <xdr:col>26</xdr:col>
      <xdr:colOff>136151</xdr:colOff>
      <xdr:row>74</xdr:row>
      <xdr:rowOff>526677</xdr:rowOff>
    </xdr:to>
    <xdr:sp macro="" textlink="">
      <xdr:nvSpPr>
        <xdr:cNvPr id="9" name="正方形/長方形 8"/>
        <xdr:cNvSpPr/>
      </xdr:nvSpPr>
      <xdr:spPr>
        <a:xfrm>
          <a:off x="10995211" y="12690662"/>
          <a:ext cx="6971740" cy="17089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国連開発計画（</a:t>
          </a:r>
          <a:r>
            <a:rPr kumimoji="1" lang="en-US" altLang="ja-JP" sz="1100"/>
            <a:t>UNDP</a:t>
          </a:r>
          <a:r>
            <a:rPr kumimoji="1" lang="ja-JP" altLang="en-US" sz="1100"/>
            <a:t>）</a:t>
          </a:r>
          <a:endParaRPr kumimoji="1" lang="en-US" altLang="ja-JP" sz="1100"/>
        </a:p>
        <a:p>
          <a:pPr algn="ctr"/>
          <a:r>
            <a:rPr kumimoji="1" lang="en-US" altLang="ja-JP" sz="1100"/>
            <a:t>86</a:t>
          </a:r>
          <a:r>
            <a:rPr kumimoji="1" lang="ja-JP" altLang="en-US" sz="1100"/>
            <a:t>百万円</a:t>
          </a:r>
          <a:endParaRPr kumimoji="1" lang="en-US" altLang="ja-JP" sz="1100"/>
        </a:p>
      </xdr:txBody>
    </xdr:sp>
    <xdr:clientData/>
  </xdr:twoCellAnchor>
  <xdr:twoCellAnchor>
    <xdr:from>
      <xdr:col>15</xdr:col>
      <xdr:colOff>134470</xdr:colOff>
      <xdr:row>75</xdr:row>
      <xdr:rowOff>0</xdr:rowOff>
    </xdr:from>
    <xdr:to>
      <xdr:col>27</xdr:col>
      <xdr:colOff>171450</xdr:colOff>
      <xdr:row>76</xdr:row>
      <xdr:rowOff>194422</xdr:rowOff>
    </xdr:to>
    <xdr:sp macro="" textlink="">
      <xdr:nvSpPr>
        <xdr:cNvPr id="10" name="大かっこ 9"/>
        <xdr:cNvSpPr/>
      </xdr:nvSpPr>
      <xdr:spPr>
        <a:xfrm>
          <a:off x="10421470" y="12858750"/>
          <a:ext cx="8266580" cy="3468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事業案の形成・提出</a:t>
          </a:r>
          <a:endParaRPr kumimoji="1" lang="en-US" altLang="ja-JP" sz="1100"/>
        </a:p>
        <a:p>
          <a:pPr algn="ctr"/>
          <a:r>
            <a:rPr kumimoji="1" lang="ja-JP" altLang="en-US" sz="1100"/>
            <a:t>各国</a:t>
          </a:r>
          <a:r>
            <a:rPr kumimoji="1" lang="en-US" altLang="ja-JP" sz="1100"/>
            <a:t>UNDP</a:t>
          </a:r>
          <a:r>
            <a:rPr kumimoji="1" lang="ja-JP" altLang="en-US" sz="1100"/>
            <a:t>事務所等と共に</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108857</xdr:colOff>
      <xdr:row>194</xdr:row>
      <xdr:rowOff>429984</xdr:rowOff>
    </xdr:from>
    <xdr:to>
      <xdr:col>40</xdr:col>
      <xdr:colOff>75292</xdr:colOff>
      <xdr:row>202</xdr:row>
      <xdr:rowOff>95249</xdr:rowOff>
    </xdr:to>
    <xdr:sp macro="" textlink="">
      <xdr:nvSpPr>
        <xdr:cNvPr id="2" name="正方形/長方形 1"/>
        <xdr:cNvSpPr/>
      </xdr:nvSpPr>
      <xdr:spPr>
        <a:xfrm>
          <a:off x="8338457" y="33434109"/>
          <a:ext cx="19168835" cy="12940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220</xdr:row>
      <xdr:rowOff>2721</xdr:rowOff>
    </xdr:from>
    <xdr:to>
      <xdr:col>41</xdr:col>
      <xdr:colOff>23585</xdr:colOff>
      <xdr:row>227</xdr:row>
      <xdr:rowOff>54428</xdr:rowOff>
    </xdr:to>
    <xdr:sp macro="" textlink="">
      <xdr:nvSpPr>
        <xdr:cNvPr id="3" name="正方形/長方形 2"/>
        <xdr:cNvSpPr/>
      </xdr:nvSpPr>
      <xdr:spPr>
        <a:xfrm>
          <a:off x="8972550" y="37721721"/>
          <a:ext cx="19168835" cy="12518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25</xdr:col>
      <xdr:colOff>0</xdr:colOff>
      <xdr:row>70</xdr:row>
      <xdr:rowOff>421821</xdr:rowOff>
    </xdr:from>
    <xdr:to>
      <xdr:col>31</xdr:col>
      <xdr:colOff>149678</xdr:colOff>
      <xdr:row>71</xdr:row>
      <xdr:rowOff>625929</xdr:rowOff>
    </xdr:to>
    <xdr:sp macro="" textlink="">
      <xdr:nvSpPr>
        <xdr:cNvPr id="4" name="正方形/長方形 3"/>
        <xdr:cNvSpPr/>
      </xdr:nvSpPr>
      <xdr:spPr>
        <a:xfrm>
          <a:off x="17145000" y="12175671"/>
          <a:ext cx="4264478" cy="166008"/>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p>
      </xdr:txBody>
    </xdr:sp>
    <xdr:clientData/>
  </xdr:twoCellAnchor>
  <xdr:twoCellAnchor>
    <xdr:from>
      <xdr:col>21</xdr:col>
      <xdr:colOff>13607</xdr:colOff>
      <xdr:row>72</xdr:row>
      <xdr:rowOff>231321</xdr:rowOff>
    </xdr:from>
    <xdr:to>
      <xdr:col>35</xdr:col>
      <xdr:colOff>95250</xdr:colOff>
      <xdr:row>73</xdr:row>
      <xdr:rowOff>190499</xdr:rowOff>
    </xdr:to>
    <xdr:sp macro="" textlink="">
      <xdr:nvSpPr>
        <xdr:cNvPr id="5" name="大かっこ 4"/>
        <xdr:cNvSpPr/>
      </xdr:nvSpPr>
      <xdr:spPr>
        <a:xfrm>
          <a:off x="14415407" y="12518571"/>
          <a:ext cx="9682843" cy="1687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本事業の実施を監督するとともに、業務委託</a:t>
          </a:r>
        </a:p>
      </xdr:txBody>
    </xdr:sp>
    <xdr:clientData/>
  </xdr:twoCellAnchor>
  <xdr:twoCellAnchor>
    <xdr:from>
      <xdr:col>25</xdr:col>
      <xdr:colOff>0</xdr:colOff>
      <xdr:row>74</xdr:row>
      <xdr:rowOff>408213</xdr:rowOff>
    </xdr:from>
    <xdr:to>
      <xdr:col>31</xdr:col>
      <xdr:colOff>149678</xdr:colOff>
      <xdr:row>75</xdr:row>
      <xdr:rowOff>476250</xdr:rowOff>
    </xdr:to>
    <xdr:sp macro="" textlink="">
      <xdr:nvSpPr>
        <xdr:cNvPr id="6" name="正方形/長方形 5"/>
        <xdr:cNvSpPr/>
      </xdr:nvSpPr>
      <xdr:spPr>
        <a:xfrm>
          <a:off x="17145000" y="12857388"/>
          <a:ext cx="4264478" cy="172812"/>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　国連大学</a:t>
          </a:r>
          <a:endParaRPr kumimoji="1" lang="en-US" altLang="ja-JP" sz="1100">
            <a:solidFill>
              <a:sysClr val="windowText" lastClr="000000"/>
            </a:solidFill>
          </a:endParaRPr>
        </a:p>
        <a:p>
          <a:pPr algn="ctr"/>
          <a:r>
            <a:rPr kumimoji="1" lang="ja-JP" altLang="en-US" sz="1100">
              <a:solidFill>
                <a:sysClr val="windowText" lastClr="000000"/>
              </a:solidFill>
            </a:rPr>
            <a:t>１１</a:t>
          </a:r>
        </a:p>
      </xdr:txBody>
    </xdr:sp>
    <xdr:clientData/>
  </xdr:twoCellAnchor>
  <xdr:twoCellAnchor>
    <xdr:from>
      <xdr:col>28</xdr:col>
      <xdr:colOff>61232</xdr:colOff>
      <xdr:row>73</xdr:row>
      <xdr:rowOff>340182</xdr:rowOff>
    </xdr:from>
    <xdr:to>
      <xdr:col>28</xdr:col>
      <xdr:colOff>68038</xdr:colOff>
      <xdr:row>74</xdr:row>
      <xdr:rowOff>204107</xdr:rowOff>
    </xdr:to>
    <xdr:cxnSp macro="">
      <xdr:nvCxnSpPr>
        <xdr:cNvPr id="7" name="直線矢印コネクタ 6"/>
        <xdr:cNvCxnSpPr/>
      </xdr:nvCxnSpPr>
      <xdr:spPr>
        <a:xfrm rot="5400000">
          <a:off x="19177910" y="12770304"/>
          <a:ext cx="178250" cy="6806"/>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27214</xdr:colOff>
      <xdr:row>76</xdr:row>
      <xdr:rowOff>176893</xdr:rowOff>
    </xdr:from>
    <xdr:to>
      <xdr:col>35</xdr:col>
      <xdr:colOff>108857</xdr:colOff>
      <xdr:row>77</xdr:row>
      <xdr:rowOff>122464</xdr:rowOff>
    </xdr:to>
    <xdr:sp macro="" textlink="">
      <xdr:nvSpPr>
        <xdr:cNvPr id="8" name="大かっこ 7"/>
        <xdr:cNvSpPr/>
      </xdr:nvSpPr>
      <xdr:spPr>
        <a:xfrm>
          <a:off x="14429014" y="13197568"/>
          <a:ext cx="9682843" cy="1265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本事業を実施する。協力大学への資金貸与。</a:t>
          </a:r>
        </a:p>
      </xdr:txBody>
    </xdr:sp>
    <xdr:clientData/>
  </xdr:twoCellAnchor>
  <xdr:twoCellAnchor>
    <xdr:from>
      <xdr:col>28</xdr:col>
      <xdr:colOff>40820</xdr:colOff>
      <xdr:row>77</xdr:row>
      <xdr:rowOff>326571</xdr:rowOff>
    </xdr:from>
    <xdr:to>
      <xdr:col>28</xdr:col>
      <xdr:colOff>47626</xdr:colOff>
      <xdr:row>78</xdr:row>
      <xdr:rowOff>176889</xdr:rowOff>
    </xdr:to>
    <xdr:cxnSp macro="">
      <xdr:nvCxnSpPr>
        <xdr:cNvPr id="9" name="直線矢印コネクタ 8"/>
        <xdr:cNvCxnSpPr/>
      </xdr:nvCxnSpPr>
      <xdr:spPr>
        <a:xfrm rot="5400000">
          <a:off x="19164301" y="13454740"/>
          <a:ext cx="164643" cy="6806"/>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78</xdr:row>
      <xdr:rowOff>435428</xdr:rowOff>
    </xdr:from>
    <xdr:to>
      <xdr:col>31</xdr:col>
      <xdr:colOff>149678</xdr:colOff>
      <xdr:row>79</xdr:row>
      <xdr:rowOff>367393</xdr:rowOff>
    </xdr:to>
    <xdr:sp macro="" textlink="">
      <xdr:nvSpPr>
        <xdr:cNvPr id="10" name="正方形/長方形 9"/>
        <xdr:cNvSpPr/>
      </xdr:nvSpPr>
      <xdr:spPr>
        <a:xfrm>
          <a:off x="17144999" y="13541828"/>
          <a:ext cx="4264479" cy="170090"/>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　協力大学</a:t>
          </a:r>
          <a:endParaRPr kumimoji="1" lang="en-US" altLang="ja-JP" sz="1100">
            <a:solidFill>
              <a:sysClr val="windowText" lastClr="000000"/>
            </a:solidFill>
          </a:endParaRPr>
        </a:p>
        <a:p>
          <a:pPr algn="ctr"/>
          <a:r>
            <a:rPr kumimoji="1" lang="ja-JP" altLang="en-US" sz="1100">
              <a:solidFill>
                <a:sysClr val="windowText" lastClr="000000"/>
              </a:solidFill>
            </a:rPr>
            <a:t>６</a:t>
          </a:r>
        </a:p>
      </xdr:txBody>
    </xdr:sp>
    <xdr:clientData/>
  </xdr:twoCellAnchor>
  <xdr:oneCellAnchor>
    <xdr:from>
      <xdr:col>22</xdr:col>
      <xdr:colOff>95599</xdr:colOff>
      <xdr:row>80</xdr:row>
      <xdr:rowOff>3059</xdr:rowOff>
    </xdr:from>
    <xdr:ext cx="2394159" cy="913725"/>
    <xdr:sp macro="" textlink="">
      <xdr:nvSpPr>
        <xdr:cNvPr id="11" name="大かっこ 10"/>
        <xdr:cNvSpPr/>
      </xdr:nvSpPr>
      <xdr:spPr>
        <a:xfrm>
          <a:off x="15183199" y="13719059"/>
          <a:ext cx="2394159" cy="9137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wrap="none" rtlCol="0" anchor="ctr">
          <a:spAutoFit/>
        </a:bodyPr>
        <a:lstStyle/>
        <a:p>
          <a:pPr algn="ctr"/>
          <a:r>
            <a:rPr kumimoji="1" lang="ja-JP" altLang="en-US" sz="1100">
              <a:solidFill>
                <a:sysClr val="windowText" lastClr="000000"/>
              </a:solidFill>
            </a:rPr>
            <a:t>給付学生からの資金の回収を行う。</a:t>
          </a:r>
          <a:endParaRPr kumimoji="1" lang="en-US" altLang="ja-JP" sz="1100">
            <a:solidFill>
              <a:sysClr val="windowText" lastClr="000000"/>
            </a:solidFill>
          </a:endParaRPr>
        </a:p>
        <a:p>
          <a:pPr algn="ctr"/>
          <a:r>
            <a:rPr kumimoji="1" lang="ja-JP" altLang="en-US" sz="1100">
              <a:solidFill>
                <a:sysClr val="windowText" lastClr="000000"/>
              </a:solidFill>
            </a:rPr>
            <a:t>協力大学は、秋田大学、埼玉大学、</a:t>
          </a:r>
          <a:endParaRPr kumimoji="1" lang="en-US" altLang="ja-JP" sz="1100">
            <a:solidFill>
              <a:sysClr val="windowText" lastClr="000000"/>
            </a:solidFill>
          </a:endParaRPr>
        </a:p>
        <a:p>
          <a:pPr algn="ctr"/>
          <a:r>
            <a:rPr kumimoji="1" lang="ja-JP" altLang="en-US" sz="1100">
              <a:solidFill>
                <a:sysClr val="windowText" lastClr="000000"/>
              </a:solidFill>
            </a:rPr>
            <a:t>フェリス女学院大学、津田塾大学等</a:t>
          </a:r>
          <a:endParaRPr kumimoji="1" lang="en-US" altLang="ja-JP" sz="1100">
            <a:solidFill>
              <a:sysClr val="windowText" lastClr="000000"/>
            </a:solidFill>
          </a:endParaRPr>
        </a:p>
        <a:p>
          <a:pPr algn="ctr"/>
          <a:r>
            <a:rPr kumimoji="1" lang="ja-JP" altLang="en-US" sz="1100">
              <a:solidFill>
                <a:sysClr val="windowText" lastClr="000000"/>
              </a:solidFill>
            </a:rPr>
            <a:t>４１の国公立・私立大学。</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tabSelected="1" view="pageBreakPreview" zoomScale="70" zoomScaleNormal="100" zoomScaleSheetLayoutView="70" workbookViewId="0"/>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201</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4</v>
      </c>
      <c r="H3" s="448"/>
      <c r="I3" s="448"/>
      <c r="J3" s="448"/>
      <c r="K3" s="448"/>
      <c r="L3" s="448"/>
      <c r="M3" s="448"/>
      <c r="N3" s="448"/>
      <c r="O3" s="448"/>
      <c r="P3" s="448"/>
      <c r="Q3" s="448"/>
      <c r="R3" s="448"/>
      <c r="S3" s="448"/>
      <c r="T3" s="448"/>
      <c r="U3" s="448"/>
      <c r="V3" s="448"/>
      <c r="W3" s="448"/>
      <c r="X3" s="448"/>
      <c r="Y3" s="449" t="s">
        <v>5</v>
      </c>
      <c r="Z3" s="450"/>
      <c r="AA3" s="450"/>
      <c r="AB3" s="450"/>
      <c r="AC3" s="450"/>
      <c r="AD3" s="451"/>
      <c r="AE3" s="452" t="s">
        <v>7</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10</v>
      </c>
      <c r="H4" s="416"/>
      <c r="I4" s="416"/>
      <c r="J4" s="416"/>
      <c r="K4" s="416"/>
      <c r="L4" s="416"/>
      <c r="M4" s="416"/>
      <c r="N4" s="416"/>
      <c r="O4" s="416"/>
      <c r="P4" s="416"/>
      <c r="Q4" s="416"/>
      <c r="R4" s="416"/>
      <c r="S4" s="416"/>
      <c r="T4" s="416"/>
      <c r="U4" s="416"/>
      <c r="V4" s="417"/>
      <c r="W4" s="417"/>
      <c r="X4" s="417"/>
      <c r="Y4" s="418" t="s">
        <v>11</v>
      </c>
      <c r="Z4" s="419"/>
      <c r="AA4" s="419"/>
      <c r="AB4" s="419"/>
      <c r="AC4" s="419"/>
      <c r="AD4" s="420"/>
      <c r="AE4" s="421" t="s">
        <v>12</v>
      </c>
      <c r="AF4" s="422"/>
      <c r="AG4" s="422"/>
      <c r="AH4" s="422"/>
      <c r="AI4" s="422"/>
      <c r="AJ4" s="422"/>
      <c r="AK4" s="422"/>
      <c r="AL4" s="422"/>
      <c r="AM4" s="422"/>
      <c r="AN4" s="422"/>
      <c r="AO4" s="422"/>
      <c r="AP4" s="423"/>
      <c r="AQ4" s="424" t="s">
        <v>13</v>
      </c>
      <c r="AR4" s="425"/>
      <c r="AS4" s="425"/>
      <c r="AT4" s="425"/>
      <c r="AU4" s="425"/>
      <c r="AV4" s="425"/>
      <c r="AW4" s="425"/>
      <c r="AX4" s="426"/>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402" t="s">
        <v>19</v>
      </c>
      <c r="H6" s="403"/>
      <c r="I6" s="403"/>
      <c r="J6" s="403"/>
      <c r="K6" s="403"/>
      <c r="L6" s="403"/>
      <c r="M6" s="403"/>
      <c r="N6" s="403"/>
      <c r="O6" s="403"/>
      <c r="P6" s="403"/>
      <c r="Q6" s="403"/>
      <c r="R6" s="403"/>
      <c r="S6" s="403"/>
      <c r="T6" s="403"/>
      <c r="U6" s="403"/>
      <c r="V6" s="404"/>
      <c r="W6" s="404"/>
      <c r="X6" s="404"/>
      <c r="Y6" s="405" t="s">
        <v>20</v>
      </c>
      <c r="Z6" s="313"/>
      <c r="AA6" s="313"/>
      <c r="AB6" s="313"/>
      <c r="AC6" s="313"/>
      <c r="AD6" s="321"/>
      <c r="AE6" s="406" t="s">
        <v>21</v>
      </c>
      <c r="AF6" s="407"/>
      <c r="AG6" s="407"/>
      <c r="AH6" s="407"/>
      <c r="AI6" s="407"/>
      <c r="AJ6" s="407"/>
      <c r="AK6" s="407"/>
      <c r="AL6" s="407"/>
      <c r="AM6" s="407"/>
      <c r="AN6" s="407"/>
      <c r="AO6" s="407"/>
      <c r="AP6" s="407"/>
      <c r="AQ6" s="407"/>
      <c r="AR6" s="407"/>
      <c r="AS6" s="407"/>
      <c r="AT6" s="407"/>
      <c r="AU6" s="407"/>
      <c r="AV6" s="407"/>
      <c r="AW6" s="407"/>
      <c r="AX6" s="408"/>
    </row>
    <row r="7" spans="1:50" ht="103.7" customHeight="1" x14ac:dyDescent="0.15">
      <c r="A7" s="365" t="s">
        <v>22</v>
      </c>
      <c r="B7" s="366"/>
      <c r="C7" s="366"/>
      <c r="D7" s="366"/>
      <c r="E7" s="366"/>
      <c r="F7" s="366"/>
      <c r="G7" s="409" t="s">
        <v>23</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367" t="s">
        <v>25</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5">
        <v>3998</v>
      </c>
      <c r="Q11" s="396"/>
      <c r="R11" s="396"/>
      <c r="S11" s="396"/>
      <c r="T11" s="396"/>
      <c r="U11" s="396"/>
      <c r="V11" s="396"/>
      <c r="W11" s="395">
        <v>4001</v>
      </c>
      <c r="X11" s="396"/>
      <c r="Y11" s="396"/>
      <c r="Z11" s="396"/>
      <c r="AA11" s="396"/>
      <c r="AB11" s="396"/>
      <c r="AC11" s="396"/>
      <c r="AD11" s="395">
        <v>3611</v>
      </c>
      <c r="AE11" s="396"/>
      <c r="AF11" s="396"/>
      <c r="AG11" s="396"/>
      <c r="AH11" s="396"/>
      <c r="AI11" s="396"/>
      <c r="AJ11" s="396"/>
      <c r="AK11" s="395">
        <v>3718</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99">
        <v>-1470</v>
      </c>
      <c r="Q12" s="399"/>
      <c r="R12" s="399"/>
      <c r="S12" s="399"/>
      <c r="T12" s="399"/>
      <c r="U12" s="399"/>
      <c r="V12" s="399"/>
      <c r="W12" s="353" t="s">
        <v>37</v>
      </c>
      <c r="X12" s="353"/>
      <c r="Y12" s="353"/>
      <c r="Z12" s="353"/>
      <c r="AA12" s="353"/>
      <c r="AB12" s="353"/>
      <c r="AC12" s="353"/>
      <c r="AD12" s="353" t="s">
        <v>37</v>
      </c>
      <c r="AE12" s="353"/>
      <c r="AF12" s="353"/>
      <c r="AG12" s="353"/>
      <c r="AH12" s="353"/>
      <c r="AI12" s="353"/>
      <c r="AJ12" s="353"/>
      <c r="AK12" s="353" t="s">
        <v>37</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37</v>
      </c>
      <c r="Q13" s="357"/>
      <c r="R13" s="357"/>
      <c r="S13" s="357"/>
      <c r="T13" s="357"/>
      <c r="U13" s="357"/>
      <c r="V13" s="358"/>
      <c r="W13" s="356" t="s">
        <v>37</v>
      </c>
      <c r="X13" s="357"/>
      <c r="Y13" s="357"/>
      <c r="Z13" s="357"/>
      <c r="AA13" s="357"/>
      <c r="AB13" s="357"/>
      <c r="AC13" s="358"/>
      <c r="AD13" s="356" t="s">
        <v>37</v>
      </c>
      <c r="AE13" s="357"/>
      <c r="AF13" s="357"/>
      <c r="AG13" s="357"/>
      <c r="AH13" s="357"/>
      <c r="AI13" s="357"/>
      <c r="AJ13" s="358"/>
      <c r="AK13" s="356" t="s">
        <v>37</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37</v>
      </c>
      <c r="Q14" s="357"/>
      <c r="R14" s="357"/>
      <c r="S14" s="357"/>
      <c r="T14" s="357"/>
      <c r="U14" s="357"/>
      <c r="V14" s="358"/>
      <c r="W14" s="356" t="s">
        <v>37</v>
      </c>
      <c r="X14" s="357"/>
      <c r="Y14" s="357"/>
      <c r="Z14" s="357"/>
      <c r="AA14" s="357"/>
      <c r="AB14" s="357"/>
      <c r="AC14" s="358"/>
      <c r="AD14" s="356" t="s">
        <v>37</v>
      </c>
      <c r="AE14" s="357"/>
      <c r="AF14" s="357"/>
      <c r="AG14" s="357"/>
      <c r="AH14" s="357"/>
      <c r="AI14" s="357"/>
      <c r="AJ14" s="358"/>
      <c r="AK14" s="356" t="s">
        <v>37</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37</v>
      </c>
      <c r="Q15" s="353"/>
      <c r="R15" s="353"/>
      <c r="S15" s="353"/>
      <c r="T15" s="353"/>
      <c r="U15" s="353"/>
      <c r="V15" s="353"/>
      <c r="W15" s="353" t="s">
        <v>37</v>
      </c>
      <c r="X15" s="353"/>
      <c r="Y15" s="353"/>
      <c r="Z15" s="353"/>
      <c r="AA15" s="353"/>
      <c r="AB15" s="353"/>
      <c r="AC15" s="353"/>
      <c r="AD15" s="353" t="s">
        <v>37</v>
      </c>
      <c r="AE15" s="353"/>
      <c r="AF15" s="353"/>
      <c r="AG15" s="353"/>
      <c r="AH15" s="353"/>
      <c r="AI15" s="353"/>
      <c r="AJ15" s="353"/>
      <c r="AK15" s="353" t="s">
        <v>37</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7">
        <v>2528</v>
      </c>
      <c r="Q16" s="348"/>
      <c r="R16" s="348"/>
      <c r="S16" s="348"/>
      <c r="T16" s="348"/>
      <c r="U16" s="348"/>
      <c r="V16" s="348"/>
      <c r="W16" s="347">
        <v>4001</v>
      </c>
      <c r="X16" s="348"/>
      <c r="Y16" s="348"/>
      <c r="Z16" s="348"/>
      <c r="AA16" s="348"/>
      <c r="AB16" s="348"/>
      <c r="AC16" s="348"/>
      <c r="AD16" s="347">
        <v>3611</v>
      </c>
      <c r="AE16" s="348"/>
      <c r="AF16" s="348"/>
      <c r="AG16" s="348"/>
      <c r="AH16" s="348"/>
      <c r="AI16" s="348"/>
      <c r="AJ16" s="348"/>
      <c r="AK16" s="347">
        <v>3718</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43">
        <v>2528</v>
      </c>
      <c r="Q17" s="333"/>
      <c r="R17" s="333"/>
      <c r="S17" s="333"/>
      <c r="T17" s="333"/>
      <c r="U17" s="333"/>
      <c r="V17" s="333"/>
      <c r="W17" s="343">
        <v>4001</v>
      </c>
      <c r="X17" s="333"/>
      <c r="Y17" s="333"/>
      <c r="Z17" s="333"/>
      <c r="AA17" s="333"/>
      <c r="AB17" s="333"/>
      <c r="AC17" s="333"/>
      <c r="AD17" s="343">
        <v>3611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45" customHeight="1" x14ac:dyDescent="0.15">
      <c r="A20" s="328"/>
      <c r="B20" s="326"/>
      <c r="C20" s="326"/>
      <c r="D20" s="326"/>
      <c r="E20" s="326"/>
      <c r="F20" s="327"/>
      <c r="G20" s="276" t="s">
        <v>48</v>
      </c>
      <c r="H20" s="277"/>
      <c r="I20" s="277"/>
      <c r="J20" s="277"/>
      <c r="K20" s="277"/>
      <c r="L20" s="277"/>
      <c r="M20" s="277"/>
      <c r="N20" s="277"/>
      <c r="O20" s="277"/>
      <c r="P20" s="277"/>
      <c r="Q20" s="277"/>
      <c r="R20" s="277"/>
      <c r="S20" s="277"/>
      <c r="T20" s="277"/>
      <c r="U20" s="277"/>
      <c r="V20" s="277"/>
      <c r="W20" s="277"/>
      <c r="X20" s="278"/>
      <c r="Y20" s="260" t="s">
        <v>49</v>
      </c>
      <c r="Z20" s="285"/>
      <c r="AA20" s="286"/>
      <c r="AB20" s="287"/>
      <c r="AC20" s="287"/>
      <c r="AD20" s="287"/>
      <c r="AE20" s="311">
        <v>89</v>
      </c>
      <c r="AF20" s="311"/>
      <c r="AG20" s="311"/>
      <c r="AH20" s="311"/>
      <c r="AI20" s="311"/>
      <c r="AJ20" s="311">
        <v>49</v>
      </c>
      <c r="AK20" s="311"/>
      <c r="AL20" s="311"/>
      <c r="AM20" s="311"/>
      <c r="AN20" s="311"/>
      <c r="AO20" s="311" t="s">
        <v>50</v>
      </c>
      <c r="AP20" s="311"/>
      <c r="AQ20" s="311"/>
      <c r="AR20" s="311"/>
      <c r="AS20" s="311"/>
      <c r="AT20" s="323"/>
      <c r="AU20" s="323"/>
      <c r="AV20" s="323"/>
      <c r="AW20" s="323"/>
      <c r="AX20" s="324"/>
    </row>
    <row r="21" spans="1:55" ht="23.45" customHeight="1" x14ac:dyDescent="0.15">
      <c r="A21" s="329"/>
      <c r="B21" s="330"/>
      <c r="C21" s="330"/>
      <c r="D21" s="330"/>
      <c r="E21" s="330"/>
      <c r="F21" s="331"/>
      <c r="G21" s="279"/>
      <c r="H21" s="280"/>
      <c r="I21" s="280"/>
      <c r="J21" s="280"/>
      <c r="K21" s="280"/>
      <c r="L21" s="280"/>
      <c r="M21" s="280"/>
      <c r="N21" s="280"/>
      <c r="O21" s="280"/>
      <c r="P21" s="280"/>
      <c r="Q21" s="280"/>
      <c r="R21" s="280"/>
      <c r="S21" s="280"/>
      <c r="T21" s="280"/>
      <c r="U21" s="280"/>
      <c r="V21" s="280"/>
      <c r="W21" s="280"/>
      <c r="X21" s="281"/>
      <c r="Y21" s="242" t="s">
        <v>51</v>
      </c>
      <c r="Z21" s="243"/>
      <c r="AA21" s="244"/>
      <c r="AB21" s="332"/>
      <c r="AC21" s="332"/>
      <c r="AD21" s="332"/>
      <c r="AE21" s="332" t="s">
        <v>50</v>
      </c>
      <c r="AF21" s="332"/>
      <c r="AG21" s="332"/>
      <c r="AH21" s="332"/>
      <c r="AI21" s="332"/>
      <c r="AJ21" s="332" t="s">
        <v>50</v>
      </c>
      <c r="AK21" s="332"/>
      <c r="AL21" s="332"/>
      <c r="AM21" s="332"/>
      <c r="AN21" s="332"/>
      <c r="AO21" s="332" t="s">
        <v>50</v>
      </c>
      <c r="AP21" s="332"/>
      <c r="AQ21" s="332"/>
      <c r="AR21" s="332"/>
      <c r="AS21" s="332"/>
      <c r="AT21" s="333" t="s">
        <v>50</v>
      </c>
      <c r="AU21" s="333"/>
      <c r="AV21" s="333"/>
      <c r="AW21" s="333"/>
      <c r="AX21" s="334"/>
    </row>
    <row r="22" spans="1:55" ht="32.25" customHeight="1" x14ac:dyDescent="0.15">
      <c r="A22" s="329"/>
      <c r="B22" s="330"/>
      <c r="C22" s="330"/>
      <c r="D22" s="330"/>
      <c r="E22" s="330"/>
      <c r="F22" s="331"/>
      <c r="G22" s="282"/>
      <c r="H22" s="283"/>
      <c r="I22" s="283"/>
      <c r="J22" s="283"/>
      <c r="K22" s="283"/>
      <c r="L22" s="283"/>
      <c r="M22" s="283"/>
      <c r="N22" s="283"/>
      <c r="O22" s="283"/>
      <c r="P22" s="283"/>
      <c r="Q22" s="283"/>
      <c r="R22" s="283"/>
      <c r="S22" s="283"/>
      <c r="T22" s="283"/>
      <c r="U22" s="283"/>
      <c r="V22" s="283"/>
      <c r="W22" s="283"/>
      <c r="X22" s="284"/>
      <c r="Y22" s="242" t="s">
        <v>52</v>
      </c>
      <c r="Z22" s="243"/>
      <c r="AA22" s="244"/>
      <c r="AB22" s="310" t="s">
        <v>53</v>
      </c>
      <c r="AC22" s="310"/>
      <c r="AD22" s="310"/>
      <c r="AE22" s="310" t="s">
        <v>50</v>
      </c>
      <c r="AF22" s="310"/>
      <c r="AG22" s="310"/>
      <c r="AH22" s="310"/>
      <c r="AI22" s="310"/>
      <c r="AJ22" s="310" t="s">
        <v>50</v>
      </c>
      <c r="AK22" s="310"/>
      <c r="AL22" s="310"/>
      <c r="AM22" s="310"/>
      <c r="AN22" s="310"/>
      <c r="AO22" s="310" t="s">
        <v>50</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300" t="s">
        <v>57</v>
      </c>
      <c r="H24" s="301"/>
      <c r="I24" s="301"/>
      <c r="J24" s="301"/>
      <c r="K24" s="301"/>
      <c r="L24" s="301"/>
      <c r="M24" s="301"/>
      <c r="N24" s="301"/>
      <c r="O24" s="301"/>
      <c r="P24" s="301"/>
      <c r="Q24" s="301"/>
      <c r="R24" s="301"/>
      <c r="S24" s="301"/>
      <c r="T24" s="301"/>
      <c r="U24" s="301"/>
      <c r="V24" s="301"/>
      <c r="W24" s="301"/>
      <c r="X24" s="302"/>
      <c r="Y24" s="306" t="s">
        <v>58</v>
      </c>
      <c r="Z24" s="307"/>
      <c r="AA24" s="308"/>
      <c r="AB24" s="309"/>
      <c r="AC24" s="307"/>
      <c r="AD24" s="308"/>
      <c r="AE24" s="310">
        <v>26</v>
      </c>
      <c r="AF24" s="310"/>
      <c r="AG24" s="310"/>
      <c r="AH24" s="310"/>
      <c r="AI24" s="310"/>
      <c r="AJ24" s="311">
        <v>22</v>
      </c>
      <c r="AK24" s="311"/>
      <c r="AL24" s="311"/>
      <c r="AM24" s="311"/>
      <c r="AN24" s="311"/>
      <c r="AO24" s="311" t="s">
        <v>59</v>
      </c>
      <c r="AP24" s="311"/>
      <c r="AQ24" s="311"/>
      <c r="AR24" s="311"/>
      <c r="AS24" s="311"/>
      <c r="AT24" s="312" t="s">
        <v>60</v>
      </c>
      <c r="AU24" s="313"/>
      <c r="AV24" s="313"/>
      <c r="AW24" s="313"/>
      <c r="AX24" s="314"/>
      <c r="AY24" s="2"/>
      <c r="AZ24" s="3"/>
      <c r="BA24" s="3"/>
      <c r="BB24" s="3"/>
      <c r="BC24" s="3"/>
    </row>
    <row r="25" spans="1:55" ht="32.25" customHeight="1" x14ac:dyDescent="0.15">
      <c r="A25" s="254"/>
      <c r="B25" s="255"/>
      <c r="C25" s="255"/>
      <c r="D25" s="255"/>
      <c r="E25" s="255"/>
      <c r="F25" s="256"/>
      <c r="G25" s="303"/>
      <c r="H25" s="304"/>
      <c r="I25" s="304"/>
      <c r="J25" s="304"/>
      <c r="K25" s="304"/>
      <c r="L25" s="304"/>
      <c r="M25" s="304"/>
      <c r="N25" s="304"/>
      <c r="O25" s="304"/>
      <c r="P25" s="304"/>
      <c r="Q25" s="304"/>
      <c r="R25" s="304"/>
      <c r="S25" s="304"/>
      <c r="T25" s="304"/>
      <c r="U25" s="304"/>
      <c r="V25" s="304"/>
      <c r="W25" s="304"/>
      <c r="X25" s="305"/>
      <c r="Y25" s="315" t="s">
        <v>61</v>
      </c>
      <c r="Z25" s="261"/>
      <c r="AA25" s="262"/>
      <c r="AB25" s="320"/>
      <c r="AC25" s="261"/>
      <c r="AD25" s="262"/>
      <c r="AE25" s="312" t="s">
        <v>59</v>
      </c>
      <c r="AF25" s="313"/>
      <c r="AG25" s="313"/>
      <c r="AH25" s="313"/>
      <c r="AI25" s="321"/>
      <c r="AJ25" s="134" t="s">
        <v>59</v>
      </c>
      <c r="AK25" s="135"/>
      <c r="AL25" s="135"/>
      <c r="AM25" s="135"/>
      <c r="AN25" s="322"/>
      <c r="AO25" s="134" t="s">
        <v>59</v>
      </c>
      <c r="AP25" s="135"/>
      <c r="AQ25" s="135"/>
      <c r="AR25" s="135"/>
      <c r="AS25" s="322"/>
      <c r="AT25" s="134" t="s">
        <v>59</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266" t="s">
        <v>65</v>
      </c>
      <c r="H27" s="267"/>
      <c r="I27" s="267"/>
      <c r="J27" s="267"/>
      <c r="K27" s="267"/>
      <c r="L27" s="267"/>
      <c r="M27" s="267"/>
      <c r="N27" s="267"/>
      <c r="O27" s="267"/>
      <c r="P27" s="267"/>
      <c r="Q27" s="267"/>
      <c r="R27" s="267"/>
      <c r="S27" s="267"/>
      <c r="T27" s="267"/>
      <c r="U27" s="267"/>
      <c r="V27" s="267"/>
      <c r="W27" s="267"/>
      <c r="X27" s="268"/>
      <c r="Y27" s="272" t="s">
        <v>62</v>
      </c>
      <c r="Z27" s="273"/>
      <c r="AA27" s="274"/>
      <c r="AB27" s="275"/>
      <c r="AC27" s="264"/>
      <c r="AD27" s="265"/>
      <c r="AE27" s="257" t="s">
        <v>59</v>
      </c>
      <c r="AF27" s="258"/>
      <c r="AG27" s="258"/>
      <c r="AH27" s="258"/>
      <c r="AI27" s="259"/>
      <c r="AJ27" s="257" t="s">
        <v>59</v>
      </c>
      <c r="AK27" s="258"/>
      <c r="AL27" s="258"/>
      <c r="AM27" s="258"/>
      <c r="AN27" s="259"/>
      <c r="AO27" s="257" t="s">
        <v>59</v>
      </c>
      <c r="AP27" s="258"/>
      <c r="AQ27" s="258"/>
      <c r="AR27" s="258"/>
      <c r="AS27" s="259"/>
      <c r="AT27" s="257" t="s">
        <v>59</v>
      </c>
      <c r="AU27" s="258"/>
      <c r="AV27" s="258"/>
      <c r="AW27" s="258"/>
      <c r="AX27" s="259"/>
    </row>
    <row r="28" spans="1:55" ht="47.1" customHeight="1" x14ac:dyDescent="0.15">
      <c r="A28" s="293"/>
      <c r="B28" s="294"/>
      <c r="C28" s="294"/>
      <c r="D28" s="294"/>
      <c r="E28" s="294"/>
      <c r="F28" s="295"/>
      <c r="G28" s="269"/>
      <c r="H28" s="270"/>
      <c r="I28" s="270"/>
      <c r="J28" s="270"/>
      <c r="K28" s="270"/>
      <c r="L28" s="270"/>
      <c r="M28" s="270"/>
      <c r="N28" s="270"/>
      <c r="O28" s="270"/>
      <c r="P28" s="270"/>
      <c r="Q28" s="270"/>
      <c r="R28" s="270"/>
      <c r="S28" s="270"/>
      <c r="T28" s="270"/>
      <c r="U28" s="270"/>
      <c r="V28" s="270"/>
      <c r="W28" s="270"/>
      <c r="X28" s="271"/>
      <c r="Y28" s="260" t="s">
        <v>66</v>
      </c>
      <c r="Z28" s="261"/>
      <c r="AA28" s="262"/>
      <c r="AB28" s="263"/>
      <c r="AC28" s="264"/>
      <c r="AD28" s="265"/>
      <c r="AE28" s="257" t="s">
        <v>59</v>
      </c>
      <c r="AF28" s="258"/>
      <c r="AG28" s="258"/>
      <c r="AH28" s="258"/>
      <c r="AI28" s="259"/>
      <c r="AJ28" s="257" t="s">
        <v>59</v>
      </c>
      <c r="AK28" s="258"/>
      <c r="AL28" s="258"/>
      <c r="AM28" s="258"/>
      <c r="AN28" s="259"/>
      <c r="AO28" s="257" t="s">
        <v>59</v>
      </c>
      <c r="AP28" s="258"/>
      <c r="AQ28" s="258"/>
      <c r="AR28" s="258"/>
      <c r="AS28" s="259"/>
      <c r="AT28" s="257" t="s">
        <v>59</v>
      </c>
      <c r="AU28" s="258"/>
      <c r="AV28" s="258"/>
      <c r="AW28" s="258"/>
      <c r="AX28" s="25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21" t="s">
        <v>71</v>
      </c>
      <c r="D30" s="222"/>
      <c r="E30" s="222"/>
      <c r="F30" s="222"/>
      <c r="G30" s="222"/>
      <c r="H30" s="222"/>
      <c r="I30" s="222"/>
      <c r="J30" s="222"/>
      <c r="K30" s="223"/>
      <c r="L30" s="224">
        <v>3718</v>
      </c>
      <c r="M30" s="225"/>
      <c r="N30" s="225"/>
      <c r="O30" s="225"/>
      <c r="P30" s="225"/>
      <c r="Q30" s="225"/>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7">
        <v>3718</v>
      </c>
      <c r="M36" s="238"/>
      <c r="N36" s="238"/>
      <c r="O36" s="238"/>
      <c r="P36" s="238"/>
      <c r="Q36" s="238"/>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76</v>
      </c>
      <c r="B40" s="184"/>
      <c r="C40" s="185" t="s">
        <v>77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88" t="s">
        <v>78</v>
      </c>
      <c r="AE40" s="189"/>
      <c r="AF40" s="190"/>
      <c r="AG40" s="153" t="s">
        <v>79</v>
      </c>
      <c r="AH40" s="154"/>
      <c r="AI40" s="154"/>
      <c r="AJ40" s="154"/>
      <c r="AK40" s="154"/>
      <c r="AL40" s="154"/>
      <c r="AM40" s="154"/>
      <c r="AN40" s="154"/>
      <c r="AO40" s="154"/>
      <c r="AP40" s="154"/>
      <c r="AQ40" s="154"/>
      <c r="AR40" s="154"/>
      <c r="AS40" s="154"/>
      <c r="AT40" s="154"/>
      <c r="AU40" s="154"/>
      <c r="AV40" s="154"/>
      <c r="AW40" s="154"/>
      <c r="AX40" s="155"/>
    </row>
    <row r="41" spans="1:50" ht="26.25" customHeight="1" x14ac:dyDescent="0.15">
      <c r="A41" s="120"/>
      <c r="B41" s="121"/>
      <c r="C41" s="191" t="s">
        <v>80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63" t="s">
        <v>78</v>
      </c>
      <c r="AE41" s="164"/>
      <c r="AF41" s="193"/>
      <c r="AG41" s="156"/>
      <c r="AH41" s="157"/>
      <c r="AI41" s="157"/>
      <c r="AJ41" s="157"/>
      <c r="AK41" s="157"/>
      <c r="AL41" s="157"/>
      <c r="AM41" s="157"/>
      <c r="AN41" s="157"/>
      <c r="AO41" s="157"/>
      <c r="AP41" s="157"/>
      <c r="AQ41" s="157"/>
      <c r="AR41" s="157"/>
      <c r="AS41" s="157"/>
      <c r="AT41" s="157"/>
      <c r="AU41" s="157"/>
      <c r="AV41" s="157"/>
      <c r="AW41" s="157"/>
      <c r="AX41" s="158"/>
    </row>
    <row r="42" spans="1:50" ht="30" customHeight="1" x14ac:dyDescent="0.15">
      <c r="A42" s="122"/>
      <c r="B42" s="123"/>
      <c r="C42" s="194" t="s">
        <v>81</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76" t="s">
        <v>78</v>
      </c>
      <c r="AE42" s="177"/>
      <c r="AF42" s="197"/>
      <c r="AG42" s="159"/>
      <c r="AH42" s="160"/>
      <c r="AI42" s="160"/>
      <c r="AJ42" s="160"/>
      <c r="AK42" s="160"/>
      <c r="AL42" s="160"/>
      <c r="AM42" s="160"/>
      <c r="AN42" s="160"/>
      <c r="AO42" s="160"/>
      <c r="AP42" s="160"/>
      <c r="AQ42" s="160"/>
      <c r="AR42" s="160"/>
      <c r="AS42" s="160"/>
      <c r="AT42" s="160"/>
      <c r="AU42" s="160"/>
      <c r="AV42" s="160"/>
      <c r="AW42" s="160"/>
      <c r="AX42" s="161"/>
    </row>
    <row r="43" spans="1:50" ht="26.25" customHeight="1" x14ac:dyDescent="0.15">
      <c r="A43" s="104" t="s">
        <v>82</v>
      </c>
      <c r="B43" s="119"/>
      <c r="C43" s="150" t="s">
        <v>83</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51" t="s">
        <v>84</v>
      </c>
      <c r="AE43" s="152"/>
      <c r="AF43" s="152"/>
      <c r="AG43" s="153" t="s">
        <v>85</v>
      </c>
      <c r="AH43" s="154"/>
      <c r="AI43" s="154"/>
      <c r="AJ43" s="154"/>
      <c r="AK43" s="154"/>
      <c r="AL43" s="154"/>
      <c r="AM43" s="154"/>
      <c r="AN43" s="154"/>
      <c r="AO43" s="154"/>
      <c r="AP43" s="154"/>
      <c r="AQ43" s="154"/>
      <c r="AR43" s="154"/>
      <c r="AS43" s="154"/>
      <c r="AT43" s="154"/>
      <c r="AU43" s="154"/>
      <c r="AV43" s="154"/>
      <c r="AW43" s="154"/>
      <c r="AX43" s="155"/>
    </row>
    <row r="44" spans="1:50" ht="26.25" customHeight="1" x14ac:dyDescent="0.15">
      <c r="A44" s="120"/>
      <c r="B44" s="121"/>
      <c r="C44" s="162" t="s">
        <v>86</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63" t="s">
        <v>78</v>
      </c>
      <c r="AE44" s="164"/>
      <c r="AF44" s="164"/>
      <c r="AG44" s="156"/>
      <c r="AH44" s="157"/>
      <c r="AI44" s="157"/>
      <c r="AJ44" s="157"/>
      <c r="AK44" s="157"/>
      <c r="AL44" s="157"/>
      <c r="AM44" s="157"/>
      <c r="AN44" s="157"/>
      <c r="AO44" s="157"/>
      <c r="AP44" s="157"/>
      <c r="AQ44" s="157"/>
      <c r="AR44" s="157"/>
      <c r="AS44" s="157"/>
      <c r="AT44" s="157"/>
      <c r="AU44" s="157"/>
      <c r="AV44" s="157"/>
      <c r="AW44" s="157"/>
      <c r="AX44" s="158"/>
    </row>
    <row r="45" spans="1:50" ht="26.25" customHeight="1" x14ac:dyDescent="0.15">
      <c r="A45" s="120"/>
      <c r="B45" s="121"/>
      <c r="C45" s="162" t="s">
        <v>87</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63" t="s">
        <v>78</v>
      </c>
      <c r="AE45" s="164"/>
      <c r="AF45" s="164"/>
      <c r="AG45" s="156"/>
      <c r="AH45" s="157"/>
      <c r="AI45" s="157"/>
      <c r="AJ45" s="157"/>
      <c r="AK45" s="157"/>
      <c r="AL45" s="157"/>
      <c r="AM45" s="157"/>
      <c r="AN45" s="157"/>
      <c r="AO45" s="157"/>
      <c r="AP45" s="157"/>
      <c r="AQ45" s="157"/>
      <c r="AR45" s="157"/>
      <c r="AS45" s="157"/>
      <c r="AT45" s="157"/>
      <c r="AU45" s="157"/>
      <c r="AV45" s="157"/>
      <c r="AW45" s="157"/>
      <c r="AX45" s="158"/>
    </row>
    <row r="46" spans="1:50" ht="26.25" customHeight="1" x14ac:dyDescent="0.15">
      <c r="A46" s="120"/>
      <c r="B46" s="121"/>
      <c r="C46" s="162" t="s">
        <v>88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63" t="s">
        <v>78</v>
      </c>
      <c r="AE46" s="164"/>
      <c r="AF46" s="164"/>
      <c r="AG46" s="156"/>
      <c r="AH46" s="157"/>
      <c r="AI46" s="157"/>
      <c r="AJ46" s="157"/>
      <c r="AK46" s="157"/>
      <c r="AL46" s="157"/>
      <c r="AM46" s="157"/>
      <c r="AN46" s="157"/>
      <c r="AO46" s="157"/>
      <c r="AP46" s="157"/>
      <c r="AQ46" s="157"/>
      <c r="AR46" s="157"/>
      <c r="AS46" s="157"/>
      <c r="AT46" s="157"/>
      <c r="AU46" s="157"/>
      <c r="AV46" s="157"/>
      <c r="AW46" s="157"/>
      <c r="AX46" s="158"/>
    </row>
    <row r="47" spans="1:50" ht="26.25" customHeight="1" x14ac:dyDescent="0.15">
      <c r="A47" s="120"/>
      <c r="B47" s="121"/>
      <c r="C47" s="162" t="s">
        <v>89</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63" t="s">
        <v>78</v>
      </c>
      <c r="AE47" s="164"/>
      <c r="AF47" s="164"/>
      <c r="AG47" s="156"/>
      <c r="AH47" s="157"/>
      <c r="AI47" s="157"/>
      <c r="AJ47" s="157"/>
      <c r="AK47" s="157"/>
      <c r="AL47" s="157"/>
      <c r="AM47" s="157"/>
      <c r="AN47" s="157"/>
      <c r="AO47" s="157"/>
      <c r="AP47" s="157"/>
      <c r="AQ47" s="157"/>
      <c r="AR47" s="157"/>
      <c r="AS47" s="157"/>
      <c r="AT47" s="157"/>
      <c r="AU47" s="157"/>
      <c r="AV47" s="157"/>
      <c r="AW47" s="157"/>
      <c r="AX47" s="158"/>
    </row>
    <row r="48" spans="1:50" ht="26.25" customHeight="1" x14ac:dyDescent="0.15">
      <c r="A48" s="120"/>
      <c r="B48" s="121"/>
      <c r="C48" s="175" t="s">
        <v>90</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76" t="s">
        <v>84</v>
      </c>
      <c r="AE48" s="177"/>
      <c r="AF48" s="177"/>
      <c r="AG48" s="159"/>
      <c r="AH48" s="160"/>
      <c r="AI48" s="160"/>
      <c r="AJ48" s="160"/>
      <c r="AK48" s="160"/>
      <c r="AL48" s="160"/>
      <c r="AM48" s="160"/>
      <c r="AN48" s="160"/>
      <c r="AO48" s="160"/>
      <c r="AP48" s="160"/>
      <c r="AQ48" s="160"/>
      <c r="AR48" s="160"/>
      <c r="AS48" s="160"/>
      <c r="AT48" s="160"/>
      <c r="AU48" s="160"/>
      <c r="AV48" s="160"/>
      <c r="AW48" s="160"/>
      <c r="AX48" s="161"/>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51" t="s">
        <v>78</v>
      </c>
      <c r="AE49" s="152"/>
      <c r="AF49" s="152"/>
      <c r="AG49" s="168" t="s">
        <v>93</v>
      </c>
      <c r="AH49" s="169"/>
      <c r="AI49" s="169"/>
      <c r="AJ49" s="169"/>
      <c r="AK49" s="169"/>
      <c r="AL49" s="169"/>
      <c r="AM49" s="169"/>
      <c r="AN49" s="169"/>
      <c r="AO49" s="169"/>
      <c r="AP49" s="169"/>
      <c r="AQ49" s="169"/>
      <c r="AR49" s="169"/>
      <c r="AS49" s="169"/>
      <c r="AT49" s="169"/>
      <c r="AU49" s="169"/>
      <c r="AV49" s="169"/>
      <c r="AW49" s="169"/>
      <c r="AX49" s="170"/>
    </row>
    <row r="50" spans="1:50" ht="26.25" customHeight="1" x14ac:dyDescent="0.15">
      <c r="A50" s="120"/>
      <c r="B50" s="121"/>
      <c r="C50" s="162" t="s">
        <v>94</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63" t="s">
        <v>78</v>
      </c>
      <c r="AE50" s="164"/>
      <c r="AF50" s="164"/>
      <c r="AG50" s="171"/>
      <c r="AH50" s="172"/>
      <c r="AI50" s="172"/>
      <c r="AJ50" s="172"/>
      <c r="AK50" s="172"/>
      <c r="AL50" s="172"/>
      <c r="AM50" s="172"/>
      <c r="AN50" s="172"/>
      <c r="AO50" s="172"/>
      <c r="AP50" s="172"/>
      <c r="AQ50" s="172"/>
      <c r="AR50" s="172"/>
      <c r="AS50" s="172"/>
      <c r="AT50" s="172"/>
      <c r="AU50" s="172"/>
      <c r="AV50" s="172"/>
      <c r="AW50" s="172"/>
      <c r="AX50" s="173"/>
    </row>
    <row r="51" spans="1:50" ht="26.25" customHeight="1" x14ac:dyDescent="0.15">
      <c r="A51" s="120"/>
      <c r="B51" s="121"/>
      <c r="C51" s="162" t="s">
        <v>95</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63" t="s">
        <v>84</v>
      </c>
      <c r="AE51" s="164"/>
      <c r="AF51" s="164"/>
      <c r="AG51" s="171"/>
      <c r="AH51" s="172"/>
      <c r="AI51" s="172"/>
      <c r="AJ51" s="172"/>
      <c r="AK51" s="172"/>
      <c r="AL51" s="172"/>
      <c r="AM51" s="172"/>
      <c r="AN51" s="172"/>
      <c r="AO51" s="172"/>
      <c r="AP51" s="172"/>
      <c r="AQ51" s="172"/>
      <c r="AR51" s="172"/>
      <c r="AS51" s="172"/>
      <c r="AT51" s="172"/>
      <c r="AU51" s="172"/>
      <c r="AV51" s="172"/>
      <c r="AW51" s="172"/>
      <c r="AX51" s="17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99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102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104</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79">
        <v>8</v>
      </c>
      <c r="L67" s="80"/>
      <c r="M67" s="80"/>
      <c r="N67" s="80"/>
      <c r="O67" s="80"/>
      <c r="P67" s="80"/>
      <c r="Q67" s="80"/>
      <c r="R67" s="81"/>
      <c r="S67" s="57" t="s">
        <v>111</v>
      </c>
      <c r="T67" s="61"/>
      <c r="U67" s="61"/>
      <c r="V67" s="61"/>
      <c r="W67" s="61"/>
      <c r="X67" s="61"/>
      <c r="Y67" s="61"/>
      <c r="Z67" s="78"/>
      <c r="AA67" s="82">
        <v>34</v>
      </c>
      <c r="AB67" s="83"/>
      <c r="AC67" s="83"/>
      <c r="AD67" s="83"/>
      <c r="AE67" s="83"/>
      <c r="AF67" s="83"/>
      <c r="AG67" s="83"/>
      <c r="AH67" s="84"/>
      <c r="AI67" s="57" t="s">
        <v>112</v>
      </c>
      <c r="AJ67" s="58"/>
      <c r="AK67" s="58"/>
      <c r="AL67" s="58"/>
      <c r="AM67" s="58"/>
      <c r="AN67" s="58"/>
      <c r="AO67" s="58"/>
      <c r="AP67" s="59"/>
      <c r="AQ67" s="60">
        <v>206</v>
      </c>
      <c r="AR67" s="61"/>
      <c r="AS67" s="61"/>
      <c r="AT67" s="61"/>
      <c r="AU67" s="61"/>
      <c r="AV67" s="61"/>
      <c r="AW67" s="61"/>
      <c r="AX67" s="62"/>
    </row>
  </sheetData>
  <mergeCells count="256">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26:F28"/>
    <mergeCell ref="G26:X26"/>
    <mergeCell ref="Y26:AA26"/>
    <mergeCell ref="AB26:AD26"/>
    <mergeCell ref="AE26:AI26"/>
    <mergeCell ref="AJ26:AN26"/>
    <mergeCell ref="G24:X25"/>
    <mergeCell ref="Y24:AA24"/>
    <mergeCell ref="AB24:AD24"/>
    <mergeCell ref="AE24:AI24"/>
    <mergeCell ref="AJ24:AN24"/>
    <mergeCell ref="Y25:AA25"/>
    <mergeCell ref="G23:X23"/>
    <mergeCell ref="Y23:AA23"/>
    <mergeCell ref="AB23:AD23"/>
    <mergeCell ref="AE23:AI23"/>
    <mergeCell ref="AJ23:AN23"/>
    <mergeCell ref="AB25:AD25"/>
    <mergeCell ref="AE25:AI25"/>
    <mergeCell ref="AJ25:AN25"/>
    <mergeCell ref="AE20:AI20"/>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3:AS23"/>
    <mergeCell ref="AT23:AX23"/>
    <mergeCell ref="AO24:AS24"/>
    <mergeCell ref="AT24:AX24"/>
    <mergeCell ref="AO25:AS25"/>
    <mergeCell ref="AT25:AX25"/>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1" manualBreakCount="1">
    <brk id="36" max="4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210</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388</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387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386</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385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384</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383</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148</v>
      </c>
      <c r="Q11" s="538"/>
      <c r="R11" s="538"/>
      <c r="S11" s="538"/>
      <c r="T11" s="538"/>
      <c r="U11" s="538"/>
      <c r="V11" s="539"/>
      <c r="W11" s="537">
        <v>101</v>
      </c>
      <c r="X11" s="538"/>
      <c r="Y11" s="538"/>
      <c r="Z11" s="538"/>
      <c r="AA11" s="538"/>
      <c r="AB11" s="538"/>
      <c r="AC11" s="539"/>
      <c r="AD11" s="225">
        <v>101</v>
      </c>
      <c r="AE11" s="225"/>
      <c r="AF11" s="225"/>
      <c r="AG11" s="225"/>
      <c r="AH11" s="225"/>
      <c r="AI11" s="225"/>
      <c r="AJ11" s="225"/>
      <c r="AK11" s="692">
        <v>100</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148</v>
      </c>
      <c r="Q16" s="348"/>
      <c r="R16" s="348"/>
      <c r="S16" s="348"/>
      <c r="T16" s="348"/>
      <c r="U16" s="348"/>
      <c r="V16" s="348"/>
      <c r="W16" s="348">
        <f>W11</f>
        <v>101</v>
      </c>
      <c r="X16" s="348"/>
      <c r="Y16" s="348"/>
      <c r="Z16" s="348"/>
      <c r="AA16" s="348"/>
      <c r="AB16" s="348"/>
      <c r="AC16" s="348"/>
      <c r="AD16" s="348">
        <f>AD11</f>
        <v>101</v>
      </c>
      <c r="AE16" s="348"/>
      <c r="AF16" s="348"/>
      <c r="AG16" s="348"/>
      <c r="AH16" s="348"/>
      <c r="AI16" s="348"/>
      <c r="AJ16" s="348"/>
      <c r="AK16" s="348">
        <f>AK11</f>
        <v>100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148</v>
      </c>
      <c r="Q17" s="529"/>
      <c r="R17" s="529"/>
      <c r="S17" s="529"/>
      <c r="T17" s="529"/>
      <c r="U17" s="529"/>
      <c r="V17" s="529"/>
      <c r="W17" s="661">
        <v>101</v>
      </c>
      <c r="X17" s="661"/>
      <c r="Y17" s="661"/>
      <c r="Z17" s="661"/>
      <c r="AA17" s="661"/>
      <c r="AB17" s="661"/>
      <c r="AC17" s="661"/>
      <c r="AD17" s="333">
        <v>101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382</v>
      </c>
      <c r="H20" s="518"/>
      <c r="I20" s="518"/>
      <c r="J20" s="518"/>
      <c r="K20" s="518"/>
      <c r="L20" s="518"/>
      <c r="M20" s="518"/>
      <c r="N20" s="518"/>
      <c r="O20" s="518"/>
      <c r="P20" s="518"/>
      <c r="Q20" s="518"/>
      <c r="R20" s="518"/>
      <c r="S20" s="518"/>
      <c r="T20" s="518"/>
      <c r="U20" s="518"/>
      <c r="V20" s="518"/>
      <c r="W20" s="518"/>
      <c r="X20" s="519"/>
      <c r="Y20" s="260" t="s">
        <v>49</v>
      </c>
      <c r="Z20" s="285"/>
      <c r="AA20" s="286"/>
      <c r="AB20" s="921" t="s">
        <v>381</v>
      </c>
      <c r="AC20" s="921"/>
      <c r="AD20" s="921"/>
      <c r="AE20" s="333" t="s">
        <v>59</v>
      </c>
      <c r="AF20" s="333"/>
      <c r="AG20" s="333"/>
      <c r="AH20" s="333"/>
      <c r="AI20" s="333"/>
      <c r="AJ20" s="333">
        <v>91</v>
      </c>
      <c r="AK20" s="333"/>
      <c r="AL20" s="333"/>
      <c r="AM20" s="333"/>
      <c r="AN20" s="333"/>
      <c r="AO20" s="333" t="s">
        <v>59</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20" t="s">
        <v>380</v>
      </c>
      <c r="AC21" s="920"/>
      <c r="AD21" s="920"/>
      <c r="AE21" s="332" t="s">
        <v>59</v>
      </c>
      <c r="AF21" s="332"/>
      <c r="AG21" s="332"/>
      <c r="AH21" s="332"/>
      <c r="AI21" s="332"/>
      <c r="AJ21" s="332">
        <v>194</v>
      </c>
      <c r="AK21" s="332"/>
      <c r="AL21" s="332"/>
      <c r="AM21" s="332"/>
      <c r="AN21" s="332"/>
      <c r="AO21" s="332" t="s">
        <v>59</v>
      </c>
      <c r="AP21" s="332"/>
      <c r="AQ21" s="332"/>
      <c r="AR21" s="332"/>
      <c r="AS21" s="332"/>
      <c r="AT21" s="333">
        <v>195</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916" t="s">
        <v>199</v>
      </c>
      <c r="AC22" s="916"/>
      <c r="AD22" s="916"/>
      <c r="AE22" s="917" t="s">
        <v>59</v>
      </c>
      <c r="AF22" s="917"/>
      <c r="AG22" s="917"/>
      <c r="AH22" s="917"/>
      <c r="AI22" s="917"/>
      <c r="AJ22" s="917">
        <f>AJ20/AJ21</f>
        <v>0.46907216494845361</v>
      </c>
      <c r="AK22" s="917"/>
      <c r="AL22" s="917"/>
      <c r="AM22" s="917"/>
      <c r="AN22" s="917"/>
      <c r="AO22" s="917" t="s">
        <v>59</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69" t="s">
        <v>379</v>
      </c>
      <c r="H24" s="465"/>
      <c r="I24" s="465"/>
      <c r="J24" s="465"/>
      <c r="K24" s="465"/>
      <c r="L24" s="465"/>
      <c r="M24" s="465"/>
      <c r="N24" s="465"/>
      <c r="O24" s="465"/>
      <c r="P24" s="465"/>
      <c r="Q24" s="465"/>
      <c r="R24" s="465"/>
      <c r="S24" s="465"/>
      <c r="T24" s="465"/>
      <c r="U24" s="465"/>
      <c r="V24" s="465"/>
      <c r="W24" s="465"/>
      <c r="X24" s="970"/>
      <c r="Y24" s="306" t="s">
        <v>58</v>
      </c>
      <c r="Z24" s="307"/>
      <c r="AA24" s="308"/>
      <c r="AB24" s="973" t="s">
        <v>324</v>
      </c>
      <c r="AC24" s="974"/>
      <c r="AD24" s="975"/>
      <c r="AE24" s="332">
        <v>1</v>
      </c>
      <c r="AF24" s="332"/>
      <c r="AG24" s="332"/>
      <c r="AH24" s="332"/>
      <c r="AI24" s="332"/>
      <c r="AJ24" s="333">
        <v>0</v>
      </c>
      <c r="AK24" s="333"/>
      <c r="AL24" s="333"/>
      <c r="AM24" s="333"/>
      <c r="AN24" s="333"/>
      <c r="AO24" s="333">
        <v>2</v>
      </c>
      <c r="AP24" s="333"/>
      <c r="AQ24" s="333"/>
      <c r="AR24" s="333"/>
      <c r="AS24" s="333"/>
      <c r="AT24" s="487" t="s">
        <v>197</v>
      </c>
      <c r="AU24" s="908"/>
      <c r="AV24" s="908"/>
      <c r="AW24" s="908"/>
      <c r="AX24" s="918"/>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61</v>
      </c>
      <c r="Z25" s="261"/>
      <c r="AA25" s="262"/>
      <c r="AB25" s="966"/>
      <c r="AC25" s="967"/>
      <c r="AD25" s="968"/>
      <c r="AE25" s="487"/>
      <c r="AF25" s="908"/>
      <c r="AG25" s="908"/>
      <c r="AH25" s="908"/>
      <c r="AI25" s="909"/>
      <c r="AJ25" s="910"/>
      <c r="AK25" s="911"/>
      <c r="AL25" s="911"/>
      <c r="AM25" s="911"/>
      <c r="AN25" s="912"/>
      <c r="AO25" s="910"/>
      <c r="AP25" s="911"/>
      <c r="AQ25" s="911"/>
      <c r="AR25" s="911"/>
      <c r="AS25" s="912"/>
      <c r="AT25" s="910"/>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378</v>
      </c>
      <c r="H27" s="482"/>
      <c r="I27" s="482"/>
      <c r="J27" s="482"/>
      <c r="K27" s="482"/>
      <c r="L27" s="482"/>
      <c r="M27" s="482"/>
      <c r="N27" s="482"/>
      <c r="O27" s="482"/>
      <c r="P27" s="482"/>
      <c r="Q27" s="482"/>
      <c r="R27" s="482"/>
      <c r="S27" s="482"/>
      <c r="T27" s="482"/>
      <c r="U27" s="482"/>
      <c r="V27" s="482"/>
      <c r="W27" s="482"/>
      <c r="X27" s="482"/>
      <c r="Y27" s="272" t="s">
        <v>62</v>
      </c>
      <c r="Z27" s="273"/>
      <c r="AA27" s="274"/>
      <c r="AB27" s="963" t="s">
        <v>377</v>
      </c>
      <c r="AC27" s="964"/>
      <c r="AD27" s="965"/>
      <c r="AE27" s="747">
        <v>8186000</v>
      </c>
      <c r="AF27" s="488"/>
      <c r="AG27" s="488"/>
      <c r="AH27" s="488"/>
      <c r="AI27" s="489"/>
      <c r="AJ27" s="747" t="s">
        <v>235</v>
      </c>
      <c r="AK27" s="488"/>
      <c r="AL27" s="488"/>
      <c r="AM27" s="488"/>
      <c r="AN27" s="489"/>
      <c r="AO27" s="747">
        <v>4134118</v>
      </c>
      <c r="AP27" s="488"/>
      <c r="AQ27" s="488"/>
      <c r="AR27" s="488"/>
      <c r="AS27" s="489"/>
      <c r="AT27" s="747" t="s">
        <v>235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963" t="s">
        <v>193</v>
      </c>
      <c r="AC28" s="964"/>
      <c r="AD28" s="965"/>
      <c r="AE28" s="487" t="s">
        <v>376</v>
      </c>
      <c r="AF28" s="908"/>
      <c r="AG28" s="908"/>
      <c r="AH28" s="908"/>
      <c r="AI28" s="909"/>
      <c r="AJ28" s="487" t="s">
        <v>375</v>
      </c>
      <c r="AK28" s="908"/>
      <c r="AL28" s="908"/>
      <c r="AM28" s="908"/>
      <c r="AN28" s="909"/>
      <c r="AO28" s="487" t="s">
        <v>374</v>
      </c>
      <c r="AP28" s="908"/>
      <c r="AQ28" s="908"/>
      <c r="AR28" s="908"/>
      <c r="AS28" s="909"/>
      <c r="AT28" s="487"/>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902" t="s">
        <v>373</v>
      </c>
      <c r="D30" s="903"/>
      <c r="E30" s="903"/>
      <c r="F30" s="903"/>
      <c r="G30" s="903"/>
      <c r="H30" s="903"/>
      <c r="I30" s="903"/>
      <c r="J30" s="903"/>
      <c r="K30" s="904"/>
      <c r="L30" s="396">
        <v>100</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f>SUM(L30:Q35)</f>
        <v>100</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479" t="s">
        <v>372</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170</v>
      </c>
      <c r="AE43" s="464"/>
      <c r="AF43" s="464"/>
      <c r="AG43" s="168" t="s">
        <v>371</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250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170</v>
      </c>
      <c r="AE49" s="464"/>
      <c r="AF49" s="464"/>
      <c r="AG49" s="168" t="s">
        <v>370</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369</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368</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27</v>
      </c>
      <c r="L67" s="235"/>
      <c r="M67" s="235"/>
      <c r="N67" s="235"/>
      <c r="O67" s="235"/>
      <c r="P67" s="235"/>
      <c r="Q67" s="235"/>
      <c r="R67" s="236"/>
      <c r="S67" s="57" t="s">
        <v>111</v>
      </c>
      <c r="T67" s="61"/>
      <c r="U67" s="61"/>
      <c r="V67" s="61"/>
      <c r="W67" s="61"/>
      <c r="X67" s="61"/>
      <c r="Y67" s="61"/>
      <c r="Z67" s="78"/>
      <c r="AA67" s="457">
        <v>47</v>
      </c>
      <c r="AB67" s="235"/>
      <c r="AC67" s="235"/>
      <c r="AD67" s="235"/>
      <c r="AE67" s="235"/>
      <c r="AF67" s="235"/>
      <c r="AG67" s="235"/>
      <c r="AH67" s="236"/>
      <c r="AI67" s="57" t="s">
        <v>112</v>
      </c>
      <c r="AJ67" s="58"/>
      <c r="AK67" s="58"/>
      <c r="AL67" s="58"/>
      <c r="AM67" s="58"/>
      <c r="AN67" s="58"/>
      <c r="AO67" s="58"/>
      <c r="AP67" s="59"/>
      <c r="AQ67" s="60">
        <v>215</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G57" sqref="A56:AX60"/>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211</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411</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410</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409</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408</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407</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406</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87</v>
      </c>
      <c r="Q11" s="538"/>
      <c r="R11" s="538"/>
      <c r="S11" s="538"/>
      <c r="T11" s="538"/>
      <c r="U11" s="538"/>
      <c r="V11" s="539"/>
      <c r="W11" s="537">
        <v>60</v>
      </c>
      <c r="X11" s="538"/>
      <c r="Y11" s="538"/>
      <c r="Z11" s="538"/>
      <c r="AA11" s="538"/>
      <c r="AB11" s="538"/>
      <c r="AC11" s="539"/>
      <c r="AD11" s="692">
        <v>57</v>
      </c>
      <c r="AE11" s="692"/>
      <c r="AF11" s="692"/>
      <c r="AG11" s="692"/>
      <c r="AH11" s="692"/>
      <c r="AI11" s="692"/>
      <c r="AJ11" s="692"/>
      <c r="AK11" s="692">
        <v>64</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87</v>
      </c>
      <c r="Q16" s="348"/>
      <c r="R16" s="348"/>
      <c r="S16" s="348"/>
      <c r="T16" s="348"/>
      <c r="U16" s="348"/>
      <c r="V16" s="348"/>
      <c r="W16" s="348">
        <f>W11</f>
        <v>60</v>
      </c>
      <c r="X16" s="348"/>
      <c r="Y16" s="348"/>
      <c r="Z16" s="348"/>
      <c r="AA16" s="348"/>
      <c r="AB16" s="348"/>
      <c r="AC16" s="348"/>
      <c r="AD16" s="348">
        <f>AD11</f>
        <v>57</v>
      </c>
      <c r="AE16" s="348"/>
      <c r="AF16" s="348"/>
      <c r="AG16" s="348"/>
      <c r="AH16" s="348"/>
      <c r="AI16" s="348"/>
      <c r="AJ16" s="348"/>
      <c r="AK16" s="348">
        <f>AK11</f>
        <v>64</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87</v>
      </c>
      <c r="Q17" s="529"/>
      <c r="R17" s="529"/>
      <c r="S17" s="529"/>
      <c r="T17" s="529"/>
      <c r="U17" s="529"/>
      <c r="V17" s="529"/>
      <c r="W17" s="661">
        <v>60</v>
      </c>
      <c r="X17" s="661"/>
      <c r="Y17" s="661"/>
      <c r="Z17" s="661"/>
      <c r="AA17" s="661"/>
      <c r="AB17" s="661"/>
      <c r="AC17" s="661"/>
      <c r="AD17" s="333">
        <v>57</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405</v>
      </c>
      <c r="H20" s="518"/>
      <c r="I20" s="518"/>
      <c r="J20" s="518"/>
      <c r="K20" s="518"/>
      <c r="L20" s="518"/>
      <c r="M20" s="518"/>
      <c r="N20" s="518"/>
      <c r="O20" s="518"/>
      <c r="P20" s="518"/>
      <c r="Q20" s="518"/>
      <c r="R20" s="518"/>
      <c r="S20" s="518"/>
      <c r="T20" s="518"/>
      <c r="U20" s="518"/>
      <c r="V20" s="518"/>
      <c r="W20" s="518"/>
      <c r="X20" s="519"/>
      <c r="Y20" s="260" t="s">
        <v>49</v>
      </c>
      <c r="Z20" s="285"/>
      <c r="AA20" s="286"/>
      <c r="AB20" s="995" t="s">
        <v>404</v>
      </c>
      <c r="AC20" s="996"/>
      <c r="AD20" s="997"/>
      <c r="AE20" s="661">
        <v>179</v>
      </c>
      <c r="AF20" s="661"/>
      <c r="AG20" s="661"/>
      <c r="AH20" s="661"/>
      <c r="AI20" s="661"/>
      <c r="AJ20" s="661">
        <v>180</v>
      </c>
      <c r="AK20" s="661"/>
      <c r="AL20" s="661"/>
      <c r="AM20" s="661"/>
      <c r="AN20" s="661"/>
      <c r="AO20" s="333">
        <v>181</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98"/>
      <c r="AC21" s="999"/>
      <c r="AD21" s="1000"/>
      <c r="AE21" s="332">
        <v>193</v>
      </c>
      <c r="AF21" s="332"/>
      <c r="AG21" s="332"/>
      <c r="AH21" s="332"/>
      <c r="AI21" s="332"/>
      <c r="AJ21" s="332">
        <v>193</v>
      </c>
      <c r="AK21" s="332"/>
      <c r="AL21" s="332"/>
      <c r="AM21" s="332"/>
      <c r="AN21" s="332"/>
      <c r="AO21" s="332">
        <v>193</v>
      </c>
      <c r="AP21" s="332"/>
      <c r="AQ21" s="332"/>
      <c r="AR21" s="332"/>
      <c r="AS21" s="332"/>
      <c r="AT21" s="333">
        <v>193</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523">
        <f>AE20/AE21</f>
        <v>0.92746113989637302</v>
      </c>
      <c r="AF22" s="523"/>
      <c r="AG22" s="523"/>
      <c r="AH22" s="523"/>
      <c r="AI22" s="523"/>
      <c r="AJ22" s="523">
        <f>AJ20/AJ21</f>
        <v>0.93264248704663211</v>
      </c>
      <c r="AK22" s="523"/>
      <c r="AL22" s="523"/>
      <c r="AM22" s="523"/>
      <c r="AN22" s="523"/>
      <c r="AO22" s="523">
        <f>AO20/AO21</f>
        <v>0.93782383419689119</v>
      </c>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43.5" customHeight="1" x14ac:dyDescent="0.15">
      <c r="A24" s="251"/>
      <c r="B24" s="252"/>
      <c r="C24" s="252"/>
      <c r="D24" s="252"/>
      <c r="E24" s="252"/>
      <c r="F24" s="253"/>
      <c r="G24" s="969" t="s">
        <v>403</v>
      </c>
      <c r="H24" s="465"/>
      <c r="I24" s="465"/>
      <c r="J24" s="465"/>
      <c r="K24" s="465"/>
      <c r="L24" s="465"/>
      <c r="M24" s="465"/>
      <c r="N24" s="465"/>
      <c r="O24" s="465"/>
      <c r="P24" s="465"/>
      <c r="Q24" s="465"/>
      <c r="R24" s="465"/>
      <c r="S24" s="465"/>
      <c r="T24" s="465"/>
      <c r="U24" s="465"/>
      <c r="V24" s="465"/>
      <c r="W24" s="465"/>
      <c r="X24" s="970"/>
      <c r="Y24" s="306" t="s">
        <v>58</v>
      </c>
      <c r="Z24" s="307"/>
      <c r="AA24" s="308"/>
      <c r="AB24" s="984" t="s">
        <v>402</v>
      </c>
      <c r="AC24" s="985"/>
      <c r="AD24" s="986"/>
      <c r="AE24" s="994">
        <v>7</v>
      </c>
      <c r="AF24" s="994"/>
      <c r="AG24" s="994"/>
      <c r="AH24" s="994"/>
      <c r="AI24" s="994"/>
      <c r="AJ24" s="661">
        <v>5</v>
      </c>
      <c r="AK24" s="661"/>
      <c r="AL24" s="661"/>
      <c r="AM24" s="661"/>
      <c r="AN24" s="661"/>
      <c r="AO24" s="333" t="s">
        <v>59</v>
      </c>
      <c r="AP24" s="333"/>
      <c r="AQ24" s="333"/>
      <c r="AR24" s="333"/>
      <c r="AS24" s="333"/>
      <c r="AT24" s="487" t="s">
        <v>197</v>
      </c>
      <c r="AU24" s="908"/>
      <c r="AV24" s="908"/>
      <c r="AW24" s="908"/>
      <c r="AX24" s="918"/>
      <c r="AY24" s="2"/>
      <c r="AZ24" s="3"/>
      <c r="BA24" s="3"/>
      <c r="BB24" s="3"/>
      <c r="BC24" s="3"/>
    </row>
    <row r="25" spans="1:55" ht="43.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61</v>
      </c>
      <c r="Z25" s="261"/>
      <c r="AA25" s="262"/>
      <c r="AB25" s="987"/>
      <c r="AC25" s="988"/>
      <c r="AD25" s="989"/>
      <c r="AE25" s="487">
        <v>10</v>
      </c>
      <c r="AF25" s="908"/>
      <c r="AG25" s="908"/>
      <c r="AH25" s="908"/>
      <c r="AI25" s="909"/>
      <c r="AJ25" s="910">
        <v>11</v>
      </c>
      <c r="AK25" s="911"/>
      <c r="AL25" s="911"/>
      <c r="AM25" s="911"/>
      <c r="AN25" s="912"/>
      <c r="AO25" s="910">
        <v>11</v>
      </c>
      <c r="AP25" s="911"/>
      <c r="AQ25" s="911"/>
      <c r="AR25" s="911"/>
      <c r="AS25" s="912"/>
      <c r="AT25" s="910">
        <v>5</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401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993" t="s">
        <v>400</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747">
        <v>737598</v>
      </c>
      <c r="AF27" s="488"/>
      <c r="AG27" s="488"/>
      <c r="AH27" s="488"/>
      <c r="AI27" s="489"/>
      <c r="AJ27" s="747">
        <v>940845</v>
      </c>
      <c r="AK27" s="488"/>
      <c r="AL27" s="488"/>
      <c r="AM27" s="488"/>
      <c r="AN27" s="489"/>
      <c r="AO27" s="747">
        <v>421843</v>
      </c>
      <c r="AP27" s="488"/>
      <c r="AQ27" s="488"/>
      <c r="AR27" s="488"/>
      <c r="AS27" s="489"/>
      <c r="AT27" s="747">
        <v>969557</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990" t="s">
        <v>399</v>
      </c>
      <c r="AC28" s="991"/>
      <c r="AD28" s="992"/>
      <c r="AE28" s="487" t="s">
        <v>398</v>
      </c>
      <c r="AF28" s="488"/>
      <c r="AG28" s="488"/>
      <c r="AH28" s="488"/>
      <c r="AI28" s="489"/>
      <c r="AJ28" s="487" t="s">
        <v>397</v>
      </c>
      <c r="AK28" s="488"/>
      <c r="AL28" s="488"/>
      <c r="AM28" s="488"/>
      <c r="AN28" s="489"/>
      <c r="AO28" s="487" t="s">
        <v>396</v>
      </c>
      <c r="AP28" s="488"/>
      <c r="AQ28" s="488"/>
      <c r="AR28" s="488"/>
      <c r="AS28" s="489"/>
      <c r="AT28" s="487" t="s">
        <v>395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21" t="s">
        <v>394</v>
      </c>
      <c r="D30" s="222"/>
      <c r="E30" s="222"/>
      <c r="F30" s="222"/>
      <c r="G30" s="222"/>
      <c r="H30" s="222"/>
      <c r="I30" s="222"/>
      <c r="J30" s="222"/>
      <c r="K30" s="223"/>
      <c r="L30" s="396">
        <v>64</v>
      </c>
      <c r="M30" s="396"/>
      <c r="N30" s="396"/>
      <c r="O30" s="396"/>
      <c r="P30" s="396"/>
      <c r="Q30" s="396"/>
      <c r="R30" s="396"/>
      <c r="S30" s="396"/>
      <c r="T30" s="396"/>
      <c r="U30" s="396"/>
      <c r="V30" s="396"/>
      <c r="W30" s="396"/>
      <c r="X30" s="128"/>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c r="AU30" s="982"/>
      <c r="AV30" s="982"/>
      <c r="AW30" s="982"/>
      <c r="AX30" s="983"/>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979"/>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c r="AU31" s="980"/>
      <c r="AV31" s="980"/>
      <c r="AW31" s="980"/>
      <c r="AX31" s="981"/>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979"/>
      <c r="Y32" s="980"/>
      <c r="Z32" s="980"/>
      <c r="AA32" s="980"/>
      <c r="AB32" s="980"/>
      <c r="AC32" s="980"/>
      <c r="AD32" s="980"/>
      <c r="AE32" s="980"/>
      <c r="AF32" s="980"/>
      <c r="AG32" s="980"/>
      <c r="AH32" s="980"/>
      <c r="AI32" s="980"/>
      <c r="AJ32" s="980"/>
      <c r="AK32" s="980"/>
      <c r="AL32" s="980"/>
      <c r="AM32" s="980"/>
      <c r="AN32" s="980"/>
      <c r="AO32" s="980"/>
      <c r="AP32" s="980"/>
      <c r="AQ32" s="980"/>
      <c r="AR32" s="980"/>
      <c r="AS32" s="980"/>
      <c r="AT32" s="980"/>
      <c r="AU32" s="980"/>
      <c r="AV32" s="980"/>
      <c r="AW32" s="980"/>
      <c r="AX32" s="981"/>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979"/>
      <c r="Y33" s="980"/>
      <c r="Z33" s="980"/>
      <c r="AA33" s="980"/>
      <c r="AB33" s="980"/>
      <c r="AC33" s="980"/>
      <c r="AD33" s="980"/>
      <c r="AE33" s="980"/>
      <c r="AF33" s="980"/>
      <c r="AG33" s="980"/>
      <c r="AH33" s="980"/>
      <c r="AI33" s="980"/>
      <c r="AJ33" s="980"/>
      <c r="AK33" s="980"/>
      <c r="AL33" s="980"/>
      <c r="AM33" s="980"/>
      <c r="AN33" s="980"/>
      <c r="AO33" s="980"/>
      <c r="AP33" s="980"/>
      <c r="AQ33" s="980"/>
      <c r="AR33" s="980"/>
      <c r="AS33" s="980"/>
      <c r="AT33" s="980"/>
      <c r="AU33" s="980"/>
      <c r="AV33" s="980"/>
      <c r="AW33" s="980"/>
      <c r="AX33" s="981"/>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979"/>
      <c r="Y34" s="980"/>
      <c r="Z34" s="980"/>
      <c r="AA34" s="980"/>
      <c r="AB34" s="980"/>
      <c r="AC34" s="980"/>
      <c r="AD34" s="980"/>
      <c r="AE34" s="980"/>
      <c r="AF34" s="980"/>
      <c r="AG34" s="980"/>
      <c r="AH34" s="980"/>
      <c r="AI34" s="980"/>
      <c r="AJ34" s="980"/>
      <c r="AK34" s="980"/>
      <c r="AL34" s="980"/>
      <c r="AM34" s="980"/>
      <c r="AN34" s="980"/>
      <c r="AO34" s="980"/>
      <c r="AP34" s="980"/>
      <c r="AQ34" s="980"/>
      <c r="AR34" s="980"/>
      <c r="AS34" s="980"/>
      <c r="AT34" s="980"/>
      <c r="AU34" s="980"/>
      <c r="AV34" s="980"/>
      <c r="AW34" s="980"/>
      <c r="AX34" s="981"/>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979"/>
      <c r="Y35" s="980"/>
      <c r="Z35" s="980"/>
      <c r="AA35" s="980"/>
      <c r="AB35" s="980"/>
      <c r="AC35" s="980"/>
      <c r="AD35" s="980"/>
      <c r="AE35" s="980"/>
      <c r="AF35" s="980"/>
      <c r="AG35" s="980"/>
      <c r="AH35" s="980"/>
      <c r="AI35" s="980"/>
      <c r="AJ35" s="980"/>
      <c r="AK35" s="980"/>
      <c r="AL35" s="980"/>
      <c r="AM35" s="980"/>
      <c r="AN35" s="980"/>
      <c r="AO35" s="980"/>
      <c r="AP35" s="980"/>
      <c r="AQ35" s="980"/>
      <c r="AR35" s="980"/>
      <c r="AS35" s="980"/>
      <c r="AT35" s="980"/>
      <c r="AU35" s="980"/>
      <c r="AV35" s="980"/>
      <c r="AW35" s="980"/>
      <c r="AX35" s="981"/>
    </row>
    <row r="36" spans="1:50" ht="21.75" customHeight="1" thickBot="1" x14ac:dyDescent="0.2">
      <c r="A36" s="212"/>
      <c r="B36" s="213"/>
      <c r="C36" s="234" t="s">
        <v>41</v>
      </c>
      <c r="D36" s="235"/>
      <c r="E36" s="235"/>
      <c r="F36" s="235"/>
      <c r="G36" s="235"/>
      <c r="H36" s="235"/>
      <c r="I36" s="235"/>
      <c r="J36" s="235"/>
      <c r="K36" s="236"/>
      <c r="L36" s="457">
        <f>SUM(L30:Q35)</f>
        <v>64</v>
      </c>
      <c r="M36" s="235"/>
      <c r="N36" s="235"/>
      <c r="O36" s="235"/>
      <c r="P36" s="235"/>
      <c r="Q36" s="236"/>
      <c r="R36" s="457"/>
      <c r="S36" s="235"/>
      <c r="T36" s="235"/>
      <c r="U36" s="235"/>
      <c r="V36" s="235"/>
      <c r="W36" s="236"/>
      <c r="X36" s="976"/>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8"/>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479" t="s">
        <v>393</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170</v>
      </c>
      <c r="AE43" s="464"/>
      <c r="AF43" s="464"/>
      <c r="AG43" s="168" t="s">
        <v>392</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170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68" t="s">
        <v>391</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390</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389</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31</v>
      </c>
      <c r="L67" s="235"/>
      <c r="M67" s="235"/>
      <c r="N67" s="235"/>
      <c r="O67" s="235"/>
      <c r="P67" s="235"/>
      <c r="Q67" s="235"/>
      <c r="R67" s="236"/>
      <c r="S67" s="57" t="s">
        <v>111</v>
      </c>
      <c r="T67" s="61"/>
      <c r="U67" s="61"/>
      <c r="V67" s="61"/>
      <c r="W67" s="61"/>
      <c r="X67" s="61"/>
      <c r="Y67" s="61"/>
      <c r="Z67" s="78"/>
      <c r="AA67" s="457">
        <v>56</v>
      </c>
      <c r="AB67" s="235"/>
      <c r="AC67" s="235"/>
      <c r="AD67" s="235"/>
      <c r="AE67" s="235"/>
      <c r="AF67" s="235"/>
      <c r="AG67" s="235"/>
      <c r="AH67" s="236"/>
      <c r="AI67" s="57" t="s">
        <v>112</v>
      </c>
      <c r="AJ67" s="58"/>
      <c r="AK67" s="58"/>
      <c r="AL67" s="58"/>
      <c r="AM67" s="58"/>
      <c r="AN67" s="58"/>
      <c r="AO67" s="58"/>
      <c r="AP67" s="59"/>
      <c r="AQ67" s="60">
        <v>216</v>
      </c>
      <c r="AR67" s="61"/>
      <c r="AS67" s="61"/>
      <c r="AT67" s="61"/>
      <c r="AU67" s="61"/>
      <c r="AV67" s="61"/>
      <c r="AW67" s="61"/>
      <c r="AX67" s="62"/>
    </row>
  </sheetData>
  <mergeCells count="25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G17:O17"/>
    <mergeCell ref="P17:V17"/>
    <mergeCell ref="W17:AC17"/>
    <mergeCell ref="AD17:AJ17"/>
    <mergeCell ref="AT22:AX22"/>
    <mergeCell ref="AO19:AS19"/>
    <mergeCell ref="AB20:AD21"/>
    <mergeCell ref="AT19:AX19"/>
    <mergeCell ref="G20:X22"/>
    <mergeCell ref="Y20:AA20"/>
    <mergeCell ref="AJ19:AN19"/>
    <mergeCell ref="AE21:AI21"/>
    <mergeCell ref="AJ21:AN21"/>
    <mergeCell ref="AO21:AS21"/>
    <mergeCell ref="AT21:AX21"/>
    <mergeCell ref="Y22:AA22"/>
    <mergeCell ref="AB22:AD22"/>
    <mergeCell ref="AE22:AI22"/>
    <mergeCell ref="AJ22:AN22"/>
    <mergeCell ref="AO22:AS22"/>
    <mergeCell ref="AE20:AI20"/>
    <mergeCell ref="AJ20:AN20"/>
    <mergeCell ref="AO20:AS20"/>
    <mergeCell ref="AT20:AX20"/>
    <mergeCell ref="Y21:AA21"/>
    <mergeCell ref="A26:F28"/>
    <mergeCell ref="G26:X26"/>
    <mergeCell ref="Y26:AA26"/>
    <mergeCell ref="AB26:AD26"/>
    <mergeCell ref="AE26:AI26"/>
    <mergeCell ref="AJ26:AN26"/>
    <mergeCell ref="Y27:AA27"/>
    <mergeCell ref="AB27:AD27"/>
    <mergeCell ref="AE27:AI27"/>
    <mergeCell ref="AJ27:AN27"/>
    <mergeCell ref="AT28:AX28"/>
    <mergeCell ref="G27:X28"/>
    <mergeCell ref="AB23:AD23"/>
    <mergeCell ref="AE23:AI23"/>
    <mergeCell ref="AJ23:AN23"/>
    <mergeCell ref="AE25:AI25"/>
    <mergeCell ref="AJ25:AN25"/>
    <mergeCell ref="AO25:AS25"/>
    <mergeCell ref="AO26:AS26"/>
    <mergeCell ref="AO23:AS23"/>
    <mergeCell ref="G24:X25"/>
    <mergeCell ref="Y24:AA24"/>
    <mergeCell ref="AE24:AI24"/>
    <mergeCell ref="AJ24:AN24"/>
    <mergeCell ref="AO24:AS24"/>
    <mergeCell ref="Y25:AA25"/>
    <mergeCell ref="G23:X23"/>
    <mergeCell ref="Y23:AA23"/>
    <mergeCell ref="A29:B36"/>
    <mergeCell ref="C29:K29"/>
    <mergeCell ref="L29:Q29"/>
    <mergeCell ref="R29:W29"/>
    <mergeCell ref="X29:AX29"/>
    <mergeCell ref="C30:K30"/>
    <mergeCell ref="AO27:AS27"/>
    <mergeCell ref="AB24:AD25"/>
    <mergeCell ref="AT23:AX23"/>
    <mergeCell ref="AT24:AX24"/>
    <mergeCell ref="AT25:AX25"/>
    <mergeCell ref="L31:Q31"/>
    <mergeCell ref="R31:W31"/>
    <mergeCell ref="X31:AX31"/>
    <mergeCell ref="L30:Q30"/>
    <mergeCell ref="R30:W30"/>
    <mergeCell ref="AT26:AX26"/>
    <mergeCell ref="A23:F25"/>
    <mergeCell ref="AT27:AX27"/>
    <mergeCell ref="Y28:AA28"/>
    <mergeCell ref="AB28:AD28"/>
    <mergeCell ref="AE28:AI28"/>
    <mergeCell ref="AJ28:AN28"/>
    <mergeCell ref="AO28:AS28"/>
    <mergeCell ref="X30:AX30"/>
    <mergeCell ref="C31:K31"/>
    <mergeCell ref="C35:K35"/>
    <mergeCell ref="L35:Q35"/>
    <mergeCell ref="R35:W35"/>
    <mergeCell ref="X35:AX35"/>
    <mergeCell ref="R34:W34"/>
    <mergeCell ref="X34:AX34"/>
    <mergeCell ref="C32:K32"/>
    <mergeCell ref="L32:Q32"/>
    <mergeCell ref="R32:W32"/>
    <mergeCell ref="X32:AX32"/>
    <mergeCell ref="C36:K36"/>
    <mergeCell ref="L36:Q36"/>
    <mergeCell ref="R36:W36"/>
    <mergeCell ref="X36:AX36"/>
    <mergeCell ref="C33:K33"/>
    <mergeCell ref="L33:Q33"/>
    <mergeCell ref="R33:W33"/>
    <mergeCell ref="X33:AX33"/>
    <mergeCell ref="C34:K34"/>
    <mergeCell ref="L34:Q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212</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435</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434</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433</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432</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431</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430</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77</v>
      </c>
      <c r="Q11" s="538"/>
      <c r="R11" s="538"/>
      <c r="S11" s="538"/>
      <c r="T11" s="538"/>
      <c r="U11" s="538"/>
      <c r="V11" s="539"/>
      <c r="W11" s="537">
        <v>56</v>
      </c>
      <c r="X11" s="538"/>
      <c r="Y11" s="538"/>
      <c r="Z11" s="538"/>
      <c r="AA11" s="538"/>
      <c r="AB11" s="538"/>
      <c r="AC11" s="539"/>
      <c r="AD11" s="692">
        <v>56</v>
      </c>
      <c r="AE11" s="692"/>
      <c r="AF11" s="692"/>
      <c r="AG11" s="692"/>
      <c r="AH11" s="692"/>
      <c r="AI11" s="692"/>
      <c r="AJ11" s="692"/>
      <c r="AK11" s="692">
        <v>65</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77</v>
      </c>
      <c r="Q16" s="348"/>
      <c r="R16" s="348"/>
      <c r="S16" s="348"/>
      <c r="T16" s="348"/>
      <c r="U16" s="348"/>
      <c r="V16" s="348"/>
      <c r="W16" s="348">
        <f>W11</f>
        <v>56</v>
      </c>
      <c r="X16" s="348"/>
      <c r="Y16" s="348"/>
      <c r="Z16" s="348"/>
      <c r="AA16" s="348"/>
      <c r="AB16" s="348"/>
      <c r="AC16" s="348"/>
      <c r="AD16" s="348">
        <f>AD11</f>
        <v>56</v>
      </c>
      <c r="AE16" s="348"/>
      <c r="AF16" s="348"/>
      <c r="AG16" s="348"/>
      <c r="AH16" s="348"/>
      <c r="AI16" s="348"/>
      <c r="AJ16" s="348"/>
      <c r="AK16" s="348">
        <f>AK11</f>
        <v>65</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77</v>
      </c>
      <c r="Q17" s="529"/>
      <c r="R17" s="529"/>
      <c r="S17" s="529"/>
      <c r="T17" s="529"/>
      <c r="U17" s="529"/>
      <c r="V17" s="529"/>
      <c r="W17" s="661">
        <v>56</v>
      </c>
      <c r="X17" s="661"/>
      <c r="Y17" s="661"/>
      <c r="Z17" s="661"/>
      <c r="AA17" s="661"/>
      <c r="AB17" s="661"/>
      <c r="AC17" s="661"/>
      <c r="AD17" s="333">
        <v>56</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429</v>
      </c>
      <c r="H20" s="518"/>
      <c r="I20" s="518"/>
      <c r="J20" s="518"/>
      <c r="K20" s="518"/>
      <c r="L20" s="518"/>
      <c r="M20" s="518"/>
      <c r="N20" s="518"/>
      <c r="O20" s="518"/>
      <c r="P20" s="518"/>
      <c r="Q20" s="518"/>
      <c r="R20" s="518"/>
      <c r="S20" s="518"/>
      <c r="T20" s="518"/>
      <c r="U20" s="518"/>
      <c r="V20" s="518"/>
      <c r="W20" s="518"/>
      <c r="X20" s="519"/>
      <c r="Y20" s="260" t="s">
        <v>49</v>
      </c>
      <c r="Z20" s="285"/>
      <c r="AA20" s="286"/>
      <c r="AB20" s="928" t="s">
        <v>328</v>
      </c>
      <c r="AC20" s="928"/>
      <c r="AD20" s="928"/>
      <c r="AE20" s="333">
        <v>175</v>
      </c>
      <c r="AF20" s="333"/>
      <c r="AG20" s="333"/>
      <c r="AH20" s="333"/>
      <c r="AI20" s="333"/>
      <c r="AJ20" s="333">
        <v>175</v>
      </c>
      <c r="AK20" s="333"/>
      <c r="AL20" s="333"/>
      <c r="AM20" s="333"/>
      <c r="AN20" s="333"/>
      <c r="AO20" s="333">
        <v>180</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1001" t="s">
        <v>428</v>
      </c>
      <c r="AC21" s="1001"/>
      <c r="AD21" s="1001"/>
      <c r="AE21" s="332">
        <v>193</v>
      </c>
      <c r="AF21" s="332"/>
      <c r="AG21" s="332"/>
      <c r="AH21" s="332"/>
      <c r="AI21" s="332"/>
      <c r="AJ21" s="332">
        <v>193</v>
      </c>
      <c r="AK21" s="332"/>
      <c r="AL21" s="332"/>
      <c r="AM21" s="332"/>
      <c r="AN21" s="332"/>
      <c r="AO21" s="332">
        <v>193</v>
      </c>
      <c r="AP21" s="332"/>
      <c r="AQ21" s="332"/>
      <c r="AR21" s="332"/>
      <c r="AS21" s="332"/>
      <c r="AT21" s="333">
        <v>193</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0.90673575129533679</v>
      </c>
      <c r="AF22" s="917"/>
      <c r="AG22" s="917"/>
      <c r="AH22" s="917"/>
      <c r="AI22" s="917"/>
      <c r="AJ22" s="917">
        <f>AJ20/AJ21</f>
        <v>0.90673575129533679</v>
      </c>
      <c r="AK22" s="917"/>
      <c r="AL22" s="917"/>
      <c r="AM22" s="917"/>
      <c r="AN22" s="917"/>
      <c r="AO22" s="917">
        <f>AO20/AO21</f>
        <v>0.93264248704663211</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69" t="s">
        <v>427</v>
      </c>
      <c r="H24" s="465"/>
      <c r="I24" s="465"/>
      <c r="J24" s="465"/>
      <c r="K24" s="465"/>
      <c r="L24" s="465"/>
      <c r="M24" s="465"/>
      <c r="N24" s="465"/>
      <c r="O24" s="465"/>
      <c r="P24" s="465"/>
      <c r="Q24" s="465"/>
      <c r="R24" s="465"/>
      <c r="S24" s="465"/>
      <c r="T24" s="465"/>
      <c r="U24" s="465"/>
      <c r="V24" s="465"/>
      <c r="W24" s="465"/>
      <c r="X24" s="970"/>
      <c r="Y24" s="306" t="s">
        <v>58</v>
      </c>
      <c r="Z24" s="307"/>
      <c r="AA24" s="308"/>
      <c r="AB24" s="1002" t="s">
        <v>426</v>
      </c>
      <c r="AC24" s="974"/>
      <c r="AD24" s="975"/>
      <c r="AE24" s="332">
        <v>7</v>
      </c>
      <c r="AF24" s="332"/>
      <c r="AG24" s="332"/>
      <c r="AH24" s="332"/>
      <c r="AI24" s="332"/>
      <c r="AJ24" s="333">
        <v>7</v>
      </c>
      <c r="AK24" s="333"/>
      <c r="AL24" s="333"/>
      <c r="AM24" s="333"/>
      <c r="AN24" s="333"/>
      <c r="AO24" s="333">
        <v>3</v>
      </c>
      <c r="AP24" s="333"/>
      <c r="AQ24" s="333"/>
      <c r="AR24" s="333"/>
      <c r="AS24" s="333"/>
      <c r="AT24" s="487" t="s">
        <v>60</v>
      </c>
      <c r="AU24" s="908"/>
      <c r="AV24" s="908"/>
      <c r="AW24" s="908"/>
      <c r="AX24" s="918"/>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61</v>
      </c>
      <c r="Z25" s="261"/>
      <c r="AA25" s="262"/>
      <c r="AB25" s="809" t="s">
        <v>425</v>
      </c>
      <c r="AC25" s="810"/>
      <c r="AD25" s="811"/>
      <c r="AE25" s="487"/>
      <c r="AF25" s="908"/>
      <c r="AG25" s="908"/>
      <c r="AH25" s="908"/>
      <c r="AI25" s="909"/>
      <c r="AJ25" s="910"/>
      <c r="AK25" s="911"/>
      <c r="AL25" s="911"/>
      <c r="AM25" s="911"/>
      <c r="AN25" s="912"/>
      <c r="AO25" s="910"/>
      <c r="AP25" s="911"/>
      <c r="AQ25" s="911"/>
      <c r="AR25" s="911"/>
      <c r="AS25" s="912"/>
      <c r="AT25" s="910"/>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502" t="s">
        <v>424</v>
      </c>
      <c r="H27" s="503"/>
      <c r="I27" s="503"/>
      <c r="J27" s="503"/>
      <c r="K27" s="503"/>
      <c r="L27" s="503"/>
      <c r="M27" s="503"/>
      <c r="N27" s="503"/>
      <c r="O27" s="503"/>
      <c r="P27" s="503"/>
      <c r="Q27" s="503"/>
      <c r="R27" s="503"/>
      <c r="S27" s="503"/>
      <c r="T27" s="503"/>
      <c r="U27" s="503"/>
      <c r="V27" s="503"/>
      <c r="W27" s="503"/>
      <c r="X27" s="504"/>
      <c r="Y27" s="272" t="s">
        <v>62</v>
      </c>
      <c r="Z27" s="273"/>
      <c r="AA27" s="274"/>
      <c r="AB27" s="487" t="s">
        <v>225</v>
      </c>
      <c r="AC27" s="488"/>
      <c r="AD27" s="489"/>
      <c r="AE27" s="747">
        <f>5150247/7</f>
        <v>735749.57142857148</v>
      </c>
      <c r="AF27" s="488"/>
      <c r="AG27" s="488"/>
      <c r="AH27" s="488"/>
      <c r="AI27" s="489"/>
      <c r="AJ27" s="747">
        <f>5474308/7</f>
        <v>782044</v>
      </c>
      <c r="AK27" s="488"/>
      <c r="AL27" s="488"/>
      <c r="AM27" s="488"/>
      <c r="AN27" s="489"/>
      <c r="AO27" s="747">
        <f>5474308/3</f>
        <v>1824769.3333333333</v>
      </c>
      <c r="AP27" s="488"/>
      <c r="AQ27" s="488"/>
      <c r="AR27" s="488"/>
      <c r="AS27" s="489"/>
      <c r="AT27" s="487" t="s">
        <v>202</v>
      </c>
      <c r="AU27" s="908"/>
      <c r="AV27" s="908"/>
      <c r="AW27" s="908"/>
      <c r="AX27" s="918"/>
    </row>
    <row r="28" spans="1:55" ht="47.1" customHeight="1" x14ac:dyDescent="0.15">
      <c r="A28" s="293"/>
      <c r="B28" s="294"/>
      <c r="C28" s="294"/>
      <c r="D28" s="294"/>
      <c r="E28" s="294"/>
      <c r="F28" s="295"/>
      <c r="G28" s="508"/>
      <c r="H28" s="509"/>
      <c r="I28" s="509"/>
      <c r="J28" s="509"/>
      <c r="K28" s="509"/>
      <c r="L28" s="509"/>
      <c r="M28" s="509"/>
      <c r="N28" s="509"/>
      <c r="O28" s="509"/>
      <c r="P28" s="509"/>
      <c r="Q28" s="509"/>
      <c r="R28" s="509"/>
      <c r="S28" s="509"/>
      <c r="T28" s="509"/>
      <c r="U28" s="509"/>
      <c r="V28" s="509"/>
      <c r="W28" s="509"/>
      <c r="X28" s="510"/>
      <c r="Y28" s="260" t="s">
        <v>66</v>
      </c>
      <c r="Z28" s="261"/>
      <c r="AA28" s="262"/>
      <c r="AB28" s="494" t="s">
        <v>423</v>
      </c>
      <c r="AC28" s="488"/>
      <c r="AD28" s="489"/>
      <c r="AE28" s="487" t="s">
        <v>422</v>
      </c>
      <c r="AF28" s="488"/>
      <c r="AG28" s="488"/>
      <c r="AH28" s="488"/>
      <c r="AI28" s="489"/>
      <c r="AJ28" s="487" t="s">
        <v>421</v>
      </c>
      <c r="AK28" s="488"/>
      <c r="AL28" s="488"/>
      <c r="AM28" s="488"/>
      <c r="AN28" s="489"/>
      <c r="AO28" s="487" t="s">
        <v>420</v>
      </c>
      <c r="AP28" s="488"/>
      <c r="AQ28" s="488"/>
      <c r="AR28" s="488"/>
      <c r="AS28" s="489"/>
      <c r="AT28" s="487" t="s">
        <v>419</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003" t="s">
        <v>418</v>
      </c>
      <c r="D30" s="1004"/>
      <c r="E30" s="1004"/>
      <c r="F30" s="1004"/>
      <c r="G30" s="1004"/>
      <c r="H30" s="1004"/>
      <c r="I30" s="1004"/>
      <c r="J30" s="1004"/>
      <c r="K30" s="1005"/>
      <c r="L30" s="396">
        <v>65</v>
      </c>
      <c r="M30" s="396"/>
      <c r="N30" s="396"/>
      <c r="O30" s="396"/>
      <c r="P30" s="396"/>
      <c r="Q30" s="396"/>
      <c r="R30" s="396"/>
      <c r="S30" s="396"/>
      <c r="T30" s="396"/>
      <c r="U30" s="396"/>
      <c r="V30" s="396"/>
      <c r="W30" s="396"/>
      <c r="X30" s="128"/>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c r="AU30" s="982"/>
      <c r="AV30" s="982"/>
      <c r="AW30" s="982"/>
      <c r="AX30" s="983"/>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979"/>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c r="AU31" s="980"/>
      <c r="AV31" s="980"/>
      <c r="AW31" s="980"/>
      <c r="AX31" s="981"/>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979"/>
      <c r="Y32" s="980"/>
      <c r="Z32" s="980"/>
      <c r="AA32" s="980"/>
      <c r="AB32" s="980"/>
      <c r="AC32" s="980"/>
      <c r="AD32" s="980"/>
      <c r="AE32" s="980"/>
      <c r="AF32" s="980"/>
      <c r="AG32" s="980"/>
      <c r="AH32" s="980"/>
      <c r="AI32" s="980"/>
      <c r="AJ32" s="980"/>
      <c r="AK32" s="980"/>
      <c r="AL32" s="980"/>
      <c r="AM32" s="980"/>
      <c r="AN32" s="980"/>
      <c r="AO32" s="980"/>
      <c r="AP32" s="980"/>
      <c r="AQ32" s="980"/>
      <c r="AR32" s="980"/>
      <c r="AS32" s="980"/>
      <c r="AT32" s="980"/>
      <c r="AU32" s="980"/>
      <c r="AV32" s="980"/>
      <c r="AW32" s="980"/>
      <c r="AX32" s="981"/>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979"/>
      <c r="Y33" s="980"/>
      <c r="Z33" s="980"/>
      <c r="AA33" s="980"/>
      <c r="AB33" s="980"/>
      <c r="AC33" s="980"/>
      <c r="AD33" s="980"/>
      <c r="AE33" s="980"/>
      <c r="AF33" s="980"/>
      <c r="AG33" s="980"/>
      <c r="AH33" s="980"/>
      <c r="AI33" s="980"/>
      <c r="AJ33" s="980"/>
      <c r="AK33" s="980"/>
      <c r="AL33" s="980"/>
      <c r="AM33" s="980"/>
      <c r="AN33" s="980"/>
      <c r="AO33" s="980"/>
      <c r="AP33" s="980"/>
      <c r="AQ33" s="980"/>
      <c r="AR33" s="980"/>
      <c r="AS33" s="980"/>
      <c r="AT33" s="980"/>
      <c r="AU33" s="980"/>
      <c r="AV33" s="980"/>
      <c r="AW33" s="980"/>
      <c r="AX33" s="981"/>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979"/>
      <c r="Y34" s="980"/>
      <c r="Z34" s="980"/>
      <c r="AA34" s="980"/>
      <c r="AB34" s="980"/>
      <c r="AC34" s="980"/>
      <c r="AD34" s="980"/>
      <c r="AE34" s="980"/>
      <c r="AF34" s="980"/>
      <c r="AG34" s="980"/>
      <c r="AH34" s="980"/>
      <c r="AI34" s="980"/>
      <c r="AJ34" s="980"/>
      <c r="AK34" s="980"/>
      <c r="AL34" s="980"/>
      <c r="AM34" s="980"/>
      <c r="AN34" s="980"/>
      <c r="AO34" s="980"/>
      <c r="AP34" s="980"/>
      <c r="AQ34" s="980"/>
      <c r="AR34" s="980"/>
      <c r="AS34" s="980"/>
      <c r="AT34" s="980"/>
      <c r="AU34" s="980"/>
      <c r="AV34" s="980"/>
      <c r="AW34" s="980"/>
      <c r="AX34" s="981"/>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979"/>
      <c r="Y35" s="980"/>
      <c r="Z35" s="980"/>
      <c r="AA35" s="980"/>
      <c r="AB35" s="980"/>
      <c r="AC35" s="980"/>
      <c r="AD35" s="980"/>
      <c r="AE35" s="980"/>
      <c r="AF35" s="980"/>
      <c r="AG35" s="980"/>
      <c r="AH35" s="980"/>
      <c r="AI35" s="980"/>
      <c r="AJ35" s="980"/>
      <c r="AK35" s="980"/>
      <c r="AL35" s="980"/>
      <c r="AM35" s="980"/>
      <c r="AN35" s="980"/>
      <c r="AO35" s="980"/>
      <c r="AP35" s="980"/>
      <c r="AQ35" s="980"/>
      <c r="AR35" s="980"/>
      <c r="AS35" s="980"/>
      <c r="AT35" s="980"/>
      <c r="AU35" s="980"/>
      <c r="AV35" s="980"/>
      <c r="AW35" s="980"/>
      <c r="AX35" s="981"/>
    </row>
    <row r="36" spans="1:50" ht="21.75" customHeight="1" thickBot="1" x14ac:dyDescent="0.2">
      <c r="A36" s="212"/>
      <c r="B36" s="213"/>
      <c r="C36" s="234" t="s">
        <v>41</v>
      </c>
      <c r="D36" s="235"/>
      <c r="E36" s="235"/>
      <c r="F36" s="235"/>
      <c r="G36" s="235"/>
      <c r="H36" s="235"/>
      <c r="I36" s="235"/>
      <c r="J36" s="235"/>
      <c r="K36" s="236"/>
      <c r="L36" s="457">
        <f>SUM(L30:Q35)</f>
        <v>65</v>
      </c>
      <c r="M36" s="235"/>
      <c r="N36" s="235"/>
      <c r="O36" s="235"/>
      <c r="P36" s="235"/>
      <c r="Q36" s="236"/>
      <c r="R36" s="457"/>
      <c r="S36" s="235"/>
      <c r="T36" s="235"/>
      <c r="U36" s="235"/>
      <c r="V36" s="235"/>
      <c r="W36" s="236"/>
      <c r="X36" s="976"/>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8"/>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010" t="s">
        <v>171</v>
      </c>
      <c r="AE40" s="1011"/>
      <c r="AF40" s="1011"/>
      <c r="AG40" s="479" t="s">
        <v>417</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008" t="s">
        <v>171</v>
      </c>
      <c r="AE41" s="1009"/>
      <c r="AF41" s="100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006" t="s">
        <v>171</v>
      </c>
      <c r="AE42" s="1007"/>
      <c r="AF42" s="1007"/>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012" t="s">
        <v>170</v>
      </c>
      <c r="AE43" s="1013"/>
      <c r="AF43" s="1013"/>
      <c r="AG43" s="168" t="s">
        <v>416</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008" t="s">
        <v>170</v>
      </c>
      <c r="AE44" s="1009"/>
      <c r="AF44" s="100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008" t="s">
        <v>171</v>
      </c>
      <c r="AE45" s="1009"/>
      <c r="AF45" s="100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008" t="s">
        <v>170</v>
      </c>
      <c r="AE46" s="1009"/>
      <c r="AF46" s="100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008" t="s">
        <v>171</v>
      </c>
      <c r="AE47" s="1009"/>
      <c r="AF47" s="100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6" t="s">
        <v>170</v>
      </c>
      <c r="AE48" s="1007"/>
      <c r="AF48" s="1007"/>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012" t="s">
        <v>171</v>
      </c>
      <c r="AE49" s="1013"/>
      <c r="AF49" s="1013"/>
      <c r="AG49" s="168" t="s">
        <v>415</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008" t="s">
        <v>171</v>
      </c>
      <c r="AE50" s="1009"/>
      <c r="AF50" s="100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008" t="s">
        <v>171</v>
      </c>
      <c r="AE51" s="1009"/>
      <c r="AF51" s="1009"/>
      <c r="AG51" s="467"/>
      <c r="AH51" s="468"/>
      <c r="AI51" s="468"/>
      <c r="AJ51" s="468"/>
      <c r="AK51" s="468"/>
      <c r="AL51" s="468"/>
      <c r="AM51" s="468"/>
      <c r="AN51" s="468"/>
      <c r="AO51" s="468"/>
      <c r="AP51" s="468"/>
      <c r="AQ51" s="468"/>
      <c r="AR51" s="468"/>
      <c r="AS51" s="468"/>
      <c r="AT51" s="468"/>
      <c r="AU51" s="468"/>
      <c r="AV51" s="468"/>
      <c r="AW51" s="468"/>
      <c r="AX51" s="46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175</v>
      </c>
      <c r="AE52" s="464"/>
      <c r="AF52" s="897"/>
      <c r="AG52" s="168" t="s">
        <v>414</v>
      </c>
      <c r="AH52" s="465"/>
      <c r="AI52" s="465"/>
      <c r="AJ52" s="465"/>
      <c r="AK52" s="465"/>
      <c r="AL52" s="465"/>
      <c r="AM52" s="465"/>
      <c r="AN52" s="465"/>
      <c r="AO52" s="465"/>
      <c r="AP52" s="465"/>
      <c r="AQ52" s="465"/>
      <c r="AR52" s="465"/>
      <c r="AS52" s="465"/>
      <c r="AT52" s="465"/>
      <c r="AU52" s="465"/>
      <c r="AV52" s="465"/>
      <c r="AW52" s="465"/>
      <c r="AX52" s="466"/>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467"/>
      <c r="AH53" s="468"/>
      <c r="AI53" s="468"/>
      <c r="AJ53" s="468"/>
      <c r="AK53" s="468"/>
      <c r="AL53" s="468"/>
      <c r="AM53" s="468"/>
      <c r="AN53" s="468"/>
      <c r="AO53" s="468"/>
      <c r="AP53" s="468"/>
      <c r="AQ53" s="468"/>
      <c r="AR53" s="468"/>
      <c r="AS53" s="468"/>
      <c r="AT53" s="468"/>
      <c r="AU53" s="468"/>
      <c r="AV53" s="468"/>
      <c r="AW53" s="468"/>
      <c r="AX53" s="469"/>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467"/>
      <c r="AH54" s="468"/>
      <c r="AI54" s="468"/>
      <c r="AJ54" s="468"/>
      <c r="AK54" s="468"/>
      <c r="AL54" s="468"/>
      <c r="AM54" s="468"/>
      <c r="AN54" s="468"/>
      <c r="AO54" s="468"/>
      <c r="AP54" s="468"/>
      <c r="AQ54" s="468"/>
      <c r="AR54" s="468"/>
      <c r="AS54" s="468"/>
      <c r="AT54" s="468"/>
      <c r="AU54" s="468"/>
      <c r="AV54" s="468"/>
      <c r="AW54" s="468"/>
      <c r="AX54" s="469"/>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470"/>
      <c r="AH55" s="471"/>
      <c r="AI55" s="471"/>
      <c r="AJ55" s="471"/>
      <c r="AK55" s="471"/>
      <c r="AL55" s="471"/>
      <c r="AM55" s="471"/>
      <c r="AN55" s="471"/>
      <c r="AO55" s="471"/>
      <c r="AP55" s="471"/>
      <c r="AQ55" s="471"/>
      <c r="AR55" s="471"/>
      <c r="AS55" s="471"/>
      <c r="AT55" s="471"/>
      <c r="AU55" s="471"/>
      <c r="AV55" s="471"/>
      <c r="AW55" s="471"/>
      <c r="AX55" s="472"/>
    </row>
    <row r="56" spans="1:50" ht="57" customHeight="1" x14ac:dyDescent="0.15">
      <c r="A56" s="104" t="s">
        <v>100</v>
      </c>
      <c r="B56" s="105"/>
      <c r="C56" s="108" t="s">
        <v>101</v>
      </c>
      <c r="D56" s="109"/>
      <c r="E56" s="109"/>
      <c r="F56" s="110"/>
      <c r="G56" s="831" t="s">
        <v>413</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412</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32</v>
      </c>
      <c r="L67" s="235"/>
      <c r="M67" s="235"/>
      <c r="N67" s="235"/>
      <c r="O67" s="235"/>
      <c r="P67" s="235"/>
      <c r="Q67" s="235"/>
      <c r="R67" s="236"/>
      <c r="S67" s="57" t="s">
        <v>111</v>
      </c>
      <c r="T67" s="61"/>
      <c r="U67" s="61"/>
      <c r="V67" s="61"/>
      <c r="W67" s="61"/>
      <c r="X67" s="61"/>
      <c r="Y67" s="61"/>
      <c r="Z67" s="78"/>
      <c r="AA67" s="457">
        <v>57</v>
      </c>
      <c r="AB67" s="235"/>
      <c r="AC67" s="235"/>
      <c r="AD67" s="235"/>
      <c r="AE67" s="235"/>
      <c r="AF67" s="235"/>
      <c r="AG67" s="235"/>
      <c r="AH67" s="236"/>
      <c r="AI67" s="57" t="s">
        <v>112</v>
      </c>
      <c r="AJ67" s="58"/>
      <c r="AK67" s="58"/>
      <c r="AL67" s="58"/>
      <c r="AM67" s="58"/>
      <c r="AN67" s="58"/>
      <c r="AO67" s="58"/>
      <c r="AP67" s="59"/>
      <c r="AQ67" s="60">
        <v>217</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213</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460</v>
      </c>
      <c r="H3" s="448"/>
      <c r="I3" s="448"/>
      <c r="J3" s="448"/>
      <c r="K3" s="448"/>
      <c r="L3" s="448"/>
      <c r="M3" s="448"/>
      <c r="N3" s="448"/>
      <c r="O3" s="448"/>
      <c r="P3" s="448"/>
      <c r="Q3" s="448"/>
      <c r="R3" s="448"/>
      <c r="S3" s="448"/>
      <c r="T3" s="448"/>
      <c r="U3" s="448"/>
      <c r="V3" s="448"/>
      <c r="W3" s="448"/>
      <c r="X3" s="548"/>
      <c r="Y3" s="449" t="s">
        <v>5</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459</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409</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20</v>
      </c>
      <c r="Z6" s="313"/>
      <c r="AA6" s="313"/>
      <c r="AB6" s="313"/>
      <c r="AC6" s="313"/>
      <c r="AD6" s="321"/>
      <c r="AE6" s="696" t="s">
        <v>458</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457</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1015" t="s">
        <v>456</v>
      </c>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7"/>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50</v>
      </c>
      <c r="Q11" s="538"/>
      <c r="R11" s="538"/>
      <c r="S11" s="538"/>
      <c r="T11" s="538"/>
      <c r="U11" s="538"/>
      <c r="V11" s="539"/>
      <c r="W11" s="537">
        <v>55</v>
      </c>
      <c r="X11" s="538"/>
      <c r="Y11" s="538"/>
      <c r="Z11" s="538"/>
      <c r="AA11" s="538"/>
      <c r="AB11" s="538"/>
      <c r="AC11" s="539"/>
      <c r="AD11" s="692">
        <v>54</v>
      </c>
      <c r="AE11" s="692"/>
      <c r="AF11" s="692"/>
      <c r="AG11" s="692"/>
      <c r="AH11" s="692"/>
      <c r="AI11" s="692"/>
      <c r="AJ11" s="692"/>
      <c r="AK11" s="692">
        <v>55</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1014">
        <v>-17</v>
      </c>
      <c r="Q12" s="1014"/>
      <c r="R12" s="1014"/>
      <c r="S12" s="1014"/>
      <c r="T12" s="1014"/>
      <c r="U12" s="1014"/>
      <c r="V12" s="1014"/>
      <c r="W12" s="353" t="s">
        <v>37</v>
      </c>
      <c r="X12" s="353"/>
      <c r="Y12" s="353"/>
      <c r="Z12" s="353"/>
      <c r="AA12" s="353"/>
      <c r="AB12" s="353"/>
      <c r="AC12" s="353"/>
      <c r="AD12" s="353" t="s">
        <v>453</v>
      </c>
      <c r="AE12" s="353"/>
      <c r="AF12" s="353"/>
      <c r="AG12" s="353"/>
      <c r="AH12" s="353"/>
      <c r="AI12" s="353"/>
      <c r="AJ12" s="353"/>
      <c r="AK12" s="353" t="s">
        <v>453</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455</v>
      </c>
      <c r="Q13" s="357"/>
      <c r="R13" s="357"/>
      <c r="S13" s="357"/>
      <c r="T13" s="357"/>
      <c r="U13" s="357"/>
      <c r="V13" s="358"/>
      <c r="W13" s="356" t="s">
        <v>453</v>
      </c>
      <c r="X13" s="357"/>
      <c r="Y13" s="357"/>
      <c r="Z13" s="357"/>
      <c r="AA13" s="357"/>
      <c r="AB13" s="357"/>
      <c r="AC13" s="358"/>
      <c r="AD13" s="356" t="s">
        <v>454</v>
      </c>
      <c r="AE13" s="357"/>
      <c r="AF13" s="357"/>
      <c r="AG13" s="357"/>
      <c r="AH13" s="357"/>
      <c r="AI13" s="357"/>
      <c r="AJ13" s="358"/>
      <c r="AK13" s="356" t="s">
        <v>453</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37</v>
      </c>
      <c r="Q14" s="357"/>
      <c r="R14" s="357"/>
      <c r="S14" s="357"/>
      <c r="T14" s="357"/>
      <c r="U14" s="357"/>
      <c r="V14" s="358"/>
      <c r="W14" s="356" t="s">
        <v>37</v>
      </c>
      <c r="X14" s="357"/>
      <c r="Y14" s="357"/>
      <c r="Z14" s="357"/>
      <c r="AA14" s="357"/>
      <c r="AB14" s="357"/>
      <c r="AC14" s="358"/>
      <c r="AD14" s="356" t="s">
        <v>37</v>
      </c>
      <c r="AE14" s="357"/>
      <c r="AF14" s="357"/>
      <c r="AG14" s="357"/>
      <c r="AH14" s="357"/>
      <c r="AI14" s="357"/>
      <c r="AJ14" s="358"/>
      <c r="AK14" s="356" t="s">
        <v>37</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37</v>
      </c>
      <c r="Q15" s="353"/>
      <c r="R15" s="353"/>
      <c r="S15" s="353"/>
      <c r="T15" s="353"/>
      <c r="U15" s="353"/>
      <c r="V15" s="353"/>
      <c r="W15" s="353" t="s">
        <v>37</v>
      </c>
      <c r="X15" s="353"/>
      <c r="Y15" s="353"/>
      <c r="Z15" s="353"/>
      <c r="AA15" s="353"/>
      <c r="AB15" s="353"/>
      <c r="AC15" s="353"/>
      <c r="AD15" s="353" t="s">
        <v>37</v>
      </c>
      <c r="AE15" s="353"/>
      <c r="AF15" s="353"/>
      <c r="AG15" s="353"/>
      <c r="AH15" s="353"/>
      <c r="AI15" s="353"/>
      <c r="AJ15" s="353"/>
      <c r="AK15" s="353" t="s">
        <v>37</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018">
        <f>SUM(P11:V15)</f>
        <v>33</v>
      </c>
      <c r="Q16" s="348"/>
      <c r="R16" s="348"/>
      <c r="S16" s="348"/>
      <c r="T16" s="348"/>
      <c r="U16" s="348"/>
      <c r="V16" s="348"/>
      <c r="W16" s="348">
        <f>W11</f>
        <v>55</v>
      </c>
      <c r="X16" s="348"/>
      <c r="Y16" s="348"/>
      <c r="Z16" s="348"/>
      <c r="AA16" s="348"/>
      <c r="AB16" s="348"/>
      <c r="AC16" s="348"/>
      <c r="AD16" s="348">
        <f>AD11</f>
        <v>54</v>
      </c>
      <c r="AE16" s="348"/>
      <c r="AF16" s="348"/>
      <c r="AG16" s="348"/>
      <c r="AH16" s="348"/>
      <c r="AI16" s="348"/>
      <c r="AJ16" s="348"/>
      <c r="AK16" s="348">
        <f>AK11</f>
        <v>55</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019">
        <v>33</v>
      </c>
      <c r="Q17" s="1020"/>
      <c r="R17" s="1020"/>
      <c r="S17" s="1020"/>
      <c r="T17" s="1020"/>
      <c r="U17" s="1020"/>
      <c r="V17" s="1021"/>
      <c r="W17" s="1022">
        <v>55</v>
      </c>
      <c r="X17" s="1023"/>
      <c r="Y17" s="1023"/>
      <c r="Z17" s="1023"/>
      <c r="AA17" s="1023"/>
      <c r="AB17" s="1023"/>
      <c r="AC17" s="1024"/>
      <c r="AD17" s="333">
        <v>54</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41.25" customHeight="1" x14ac:dyDescent="0.15">
      <c r="A20" s="328"/>
      <c r="B20" s="326"/>
      <c r="C20" s="326"/>
      <c r="D20" s="326"/>
      <c r="E20" s="326"/>
      <c r="F20" s="327"/>
      <c r="G20" s="517" t="s">
        <v>452</v>
      </c>
      <c r="H20" s="518"/>
      <c r="I20" s="518"/>
      <c r="J20" s="518"/>
      <c r="K20" s="518"/>
      <c r="L20" s="518"/>
      <c r="M20" s="518"/>
      <c r="N20" s="518"/>
      <c r="O20" s="518"/>
      <c r="P20" s="518"/>
      <c r="Q20" s="518"/>
      <c r="R20" s="518"/>
      <c r="S20" s="518"/>
      <c r="T20" s="518"/>
      <c r="U20" s="518"/>
      <c r="V20" s="518"/>
      <c r="W20" s="518"/>
      <c r="X20" s="519"/>
      <c r="Y20" s="260" t="s">
        <v>49</v>
      </c>
      <c r="Z20" s="285"/>
      <c r="AA20" s="286"/>
      <c r="AB20" s="1026" t="s">
        <v>328</v>
      </c>
      <c r="AC20" s="967"/>
      <c r="AD20" s="968"/>
      <c r="AE20" s="661">
        <v>160</v>
      </c>
      <c r="AF20" s="661"/>
      <c r="AG20" s="661"/>
      <c r="AH20" s="661"/>
      <c r="AI20" s="661"/>
      <c r="AJ20" s="661">
        <v>163</v>
      </c>
      <c r="AK20" s="661"/>
      <c r="AL20" s="661"/>
      <c r="AM20" s="661"/>
      <c r="AN20" s="661"/>
      <c r="AO20" s="333">
        <v>168</v>
      </c>
      <c r="AP20" s="333"/>
      <c r="AQ20" s="333"/>
      <c r="AR20" s="333"/>
      <c r="AS20" s="333"/>
      <c r="AT20" s="323"/>
      <c r="AU20" s="323"/>
      <c r="AV20" s="323"/>
      <c r="AW20" s="323"/>
      <c r="AX20" s="324"/>
    </row>
    <row r="21" spans="1:55" ht="31.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05" t="s">
        <v>451</v>
      </c>
      <c r="AC21" s="964"/>
      <c r="AD21" s="965"/>
      <c r="AE21" s="1025">
        <v>193</v>
      </c>
      <c r="AF21" s="994"/>
      <c r="AG21" s="994"/>
      <c r="AH21" s="994"/>
      <c r="AI21" s="994"/>
      <c r="AJ21" s="1025">
        <v>193</v>
      </c>
      <c r="AK21" s="994"/>
      <c r="AL21" s="994"/>
      <c r="AM21" s="994"/>
      <c r="AN21" s="994"/>
      <c r="AO21" s="1025">
        <v>193</v>
      </c>
      <c r="AP21" s="994"/>
      <c r="AQ21" s="994"/>
      <c r="AR21" s="994"/>
      <c r="AS21" s="994"/>
      <c r="AT21" s="1025" t="s">
        <v>145</v>
      </c>
      <c r="AU21" s="994"/>
      <c r="AV21" s="994"/>
      <c r="AW21" s="994"/>
      <c r="AX21" s="99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963" t="s">
        <v>53</v>
      </c>
      <c r="AC22" s="964"/>
      <c r="AD22" s="965"/>
      <c r="AE22" s="1025">
        <v>82.9</v>
      </c>
      <c r="AF22" s="994"/>
      <c r="AG22" s="994"/>
      <c r="AH22" s="994"/>
      <c r="AI22" s="994"/>
      <c r="AJ22" s="1025">
        <v>84.5</v>
      </c>
      <c r="AK22" s="994"/>
      <c r="AL22" s="994"/>
      <c r="AM22" s="994"/>
      <c r="AN22" s="994"/>
      <c r="AO22" s="1027">
        <v>87</v>
      </c>
      <c r="AP22" s="1028"/>
      <c r="AQ22" s="1028"/>
      <c r="AR22" s="1028"/>
      <c r="AS22" s="1028"/>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69" t="s">
        <v>450</v>
      </c>
      <c r="H24" s="465"/>
      <c r="I24" s="465"/>
      <c r="J24" s="465"/>
      <c r="K24" s="465"/>
      <c r="L24" s="465"/>
      <c r="M24" s="465"/>
      <c r="N24" s="465"/>
      <c r="O24" s="465"/>
      <c r="P24" s="465"/>
      <c r="Q24" s="465"/>
      <c r="R24" s="465"/>
      <c r="S24" s="465"/>
      <c r="T24" s="465"/>
      <c r="U24" s="465"/>
      <c r="V24" s="465"/>
      <c r="W24" s="465"/>
      <c r="X24" s="970"/>
      <c r="Y24" s="306" t="s">
        <v>58</v>
      </c>
      <c r="Z24" s="307"/>
      <c r="AA24" s="308"/>
      <c r="AB24" s="1026" t="s">
        <v>449</v>
      </c>
      <c r="AC24" s="967"/>
      <c r="AD24" s="968"/>
      <c r="AE24" s="487">
        <v>80</v>
      </c>
      <c r="AF24" s="908"/>
      <c r="AG24" s="908"/>
      <c r="AH24" s="908"/>
      <c r="AI24" s="909"/>
      <c r="AJ24" s="487">
        <v>72</v>
      </c>
      <c r="AK24" s="908"/>
      <c r="AL24" s="908"/>
      <c r="AM24" s="908"/>
      <c r="AN24" s="909"/>
      <c r="AO24" s="487">
        <v>102</v>
      </c>
      <c r="AP24" s="908"/>
      <c r="AQ24" s="908"/>
      <c r="AR24" s="908"/>
      <c r="AS24" s="909"/>
      <c r="AT24" s="487" t="s">
        <v>326</v>
      </c>
      <c r="AU24" s="908"/>
      <c r="AV24" s="908"/>
      <c r="AW24" s="908"/>
      <c r="AX24" s="918"/>
      <c r="AY24" s="2"/>
      <c r="AZ24" s="3"/>
      <c r="BA24" s="3"/>
      <c r="BB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325</v>
      </c>
      <c r="Z25" s="261"/>
      <c r="AA25" s="262"/>
      <c r="AB25" s="966" t="s">
        <v>448</v>
      </c>
      <c r="AC25" s="967"/>
      <c r="AD25" s="968"/>
      <c r="AE25" s="487" t="s">
        <v>59</v>
      </c>
      <c r="AF25" s="908"/>
      <c r="AG25" s="908"/>
      <c r="AH25" s="908"/>
      <c r="AI25" s="909"/>
      <c r="AJ25" s="487" t="s">
        <v>59</v>
      </c>
      <c r="AK25" s="908"/>
      <c r="AL25" s="908"/>
      <c r="AM25" s="908"/>
      <c r="AN25" s="909"/>
      <c r="AO25" s="487" t="s">
        <v>59</v>
      </c>
      <c r="AP25" s="908"/>
      <c r="AQ25" s="908"/>
      <c r="AR25" s="908"/>
      <c r="AS25" s="909"/>
      <c r="AT25" s="487" t="s">
        <v>59</v>
      </c>
      <c r="AU25" s="908"/>
      <c r="AV25" s="908"/>
      <c r="AW25" s="908"/>
      <c r="AX25" s="918"/>
      <c r="AY25" s="2"/>
      <c r="AZ25" s="3"/>
      <c r="BA25" s="3"/>
      <c r="BB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502" t="s">
        <v>447</v>
      </c>
      <c r="H27" s="1029"/>
      <c r="I27" s="1029"/>
      <c r="J27" s="1029"/>
      <c r="K27" s="1029"/>
      <c r="L27" s="1029"/>
      <c r="M27" s="1029"/>
      <c r="N27" s="1029"/>
      <c r="O27" s="1029"/>
      <c r="P27" s="1029"/>
      <c r="Q27" s="1029"/>
      <c r="R27" s="1029"/>
      <c r="S27" s="1029"/>
      <c r="T27" s="1029"/>
      <c r="U27" s="1029"/>
      <c r="V27" s="1029"/>
      <c r="W27" s="1029"/>
      <c r="X27" s="1030"/>
      <c r="Y27" s="272" t="s">
        <v>62</v>
      </c>
      <c r="Z27" s="273"/>
      <c r="AA27" s="274"/>
      <c r="AB27" s="1034" t="s">
        <v>446</v>
      </c>
      <c r="AC27" s="1035"/>
      <c r="AD27" s="1036"/>
      <c r="AE27" s="487">
        <v>41.3</v>
      </c>
      <c r="AF27" s="488"/>
      <c r="AG27" s="488"/>
      <c r="AH27" s="488"/>
      <c r="AI27" s="489"/>
      <c r="AJ27" s="487">
        <v>76.400000000000006</v>
      </c>
      <c r="AK27" s="488"/>
      <c r="AL27" s="488"/>
      <c r="AM27" s="488"/>
      <c r="AN27" s="489"/>
      <c r="AO27" s="487">
        <v>52.9</v>
      </c>
      <c r="AP27" s="488"/>
      <c r="AQ27" s="488"/>
      <c r="AR27" s="488"/>
      <c r="AS27" s="489"/>
      <c r="AT27" s="487" t="s">
        <v>235</v>
      </c>
      <c r="AU27" s="488"/>
      <c r="AV27" s="488"/>
      <c r="AW27" s="488"/>
      <c r="AX27" s="490"/>
    </row>
    <row r="28" spans="1:55" ht="47.1" customHeight="1" x14ac:dyDescent="0.15">
      <c r="A28" s="293"/>
      <c r="B28" s="294"/>
      <c r="C28" s="294"/>
      <c r="D28" s="294"/>
      <c r="E28" s="294"/>
      <c r="F28" s="295"/>
      <c r="G28" s="1031"/>
      <c r="H28" s="1032"/>
      <c r="I28" s="1032"/>
      <c r="J28" s="1032"/>
      <c r="K28" s="1032"/>
      <c r="L28" s="1032"/>
      <c r="M28" s="1032"/>
      <c r="N28" s="1032"/>
      <c r="O28" s="1032"/>
      <c r="P28" s="1032"/>
      <c r="Q28" s="1032"/>
      <c r="R28" s="1032"/>
      <c r="S28" s="1032"/>
      <c r="T28" s="1032"/>
      <c r="U28" s="1032"/>
      <c r="V28" s="1032"/>
      <c r="W28" s="1032"/>
      <c r="X28" s="1033"/>
      <c r="Y28" s="260" t="s">
        <v>66</v>
      </c>
      <c r="Z28" s="261"/>
      <c r="AA28" s="262"/>
      <c r="AB28" s="1037" t="s">
        <v>445</v>
      </c>
      <c r="AC28" s="1038"/>
      <c r="AD28" s="1039"/>
      <c r="AE28" s="487" t="s">
        <v>444</v>
      </c>
      <c r="AF28" s="488"/>
      <c r="AG28" s="488"/>
      <c r="AH28" s="488"/>
      <c r="AI28" s="489"/>
      <c r="AJ28" s="487" t="s">
        <v>443</v>
      </c>
      <c r="AK28" s="488"/>
      <c r="AL28" s="488"/>
      <c r="AM28" s="488"/>
      <c r="AN28" s="489"/>
      <c r="AO28" s="487" t="s">
        <v>442</v>
      </c>
      <c r="AP28" s="488"/>
      <c r="AQ28" s="488"/>
      <c r="AR28" s="488"/>
      <c r="AS28" s="489"/>
      <c r="AT28" s="48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21" t="s">
        <v>441</v>
      </c>
      <c r="D30" s="222"/>
      <c r="E30" s="222"/>
      <c r="F30" s="222"/>
      <c r="G30" s="222"/>
      <c r="H30" s="222"/>
      <c r="I30" s="222"/>
      <c r="J30" s="222"/>
      <c r="K30" s="223"/>
      <c r="L30" s="396">
        <v>55</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353"/>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353"/>
      <c r="M32" s="353"/>
      <c r="N32" s="353"/>
      <c r="O32" s="353"/>
      <c r="P32" s="353"/>
      <c r="Q32" s="353"/>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353"/>
      <c r="M33" s="353"/>
      <c r="N33" s="353"/>
      <c r="O33" s="353"/>
      <c r="P33" s="353"/>
      <c r="Q33" s="353"/>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353"/>
      <c r="M34" s="353"/>
      <c r="N34" s="353"/>
      <c r="O34" s="353"/>
      <c r="P34" s="353"/>
      <c r="Q34" s="353"/>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865"/>
      <c r="M35" s="863"/>
      <c r="N35" s="863"/>
      <c r="O35" s="863"/>
      <c r="P35" s="863"/>
      <c r="Q35" s="864"/>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f>SUM(L30:Q35)</f>
        <v>55</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1040" t="s">
        <v>440</v>
      </c>
      <c r="AH40" s="1041"/>
      <c r="AI40" s="1041"/>
      <c r="AJ40" s="1041"/>
      <c r="AK40" s="1041"/>
      <c r="AL40" s="1041"/>
      <c r="AM40" s="1041"/>
      <c r="AN40" s="1041"/>
      <c r="AO40" s="1041"/>
      <c r="AP40" s="1041"/>
      <c r="AQ40" s="1041"/>
      <c r="AR40" s="1041"/>
      <c r="AS40" s="1041"/>
      <c r="AT40" s="1041"/>
      <c r="AU40" s="1041"/>
      <c r="AV40" s="1041"/>
      <c r="AW40" s="1041"/>
      <c r="AX40" s="1042"/>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459"/>
      <c r="AG41" s="1043"/>
      <c r="AH41" s="1044"/>
      <c r="AI41" s="1044"/>
      <c r="AJ41" s="1044"/>
      <c r="AK41" s="1044"/>
      <c r="AL41" s="1044"/>
      <c r="AM41" s="1044"/>
      <c r="AN41" s="1044"/>
      <c r="AO41" s="1044"/>
      <c r="AP41" s="1044"/>
      <c r="AQ41" s="1044"/>
      <c r="AR41" s="1044"/>
      <c r="AS41" s="1044"/>
      <c r="AT41" s="1044"/>
      <c r="AU41" s="1044"/>
      <c r="AV41" s="1044"/>
      <c r="AW41" s="1044"/>
      <c r="AX41" s="1045"/>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117</v>
      </c>
      <c r="AE42" s="462"/>
      <c r="AF42" s="462"/>
      <c r="AG42" s="1046"/>
      <c r="AH42" s="1047"/>
      <c r="AI42" s="1047"/>
      <c r="AJ42" s="1047"/>
      <c r="AK42" s="1047"/>
      <c r="AL42" s="1047"/>
      <c r="AM42" s="1047"/>
      <c r="AN42" s="1047"/>
      <c r="AO42" s="1047"/>
      <c r="AP42" s="1047"/>
      <c r="AQ42" s="1047"/>
      <c r="AR42" s="1047"/>
      <c r="AS42" s="1047"/>
      <c r="AT42" s="1047"/>
      <c r="AU42" s="1047"/>
      <c r="AV42" s="1047"/>
      <c r="AW42" s="1047"/>
      <c r="AX42" s="1048"/>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360</v>
      </c>
      <c r="AE43" s="464"/>
      <c r="AF43" s="464"/>
      <c r="AG43" s="1058" t="s">
        <v>439</v>
      </c>
      <c r="AH43" s="1059"/>
      <c r="AI43" s="1059"/>
      <c r="AJ43" s="1059"/>
      <c r="AK43" s="1059"/>
      <c r="AL43" s="1059"/>
      <c r="AM43" s="1059"/>
      <c r="AN43" s="1059"/>
      <c r="AO43" s="1059"/>
      <c r="AP43" s="1059"/>
      <c r="AQ43" s="1059"/>
      <c r="AR43" s="1059"/>
      <c r="AS43" s="1059"/>
      <c r="AT43" s="1059"/>
      <c r="AU43" s="1059"/>
      <c r="AV43" s="1059"/>
      <c r="AW43" s="1059"/>
      <c r="AX43" s="1060"/>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117</v>
      </c>
      <c r="AE44" s="459"/>
      <c r="AF44" s="459"/>
      <c r="AG44" s="1043"/>
      <c r="AH44" s="1044"/>
      <c r="AI44" s="1044"/>
      <c r="AJ44" s="1044"/>
      <c r="AK44" s="1044"/>
      <c r="AL44" s="1044"/>
      <c r="AM44" s="1044"/>
      <c r="AN44" s="1044"/>
      <c r="AO44" s="1044"/>
      <c r="AP44" s="1044"/>
      <c r="AQ44" s="1044"/>
      <c r="AR44" s="1044"/>
      <c r="AS44" s="1044"/>
      <c r="AT44" s="1044"/>
      <c r="AU44" s="1044"/>
      <c r="AV44" s="1044"/>
      <c r="AW44" s="1044"/>
      <c r="AX44" s="1045"/>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459"/>
      <c r="AG45" s="1043"/>
      <c r="AH45" s="1044"/>
      <c r="AI45" s="1044"/>
      <c r="AJ45" s="1044"/>
      <c r="AK45" s="1044"/>
      <c r="AL45" s="1044"/>
      <c r="AM45" s="1044"/>
      <c r="AN45" s="1044"/>
      <c r="AO45" s="1044"/>
      <c r="AP45" s="1044"/>
      <c r="AQ45" s="1044"/>
      <c r="AR45" s="1044"/>
      <c r="AS45" s="1044"/>
      <c r="AT45" s="1044"/>
      <c r="AU45" s="1044"/>
      <c r="AV45" s="1044"/>
      <c r="AW45" s="1044"/>
      <c r="AX45" s="1045"/>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117</v>
      </c>
      <c r="AE46" s="459"/>
      <c r="AF46" s="459"/>
      <c r="AG46" s="1043"/>
      <c r="AH46" s="1044"/>
      <c r="AI46" s="1044"/>
      <c r="AJ46" s="1044"/>
      <c r="AK46" s="1044"/>
      <c r="AL46" s="1044"/>
      <c r="AM46" s="1044"/>
      <c r="AN46" s="1044"/>
      <c r="AO46" s="1044"/>
      <c r="AP46" s="1044"/>
      <c r="AQ46" s="1044"/>
      <c r="AR46" s="1044"/>
      <c r="AS46" s="1044"/>
      <c r="AT46" s="1044"/>
      <c r="AU46" s="1044"/>
      <c r="AV46" s="1044"/>
      <c r="AW46" s="1044"/>
      <c r="AX46" s="1045"/>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459"/>
      <c r="AG47" s="1043"/>
      <c r="AH47" s="1044"/>
      <c r="AI47" s="1044"/>
      <c r="AJ47" s="1044"/>
      <c r="AK47" s="1044"/>
      <c r="AL47" s="1044"/>
      <c r="AM47" s="1044"/>
      <c r="AN47" s="1044"/>
      <c r="AO47" s="1044"/>
      <c r="AP47" s="1044"/>
      <c r="AQ47" s="1044"/>
      <c r="AR47" s="1044"/>
      <c r="AS47" s="1044"/>
      <c r="AT47" s="1044"/>
      <c r="AU47" s="1044"/>
      <c r="AV47" s="1044"/>
      <c r="AW47" s="1044"/>
      <c r="AX47" s="1045"/>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360</v>
      </c>
      <c r="AE48" s="462"/>
      <c r="AF48" s="462"/>
      <c r="AG48" s="1046"/>
      <c r="AH48" s="1047"/>
      <c r="AI48" s="1047"/>
      <c r="AJ48" s="1047"/>
      <c r="AK48" s="1047"/>
      <c r="AL48" s="1047"/>
      <c r="AM48" s="1047"/>
      <c r="AN48" s="1047"/>
      <c r="AO48" s="1047"/>
      <c r="AP48" s="1047"/>
      <c r="AQ48" s="1047"/>
      <c r="AR48" s="1047"/>
      <c r="AS48" s="1047"/>
      <c r="AT48" s="1047"/>
      <c r="AU48" s="1047"/>
      <c r="AV48" s="1047"/>
      <c r="AW48" s="1047"/>
      <c r="AX48" s="1048"/>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464"/>
      <c r="AG49" s="1049" t="s">
        <v>438</v>
      </c>
      <c r="AH49" s="1050"/>
      <c r="AI49" s="1050"/>
      <c r="AJ49" s="1050"/>
      <c r="AK49" s="1050"/>
      <c r="AL49" s="1050"/>
      <c r="AM49" s="1050"/>
      <c r="AN49" s="1050"/>
      <c r="AO49" s="1050"/>
      <c r="AP49" s="1050"/>
      <c r="AQ49" s="1050"/>
      <c r="AR49" s="1050"/>
      <c r="AS49" s="1050"/>
      <c r="AT49" s="1050"/>
      <c r="AU49" s="1050"/>
      <c r="AV49" s="1050"/>
      <c r="AW49" s="1050"/>
      <c r="AX49" s="1051"/>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459"/>
      <c r="AG50" s="1052"/>
      <c r="AH50" s="1053"/>
      <c r="AI50" s="1053"/>
      <c r="AJ50" s="1053"/>
      <c r="AK50" s="1053"/>
      <c r="AL50" s="1053"/>
      <c r="AM50" s="1053"/>
      <c r="AN50" s="1053"/>
      <c r="AO50" s="1053"/>
      <c r="AP50" s="1053"/>
      <c r="AQ50" s="1053"/>
      <c r="AR50" s="1053"/>
      <c r="AS50" s="1053"/>
      <c r="AT50" s="1053"/>
      <c r="AU50" s="1053"/>
      <c r="AV50" s="1053"/>
      <c r="AW50" s="1053"/>
      <c r="AX50" s="1054"/>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117</v>
      </c>
      <c r="AE51" s="459"/>
      <c r="AF51" s="459"/>
      <c r="AG51" s="1055"/>
      <c r="AH51" s="1056"/>
      <c r="AI51" s="1056"/>
      <c r="AJ51" s="1056"/>
      <c r="AK51" s="1056"/>
      <c r="AL51" s="1056"/>
      <c r="AM51" s="1056"/>
      <c r="AN51" s="1056"/>
      <c r="AO51" s="1056"/>
      <c r="AP51" s="1056"/>
      <c r="AQ51" s="1056"/>
      <c r="AR51" s="1056"/>
      <c r="AS51" s="1056"/>
      <c r="AT51" s="1056"/>
      <c r="AU51" s="1056"/>
      <c r="AV51" s="1056"/>
      <c r="AW51" s="1056"/>
      <c r="AX51" s="1057"/>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360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437</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436</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35</v>
      </c>
      <c r="L67" s="235"/>
      <c r="M67" s="235"/>
      <c r="N67" s="235"/>
      <c r="O67" s="235"/>
      <c r="P67" s="235"/>
      <c r="Q67" s="235"/>
      <c r="R67" s="236"/>
      <c r="S67" s="57" t="s">
        <v>111</v>
      </c>
      <c r="T67" s="61"/>
      <c r="U67" s="61"/>
      <c r="V67" s="61"/>
      <c r="W67" s="61"/>
      <c r="X67" s="61"/>
      <c r="Y67" s="61"/>
      <c r="Z67" s="78"/>
      <c r="AA67" s="457">
        <v>68</v>
      </c>
      <c r="AB67" s="235"/>
      <c r="AC67" s="235"/>
      <c r="AD67" s="235"/>
      <c r="AE67" s="235"/>
      <c r="AF67" s="235"/>
      <c r="AG67" s="235"/>
      <c r="AH67" s="236"/>
      <c r="AI67" s="57" t="s">
        <v>112</v>
      </c>
      <c r="AJ67" s="58"/>
      <c r="AK67" s="58"/>
      <c r="AL67" s="58"/>
      <c r="AM67" s="58"/>
      <c r="AN67" s="58"/>
      <c r="AO67" s="58"/>
      <c r="AP67" s="59"/>
      <c r="AQ67" s="60">
        <v>218</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1" manualBreakCount="1">
    <brk id="36" max="4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214</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090" t="s">
        <v>482</v>
      </c>
      <c r="H3" s="1091"/>
      <c r="I3" s="1091"/>
      <c r="J3" s="1091"/>
      <c r="K3" s="1091"/>
      <c r="L3" s="1091"/>
      <c r="M3" s="1091"/>
      <c r="N3" s="1091"/>
      <c r="O3" s="1091"/>
      <c r="P3" s="1091"/>
      <c r="Q3" s="1091"/>
      <c r="R3" s="1091"/>
      <c r="S3" s="1091"/>
      <c r="T3" s="1091"/>
      <c r="U3" s="1091"/>
      <c r="V3" s="1091"/>
      <c r="W3" s="1091"/>
      <c r="X3" s="1092"/>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481</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480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479</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478</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477</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48</v>
      </c>
      <c r="Q11" s="538"/>
      <c r="R11" s="538"/>
      <c r="S11" s="538"/>
      <c r="T11" s="538"/>
      <c r="U11" s="538"/>
      <c r="V11" s="539"/>
      <c r="W11" s="537">
        <v>43</v>
      </c>
      <c r="X11" s="538"/>
      <c r="Y11" s="538"/>
      <c r="Z11" s="538"/>
      <c r="AA11" s="538"/>
      <c r="AB11" s="538"/>
      <c r="AC11" s="539"/>
      <c r="AD11" s="692">
        <v>44</v>
      </c>
      <c r="AE11" s="692"/>
      <c r="AF11" s="692"/>
      <c r="AG11" s="692"/>
      <c r="AH11" s="692"/>
      <c r="AI11" s="692"/>
      <c r="AJ11" s="692"/>
      <c r="AK11" s="692">
        <v>45</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533">
        <v>48</v>
      </c>
      <c r="Q16" s="533"/>
      <c r="R16" s="533"/>
      <c r="S16" s="533"/>
      <c r="T16" s="533"/>
      <c r="U16" s="533"/>
      <c r="V16" s="533"/>
      <c r="W16" s="533">
        <v>43</v>
      </c>
      <c r="X16" s="533"/>
      <c r="Y16" s="533"/>
      <c r="Z16" s="533"/>
      <c r="AA16" s="533"/>
      <c r="AB16" s="533"/>
      <c r="AC16" s="533"/>
      <c r="AD16" s="535">
        <v>44</v>
      </c>
      <c r="AE16" s="535"/>
      <c r="AF16" s="535"/>
      <c r="AG16" s="535"/>
      <c r="AH16" s="535"/>
      <c r="AI16" s="535"/>
      <c r="AJ16" s="535"/>
      <c r="AK16" s="535">
        <v>45</v>
      </c>
      <c r="AL16" s="535"/>
      <c r="AM16" s="535"/>
      <c r="AN16" s="535"/>
      <c r="AO16" s="535"/>
      <c r="AP16" s="535"/>
      <c r="AQ16" s="536"/>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48</v>
      </c>
      <c r="Q17" s="529"/>
      <c r="R17" s="529"/>
      <c r="S17" s="529"/>
      <c r="T17" s="529"/>
      <c r="U17" s="529"/>
      <c r="V17" s="529"/>
      <c r="W17" s="661">
        <v>43</v>
      </c>
      <c r="X17" s="661"/>
      <c r="Y17" s="661"/>
      <c r="Z17" s="661"/>
      <c r="AA17" s="661"/>
      <c r="AB17" s="661"/>
      <c r="AC17" s="661"/>
      <c r="AD17" s="333">
        <v>44</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476</v>
      </c>
      <c r="H20" s="518"/>
      <c r="I20" s="518"/>
      <c r="J20" s="518"/>
      <c r="K20" s="518"/>
      <c r="L20" s="518"/>
      <c r="M20" s="518"/>
      <c r="N20" s="518"/>
      <c r="O20" s="518"/>
      <c r="P20" s="518"/>
      <c r="Q20" s="518"/>
      <c r="R20" s="518"/>
      <c r="S20" s="518"/>
      <c r="T20" s="518"/>
      <c r="U20" s="518"/>
      <c r="V20" s="518"/>
      <c r="W20" s="518"/>
      <c r="X20" s="519"/>
      <c r="Y20" s="260" t="s">
        <v>49</v>
      </c>
      <c r="Z20" s="285"/>
      <c r="AA20" s="286"/>
      <c r="AB20" s="1087" t="s">
        <v>475</v>
      </c>
      <c r="AC20" s="1088"/>
      <c r="AD20" s="1089"/>
      <c r="AE20" s="661">
        <v>197</v>
      </c>
      <c r="AF20" s="661"/>
      <c r="AG20" s="661"/>
      <c r="AH20" s="661"/>
      <c r="AI20" s="661"/>
      <c r="AJ20" s="661">
        <v>196</v>
      </c>
      <c r="AK20" s="661"/>
      <c r="AL20" s="661"/>
      <c r="AM20" s="661"/>
      <c r="AN20" s="661"/>
      <c r="AO20" s="311">
        <v>196</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v>197</v>
      </c>
      <c r="AF21" s="332"/>
      <c r="AG21" s="332"/>
      <c r="AH21" s="332"/>
      <c r="AI21" s="332"/>
      <c r="AJ21" s="332">
        <v>197</v>
      </c>
      <c r="AK21" s="332"/>
      <c r="AL21" s="332"/>
      <c r="AM21" s="332"/>
      <c r="AN21" s="332"/>
      <c r="AO21" s="332">
        <v>197</v>
      </c>
      <c r="AP21" s="332"/>
      <c r="AQ21" s="332"/>
      <c r="AR21" s="332"/>
      <c r="AS21" s="332"/>
      <c r="AT21" s="333">
        <v>197</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1</v>
      </c>
      <c r="AF22" s="917"/>
      <c r="AG22" s="917"/>
      <c r="AH22" s="917"/>
      <c r="AI22" s="917"/>
      <c r="AJ22" s="917">
        <f>AJ20/AJ21</f>
        <v>0.99492385786802029</v>
      </c>
      <c r="AK22" s="917"/>
      <c r="AL22" s="917"/>
      <c r="AM22" s="917"/>
      <c r="AN22" s="917"/>
      <c r="AO22" s="917">
        <f>AO20/AO21</f>
        <v>0.99492385786802029</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474</v>
      </c>
      <c r="H24" s="154"/>
      <c r="I24" s="154"/>
      <c r="J24" s="154"/>
      <c r="K24" s="154"/>
      <c r="L24" s="154"/>
      <c r="M24" s="154"/>
      <c r="N24" s="154"/>
      <c r="O24" s="154"/>
      <c r="P24" s="154"/>
      <c r="Q24" s="154"/>
      <c r="R24" s="154"/>
      <c r="S24" s="154"/>
      <c r="T24" s="154"/>
      <c r="U24" s="154"/>
      <c r="V24" s="154"/>
      <c r="W24" s="154"/>
      <c r="X24" s="1084"/>
      <c r="Y24" s="306" t="s">
        <v>58</v>
      </c>
      <c r="Z24" s="307"/>
      <c r="AA24" s="308"/>
      <c r="AB24" s="1073" t="s">
        <v>473</v>
      </c>
      <c r="AC24" s="1074"/>
      <c r="AD24" s="1075"/>
      <c r="AE24" s="312">
        <v>4</v>
      </c>
      <c r="AF24" s="313"/>
      <c r="AG24" s="313"/>
      <c r="AH24" s="313"/>
      <c r="AI24" s="321"/>
      <c r="AJ24" s="312">
        <v>4</v>
      </c>
      <c r="AK24" s="313"/>
      <c r="AL24" s="313"/>
      <c r="AM24" s="313"/>
      <c r="AN24" s="321"/>
      <c r="AO24" s="312">
        <v>4</v>
      </c>
      <c r="AP24" s="313"/>
      <c r="AQ24" s="313"/>
      <c r="AR24" s="313"/>
      <c r="AS24" s="321"/>
      <c r="AT24" s="312" t="s">
        <v>472</v>
      </c>
      <c r="AU24" s="313"/>
      <c r="AV24" s="313"/>
      <c r="AW24" s="313"/>
      <c r="AX24" s="314"/>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1076"/>
      <c r="AC25" s="1077"/>
      <c r="AD25" s="1078"/>
      <c r="AE25" s="312">
        <v>4</v>
      </c>
      <c r="AF25" s="313"/>
      <c r="AG25" s="313"/>
      <c r="AH25" s="313"/>
      <c r="AI25" s="321"/>
      <c r="AJ25" s="134">
        <v>4</v>
      </c>
      <c r="AK25" s="135"/>
      <c r="AL25" s="135"/>
      <c r="AM25" s="135"/>
      <c r="AN25" s="322"/>
      <c r="AO25" s="134">
        <v>4</v>
      </c>
      <c r="AP25" s="135"/>
      <c r="AQ25" s="135"/>
      <c r="AR25" s="135"/>
      <c r="AS25" s="322"/>
      <c r="AT25" s="134">
        <v>5</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471</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747">
        <v>1208935</v>
      </c>
      <c r="AF27" s="488"/>
      <c r="AG27" s="488"/>
      <c r="AH27" s="488"/>
      <c r="AI27" s="489"/>
      <c r="AJ27" s="747">
        <v>1237253</v>
      </c>
      <c r="AK27" s="488"/>
      <c r="AL27" s="488"/>
      <c r="AM27" s="488"/>
      <c r="AN27" s="489"/>
      <c r="AO27" s="747">
        <v>1186199</v>
      </c>
      <c r="AP27" s="488"/>
      <c r="AQ27" s="488"/>
      <c r="AR27" s="488"/>
      <c r="AS27" s="489"/>
      <c r="AT27" s="1079">
        <v>1013092</v>
      </c>
      <c r="AU27" s="1080"/>
      <c r="AV27" s="1080"/>
      <c r="AW27" s="1080"/>
      <c r="AX27" s="1081"/>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990" t="s">
        <v>470</v>
      </c>
      <c r="AC28" s="991"/>
      <c r="AD28" s="992"/>
      <c r="AE28" s="487" t="s">
        <v>469</v>
      </c>
      <c r="AF28" s="488"/>
      <c r="AG28" s="488"/>
      <c r="AH28" s="488"/>
      <c r="AI28" s="489"/>
      <c r="AJ28" s="1082" t="s">
        <v>468</v>
      </c>
      <c r="AK28" s="488"/>
      <c r="AL28" s="488"/>
      <c r="AM28" s="488"/>
      <c r="AN28" s="489"/>
      <c r="AO28" s="1082" t="s">
        <v>467</v>
      </c>
      <c r="AP28" s="488"/>
      <c r="AQ28" s="488"/>
      <c r="AR28" s="488"/>
      <c r="AS28" s="489"/>
      <c r="AT28" s="487" t="s">
        <v>466</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070" t="s">
        <v>465</v>
      </c>
      <c r="D30" s="1071"/>
      <c r="E30" s="1071"/>
      <c r="F30" s="1071"/>
      <c r="G30" s="1071"/>
      <c r="H30" s="1071"/>
      <c r="I30" s="1071"/>
      <c r="J30" s="1071"/>
      <c r="K30" s="1072"/>
      <c r="L30" s="226">
        <v>45</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45</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1061" t="s">
        <v>464</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170</v>
      </c>
      <c r="AE42" s="462"/>
      <c r="AF42" s="4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171</v>
      </c>
      <c r="AE43" s="464"/>
      <c r="AF43" s="464"/>
      <c r="AG43" s="168" t="s">
        <v>463</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170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68" t="s">
        <v>463</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462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461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34</v>
      </c>
      <c r="L67" s="235"/>
      <c r="M67" s="235"/>
      <c r="N67" s="235"/>
      <c r="O67" s="235"/>
      <c r="P67" s="235"/>
      <c r="Q67" s="235"/>
      <c r="R67" s="236"/>
      <c r="S67" s="57" t="s">
        <v>111</v>
      </c>
      <c r="T67" s="61"/>
      <c r="U67" s="61"/>
      <c r="V67" s="61"/>
      <c r="W67" s="61"/>
      <c r="X67" s="61"/>
      <c r="Y67" s="61"/>
      <c r="Z67" s="78"/>
      <c r="AA67" s="457">
        <v>61</v>
      </c>
      <c r="AB67" s="235"/>
      <c r="AC67" s="235"/>
      <c r="AD67" s="235"/>
      <c r="AE67" s="235"/>
      <c r="AF67" s="235"/>
      <c r="AG67" s="235"/>
      <c r="AH67" s="236"/>
      <c r="AI67" s="57" t="s">
        <v>112</v>
      </c>
      <c r="AJ67" s="58"/>
      <c r="AK67" s="58"/>
      <c r="AL67" s="58"/>
      <c r="AM67" s="58"/>
      <c r="AN67" s="58"/>
      <c r="AO67" s="58"/>
      <c r="AP67" s="59"/>
      <c r="AQ67" s="60">
        <v>219</v>
      </c>
      <c r="AR67" s="61"/>
      <c r="AS67" s="61"/>
      <c r="AT67" s="61"/>
      <c r="AU67" s="61"/>
      <c r="AV67" s="61"/>
      <c r="AW67" s="61"/>
      <c r="AX67" s="62"/>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O19:AS19"/>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19:X19"/>
    <mergeCell ref="Y19:AA19"/>
    <mergeCell ref="AB19:AD19"/>
    <mergeCell ref="AE19:AI19"/>
    <mergeCell ref="AJ19:AN19"/>
    <mergeCell ref="AJ20:AN20"/>
    <mergeCell ref="AO26:AS26"/>
    <mergeCell ref="AT26:AX26"/>
    <mergeCell ref="A23:F25"/>
    <mergeCell ref="G24:X25"/>
    <mergeCell ref="Y24:AA24"/>
    <mergeCell ref="AE24:AI24"/>
    <mergeCell ref="AJ24:AN24"/>
    <mergeCell ref="Y25:AA25"/>
    <mergeCell ref="G23:X23"/>
    <mergeCell ref="Y23:AA23"/>
    <mergeCell ref="AB23:AD23"/>
    <mergeCell ref="AE23:AI23"/>
    <mergeCell ref="AJ23:AN23"/>
    <mergeCell ref="A26:F28"/>
    <mergeCell ref="G26:X26"/>
    <mergeCell ref="Y26:AA26"/>
    <mergeCell ref="AB26:AD26"/>
    <mergeCell ref="AE26:AI26"/>
    <mergeCell ref="AJ26:AN26"/>
    <mergeCell ref="G27:X28"/>
    <mergeCell ref="AJ27:AN27"/>
    <mergeCell ref="A19:F22"/>
    <mergeCell ref="AB21:AD21"/>
    <mergeCell ref="Y28:AA28"/>
    <mergeCell ref="AB28:AD28"/>
    <mergeCell ref="AE28:AI28"/>
    <mergeCell ref="AJ28:AN28"/>
    <mergeCell ref="AO28:AS28"/>
    <mergeCell ref="AT28:AX28"/>
    <mergeCell ref="Y27:AA27"/>
    <mergeCell ref="AB27:AD27"/>
    <mergeCell ref="AE27:AI27"/>
    <mergeCell ref="AO27:AS27"/>
    <mergeCell ref="AB24:AD25"/>
    <mergeCell ref="AO23:AS23"/>
    <mergeCell ref="AT23:AX23"/>
    <mergeCell ref="AO24:AS24"/>
    <mergeCell ref="AT24:AX24"/>
    <mergeCell ref="AO25:AS25"/>
    <mergeCell ref="AT25:AX25"/>
    <mergeCell ref="AT27:AX27"/>
    <mergeCell ref="AE25:AI25"/>
    <mergeCell ref="AJ25:AN2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215</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112" t="s">
        <v>508</v>
      </c>
      <c r="H3" s="1113"/>
      <c r="I3" s="1113"/>
      <c r="J3" s="1113"/>
      <c r="K3" s="1113"/>
      <c r="L3" s="1113"/>
      <c r="M3" s="1113"/>
      <c r="N3" s="1113"/>
      <c r="O3" s="1113"/>
      <c r="P3" s="1113"/>
      <c r="Q3" s="1113"/>
      <c r="R3" s="1113"/>
      <c r="S3" s="1113"/>
      <c r="T3" s="1113"/>
      <c r="U3" s="1113"/>
      <c r="V3" s="1113"/>
      <c r="W3" s="1113"/>
      <c r="X3" s="1114"/>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507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505</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504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503</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502</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41</v>
      </c>
      <c r="Q11" s="538"/>
      <c r="R11" s="538"/>
      <c r="S11" s="538"/>
      <c r="T11" s="538"/>
      <c r="U11" s="538"/>
      <c r="V11" s="539"/>
      <c r="W11" s="537">
        <v>43</v>
      </c>
      <c r="X11" s="538"/>
      <c r="Y11" s="538"/>
      <c r="Z11" s="538"/>
      <c r="AA11" s="538"/>
      <c r="AB11" s="538"/>
      <c r="AC11" s="539"/>
      <c r="AD11" s="692">
        <v>43</v>
      </c>
      <c r="AE11" s="692"/>
      <c r="AF11" s="692"/>
      <c r="AG11" s="692"/>
      <c r="AH11" s="692"/>
      <c r="AI11" s="692"/>
      <c r="AJ11" s="692"/>
      <c r="AK11" s="692">
        <v>51</v>
      </c>
      <c r="AL11" s="692"/>
      <c r="AM11" s="692"/>
      <c r="AN11" s="692"/>
      <c r="AO11" s="692"/>
      <c r="AP11" s="692"/>
      <c r="AQ11" s="764"/>
      <c r="AR11" s="396"/>
      <c r="AS11" s="396"/>
      <c r="AT11" s="396"/>
      <c r="AU11" s="396"/>
      <c r="AV11" s="396"/>
      <c r="AW11" s="396"/>
      <c r="AX11" s="1111"/>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1106"/>
      <c r="K13" s="1106"/>
      <c r="L13" s="1106"/>
      <c r="M13" s="1106"/>
      <c r="N13" s="1106"/>
      <c r="O13" s="1107"/>
      <c r="P13" s="356" t="s">
        <v>255</v>
      </c>
      <c r="Q13" s="860"/>
      <c r="R13" s="860"/>
      <c r="S13" s="860"/>
      <c r="T13" s="860"/>
      <c r="U13" s="860"/>
      <c r="V13" s="861"/>
      <c r="W13" s="356" t="s">
        <v>255</v>
      </c>
      <c r="X13" s="860"/>
      <c r="Y13" s="860"/>
      <c r="Z13" s="860"/>
      <c r="AA13" s="860"/>
      <c r="AB13" s="860"/>
      <c r="AC13" s="861"/>
      <c r="AD13" s="356" t="s">
        <v>255</v>
      </c>
      <c r="AE13" s="860"/>
      <c r="AF13" s="860"/>
      <c r="AG13" s="860"/>
      <c r="AH13" s="860"/>
      <c r="AI13" s="860"/>
      <c r="AJ13" s="861"/>
      <c r="AK13" s="356" t="s">
        <v>255</v>
      </c>
      <c r="AL13" s="860"/>
      <c r="AM13" s="860"/>
      <c r="AN13" s="860"/>
      <c r="AO13" s="860"/>
      <c r="AP13" s="860"/>
      <c r="AQ13" s="860"/>
      <c r="AR13" s="356"/>
      <c r="AS13" s="860"/>
      <c r="AT13" s="860"/>
      <c r="AU13" s="860"/>
      <c r="AV13" s="860"/>
      <c r="AW13" s="860"/>
      <c r="AX13" s="1108"/>
    </row>
    <row r="14" spans="1:50" ht="21" customHeight="1" x14ac:dyDescent="0.15">
      <c r="A14" s="377"/>
      <c r="B14" s="378"/>
      <c r="C14" s="378"/>
      <c r="D14" s="378"/>
      <c r="E14" s="378"/>
      <c r="F14" s="379"/>
      <c r="G14" s="388"/>
      <c r="H14" s="389"/>
      <c r="I14" s="350" t="s">
        <v>39</v>
      </c>
      <c r="J14" s="1106"/>
      <c r="K14" s="1106"/>
      <c r="L14" s="1106"/>
      <c r="M14" s="1106"/>
      <c r="N14" s="1106"/>
      <c r="O14" s="1107"/>
      <c r="P14" s="356" t="s">
        <v>255</v>
      </c>
      <c r="Q14" s="860"/>
      <c r="R14" s="860"/>
      <c r="S14" s="860"/>
      <c r="T14" s="860"/>
      <c r="U14" s="860"/>
      <c r="V14" s="861"/>
      <c r="W14" s="356" t="s">
        <v>255</v>
      </c>
      <c r="X14" s="860"/>
      <c r="Y14" s="860"/>
      <c r="Z14" s="860"/>
      <c r="AA14" s="860"/>
      <c r="AB14" s="860"/>
      <c r="AC14" s="861"/>
      <c r="AD14" s="356" t="s">
        <v>255</v>
      </c>
      <c r="AE14" s="860"/>
      <c r="AF14" s="860"/>
      <c r="AG14" s="860"/>
      <c r="AH14" s="860"/>
      <c r="AI14" s="860"/>
      <c r="AJ14" s="861"/>
      <c r="AK14" s="356" t="s">
        <v>255</v>
      </c>
      <c r="AL14" s="860"/>
      <c r="AM14" s="860"/>
      <c r="AN14" s="860"/>
      <c r="AO14" s="860"/>
      <c r="AP14" s="860"/>
      <c r="AQ14" s="860"/>
      <c r="AR14" s="359"/>
      <c r="AS14" s="1109"/>
      <c r="AT14" s="1109"/>
      <c r="AU14" s="1109"/>
      <c r="AV14" s="1109"/>
      <c r="AW14" s="1109"/>
      <c r="AX14" s="1110"/>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41</v>
      </c>
      <c r="Q16" s="348"/>
      <c r="R16" s="348"/>
      <c r="S16" s="348"/>
      <c r="T16" s="348"/>
      <c r="U16" s="348"/>
      <c r="V16" s="348"/>
      <c r="W16" s="348">
        <f>W11</f>
        <v>43</v>
      </c>
      <c r="X16" s="348"/>
      <c r="Y16" s="348"/>
      <c r="Z16" s="348"/>
      <c r="AA16" s="348"/>
      <c r="AB16" s="348"/>
      <c r="AC16" s="348"/>
      <c r="AD16" s="348">
        <f>AD11</f>
        <v>43</v>
      </c>
      <c r="AE16" s="348"/>
      <c r="AF16" s="348"/>
      <c r="AG16" s="348"/>
      <c r="AH16" s="348"/>
      <c r="AI16" s="348"/>
      <c r="AJ16" s="348"/>
      <c r="AK16" s="348">
        <f>AK11</f>
        <v>51</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41</v>
      </c>
      <c r="Q17" s="529"/>
      <c r="R17" s="529"/>
      <c r="S17" s="529"/>
      <c r="T17" s="529"/>
      <c r="U17" s="529"/>
      <c r="V17" s="529"/>
      <c r="W17" s="661">
        <v>43</v>
      </c>
      <c r="X17" s="661"/>
      <c r="Y17" s="661"/>
      <c r="Z17" s="661"/>
      <c r="AA17" s="661"/>
      <c r="AB17" s="661"/>
      <c r="AC17" s="661"/>
      <c r="AD17" s="333">
        <v>43</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501</v>
      </c>
      <c r="AF19" s="299"/>
      <c r="AG19" s="299"/>
      <c r="AH19" s="299"/>
      <c r="AI19" s="299"/>
      <c r="AJ19" s="299" t="s">
        <v>500</v>
      </c>
      <c r="AK19" s="299"/>
      <c r="AL19" s="299"/>
      <c r="AM19" s="299"/>
      <c r="AN19" s="299"/>
      <c r="AO19" s="299" t="s">
        <v>499</v>
      </c>
      <c r="AP19" s="299"/>
      <c r="AQ19" s="299"/>
      <c r="AR19" s="299"/>
      <c r="AS19" s="299"/>
      <c r="AT19" s="337" t="s">
        <v>47</v>
      </c>
      <c r="AU19" s="299"/>
      <c r="AV19" s="299"/>
      <c r="AW19" s="299"/>
      <c r="AX19" s="338"/>
    </row>
    <row r="20" spans="1:55" ht="26.85" customHeight="1" x14ac:dyDescent="0.15">
      <c r="A20" s="328"/>
      <c r="B20" s="326"/>
      <c r="C20" s="326"/>
      <c r="D20" s="326"/>
      <c r="E20" s="326"/>
      <c r="F20" s="327"/>
      <c r="G20" s="502" t="s">
        <v>498</v>
      </c>
      <c r="H20" s="503"/>
      <c r="I20" s="503"/>
      <c r="J20" s="503"/>
      <c r="K20" s="503"/>
      <c r="L20" s="503"/>
      <c r="M20" s="503"/>
      <c r="N20" s="503"/>
      <c r="O20" s="503"/>
      <c r="P20" s="503"/>
      <c r="Q20" s="503"/>
      <c r="R20" s="503"/>
      <c r="S20" s="503"/>
      <c r="T20" s="503"/>
      <c r="U20" s="503"/>
      <c r="V20" s="503"/>
      <c r="W20" s="503"/>
      <c r="X20" s="504"/>
      <c r="Y20" s="260" t="s">
        <v>49</v>
      </c>
      <c r="Z20" s="285"/>
      <c r="AA20" s="286"/>
      <c r="AB20" s="928" t="s">
        <v>497</v>
      </c>
      <c r="AC20" s="928"/>
      <c r="AD20" s="928"/>
      <c r="AE20" s="343">
        <v>1138</v>
      </c>
      <c r="AF20" s="333"/>
      <c r="AG20" s="333"/>
      <c r="AH20" s="333"/>
      <c r="AI20" s="333"/>
      <c r="AJ20" s="343">
        <v>1265</v>
      </c>
      <c r="AK20" s="333"/>
      <c r="AL20" s="333"/>
      <c r="AM20" s="333"/>
      <c r="AN20" s="333"/>
      <c r="AO20" s="343">
        <v>1233</v>
      </c>
      <c r="AP20" s="333"/>
      <c r="AQ20" s="333"/>
      <c r="AR20" s="333"/>
      <c r="AS20" s="333"/>
      <c r="AT20" s="341"/>
      <c r="AU20" s="341"/>
      <c r="AV20" s="341"/>
      <c r="AW20" s="341"/>
      <c r="AX20" s="342"/>
    </row>
    <row r="21" spans="1:55" ht="23.65" customHeight="1" x14ac:dyDescent="0.15">
      <c r="A21" s="329"/>
      <c r="B21" s="330"/>
      <c r="C21" s="330"/>
      <c r="D21" s="330"/>
      <c r="E21" s="330"/>
      <c r="F21" s="331"/>
      <c r="G21" s="505"/>
      <c r="H21" s="506"/>
      <c r="I21" s="506"/>
      <c r="J21" s="506"/>
      <c r="K21" s="506"/>
      <c r="L21" s="506"/>
      <c r="M21" s="506"/>
      <c r="N21" s="506"/>
      <c r="O21" s="506"/>
      <c r="P21" s="506"/>
      <c r="Q21" s="506"/>
      <c r="R21" s="506"/>
      <c r="S21" s="506"/>
      <c r="T21" s="506"/>
      <c r="U21" s="506"/>
      <c r="V21" s="506"/>
      <c r="W21" s="506"/>
      <c r="X21" s="507"/>
      <c r="Y21" s="242" t="s">
        <v>51</v>
      </c>
      <c r="Z21" s="243"/>
      <c r="AA21" s="244"/>
      <c r="AB21" s="332"/>
      <c r="AC21" s="332"/>
      <c r="AD21" s="332"/>
      <c r="AE21" s="1105">
        <v>1067</v>
      </c>
      <c r="AF21" s="332"/>
      <c r="AG21" s="332"/>
      <c r="AH21" s="332"/>
      <c r="AI21" s="332"/>
      <c r="AJ21" s="1105">
        <v>1138</v>
      </c>
      <c r="AK21" s="332"/>
      <c r="AL21" s="332"/>
      <c r="AM21" s="332"/>
      <c r="AN21" s="332"/>
      <c r="AO21" s="1105">
        <v>1265</v>
      </c>
      <c r="AP21" s="332"/>
      <c r="AQ21" s="332"/>
      <c r="AR21" s="332"/>
      <c r="AS21" s="332"/>
      <c r="AT21" s="333"/>
      <c r="AU21" s="333"/>
      <c r="AV21" s="333"/>
      <c r="AW21" s="333"/>
      <c r="AX21" s="334"/>
    </row>
    <row r="22" spans="1:55" ht="32.25" customHeight="1" x14ac:dyDescent="0.15">
      <c r="A22" s="329"/>
      <c r="B22" s="330"/>
      <c r="C22" s="330"/>
      <c r="D22" s="330"/>
      <c r="E22" s="330"/>
      <c r="F22" s="331"/>
      <c r="G22" s="508"/>
      <c r="H22" s="509"/>
      <c r="I22" s="509"/>
      <c r="J22" s="509"/>
      <c r="K22" s="509"/>
      <c r="L22" s="509"/>
      <c r="M22" s="509"/>
      <c r="N22" s="509"/>
      <c r="O22" s="509"/>
      <c r="P22" s="509"/>
      <c r="Q22" s="509"/>
      <c r="R22" s="509"/>
      <c r="S22" s="509"/>
      <c r="T22" s="509"/>
      <c r="U22" s="509"/>
      <c r="V22" s="509"/>
      <c r="W22" s="509"/>
      <c r="X22" s="510"/>
      <c r="Y22" s="242" t="s">
        <v>52</v>
      </c>
      <c r="Z22" s="243"/>
      <c r="AA22" s="244"/>
      <c r="AB22" s="310" t="s">
        <v>199</v>
      </c>
      <c r="AC22" s="310"/>
      <c r="AD22" s="310"/>
      <c r="AE22" s="523">
        <v>1.0660000000000001</v>
      </c>
      <c r="AF22" s="523"/>
      <c r="AG22" s="523"/>
      <c r="AH22" s="523"/>
      <c r="AI22" s="523"/>
      <c r="AJ22" s="523">
        <v>1.1100000000000001</v>
      </c>
      <c r="AK22" s="523"/>
      <c r="AL22" s="523"/>
      <c r="AM22" s="523"/>
      <c r="AN22" s="523"/>
      <c r="AO22" s="523">
        <v>0.97399999999999998</v>
      </c>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496</v>
      </c>
      <c r="H24" s="465"/>
      <c r="I24" s="465"/>
      <c r="J24" s="465"/>
      <c r="K24" s="465"/>
      <c r="L24" s="465"/>
      <c r="M24" s="465"/>
      <c r="N24" s="465"/>
      <c r="O24" s="465"/>
      <c r="P24" s="465"/>
      <c r="Q24" s="465"/>
      <c r="R24" s="465"/>
      <c r="S24" s="465"/>
      <c r="T24" s="465"/>
      <c r="U24" s="465"/>
      <c r="V24" s="465"/>
      <c r="W24" s="465"/>
      <c r="X24" s="970"/>
      <c r="Y24" s="984" t="s">
        <v>58</v>
      </c>
      <c r="Z24" s="914"/>
      <c r="AA24" s="915"/>
      <c r="AB24" s="913" t="s">
        <v>495</v>
      </c>
      <c r="AC24" s="914"/>
      <c r="AD24" s="915"/>
      <c r="AE24" s="332" t="s">
        <v>494</v>
      </c>
      <c r="AF24" s="332"/>
      <c r="AG24" s="332"/>
      <c r="AH24" s="332"/>
      <c r="AI24" s="332"/>
      <c r="AJ24" s="333" t="s">
        <v>493</v>
      </c>
      <c r="AK24" s="333"/>
      <c r="AL24" s="333"/>
      <c r="AM24" s="333"/>
      <c r="AN24" s="333"/>
      <c r="AO24" s="343">
        <v>71576</v>
      </c>
      <c r="AP24" s="333"/>
      <c r="AQ24" s="333"/>
      <c r="AR24" s="333"/>
      <c r="AS24" s="333"/>
      <c r="AT24" s="487" t="s">
        <v>197</v>
      </c>
      <c r="AU24" s="908"/>
      <c r="AV24" s="908"/>
      <c r="AW24" s="908"/>
      <c r="AX24" s="918"/>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1100" t="s">
        <v>61</v>
      </c>
      <c r="Z25" s="810"/>
      <c r="AA25" s="811"/>
      <c r="AB25" s="809"/>
      <c r="AC25" s="810"/>
      <c r="AD25" s="811"/>
      <c r="AE25" s="487"/>
      <c r="AF25" s="908"/>
      <c r="AG25" s="908"/>
      <c r="AH25" s="908"/>
      <c r="AI25" s="909"/>
      <c r="AJ25" s="910"/>
      <c r="AK25" s="911"/>
      <c r="AL25" s="911"/>
      <c r="AM25" s="911"/>
      <c r="AN25" s="912"/>
      <c r="AO25" s="910"/>
      <c r="AP25" s="911"/>
      <c r="AQ25" s="911"/>
      <c r="AR25" s="911"/>
      <c r="AS25" s="912"/>
      <c r="AT25" s="910"/>
      <c r="AU25" s="911"/>
      <c r="AV25" s="911"/>
      <c r="AW25" s="911"/>
      <c r="AX25" s="919"/>
      <c r="AY25" s="2"/>
      <c r="AZ25" s="3"/>
      <c r="BA25" s="3"/>
      <c r="BB25" s="3"/>
      <c r="BC25" s="3"/>
    </row>
    <row r="26" spans="1:55" ht="32.25" customHeight="1" x14ac:dyDescent="0.15">
      <c r="A26" s="248" t="s">
        <v>62</v>
      </c>
      <c r="B26" s="288"/>
      <c r="C26" s="288"/>
      <c r="D26" s="288"/>
      <c r="E26" s="288"/>
      <c r="F26" s="289"/>
      <c r="G26" s="908" t="s">
        <v>63</v>
      </c>
      <c r="H26" s="908"/>
      <c r="I26" s="908"/>
      <c r="J26" s="908"/>
      <c r="K26" s="908"/>
      <c r="L26" s="908"/>
      <c r="M26" s="908"/>
      <c r="N26" s="908"/>
      <c r="O26" s="908"/>
      <c r="P26" s="908"/>
      <c r="Q26" s="908"/>
      <c r="R26" s="908"/>
      <c r="S26" s="908"/>
      <c r="T26" s="908"/>
      <c r="U26" s="908"/>
      <c r="V26" s="908"/>
      <c r="W26" s="908"/>
      <c r="X26" s="909"/>
      <c r="Y26" s="296"/>
      <c r="Z26" s="297"/>
      <c r="AA26" s="298"/>
      <c r="AB26" s="487" t="s">
        <v>46</v>
      </c>
      <c r="AC26" s="908"/>
      <c r="AD26" s="909"/>
      <c r="AE26" s="487" t="s">
        <v>29</v>
      </c>
      <c r="AF26" s="908"/>
      <c r="AG26" s="908"/>
      <c r="AH26" s="908"/>
      <c r="AI26" s="909"/>
      <c r="AJ26" s="487" t="s">
        <v>30</v>
      </c>
      <c r="AK26" s="908"/>
      <c r="AL26" s="908"/>
      <c r="AM26" s="908"/>
      <c r="AN26" s="909"/>
      <c r="AO26" s="487" t="s">
        <v>31</v>
      </c>
      <c r="AP26" s="908"/>
      <c r="AQ26" s="908"/>
      <c r="AR26" s="908"/>
      <c r="AS26" s="909"/>
      <c r="AT26" s="966" t="s">
        <v>64</v>
      </c>
      <c r="AU26" s="967"/>
      <c r="AV26" s="967"/>
      <c r="AW26" s="967"/>
      <c r="AX26" s="1101"/>
      <c r="AY26" s="2"/>
      <c r="AZ26" s="3"/>
      <c r="BA26" s="3"/>
      <c r="BB26" s="3"/>
      <c r="BC26" s="3"/>
    </row>
    <row r="27" spans="1:55" ht="46.5" customHeight="1" x14ac:dyDescent="0.15">
      <c r="A27" s="290"/>
      <c r="B27" s="291"/>
      <c r="C27" s="291"/>
      <c r="D27" s="291"/>
      <c r="E27" s="291"/>
      <c r="F27" s="292"/>
      <c r="G27" s="482" t="s">
        <v>492</v>
      </c>
      <c r="H27" s="482"/>
      <c r="I27" s="482"/>
      <c r="J27" s="482"/>
      <c r="K27" s="482"/>
      <c r="L27" s="482"/>
      <c r="M27" s="482"/>
      <c r="N27" s="482"/>
      <c r="O27" s="482"/>
      <c r="P27" s="482"/>
      <c r="Q27" s="482"/>
      <c r="R27" s="482"/>
      <c r="S27" s="482"/>
      <c r="T27" s="482"/>
      <c r="U27" s="482"/>
      <c r="V27" s="482"/>
      <c r="W27" s="482"/>
      <c r="X27" s="482"/>
      <c r="Y27" s="1102" t="s">
        <v>62</v>
      </c>
      <c r="Z27" s="1103"/>
      <c r="AA27" s="1104"/>
      <c r="AB27" s="487"/>
      <c r="AC27" s="488"/>
      <c r="AD27" s="489"/>
      <c r="AE27" s="747">
        <v>9914</v>
      </c>
      <c r="AF27" s="488"/>
      <c r="AG27" s="488"/>
      <c r="AH27" s="488"/>
      <c r="AI27" s="489"/>
      <c r="AJ27" s="747">
        <v>9091</v>
      </c>
      <c r="AK27" s="488"/>
      <c r="AL27" s="488"/>
      <c r="AM27" s="488"/>
      <c r="AN27" s="489"/>
      <c r="AO27" s="487"/>
      <c r="AP27" s="488"/>
      <c r="AQ27" s="488"/>
      <c r="AR27" s="488"/>
      <c r="AS27" s="489"/>
      <c r="AT27" s="487"/>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809" t="s">
        <v>66</v>
      </c>
      <c r="Z28" s="810"/>
      <c r="AA28" s="811"/>
      <c r="AB28" s="487" t="s">
        <v>193</v>
      </c>
      <c r="AC28" s="488"/>
      <c r="AD28" s="489"/>
      <c r="AE28" s="487" t="s">
        <v>491</v>
      </c>
      <c r="AF28" s="488"/>
      <c r="AG28" s="488"/>
      <c r="AH28" s="488"/>
      <c r="AI28" s="489"/>
      <c r="AJ28" s="487" t="s">
        <v>490</v>
      </c>
      <c r="AK28" s="488"/>
      <c r="AL28" s="488"/>
      <c r="AM28" s="488"/>
      <c r="AN28" s="489"/>
      <c r="AO28" s="487" t="s">
        <v>489</v>
      </c>
      <c r="AP28" s="488"/>
      <c r="AQ28" s="488"/>
      <c r="AR28" s="488"/>
      <c r="AS28" s="489"/>
      <c r="AT28" s="487"/>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21" t="s">
        <v>488</v>
      </c>
      <c r="D30" s="222"/>
      <c r="E30" s="222"/>
      <c r="F30" s="222"/>
      <c r="G30" s="222"/>
      <c r="H30" s="222"/>
      <c r="I30" s="222"/>
      <c r="J30" s="222"/>
      <c r="K30" s="223"/>
      <c r="L30" s="226">
        <v>55</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55</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479" t="s">
        <v>487</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170</v>
      </c>
      <c r="AE43" s="464"/>
      <c r="AF43" s="464"/>
      <c r="AG43" s="168" t="s">
        <v>486</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170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68" t="s">
        <v>485</v>
      </c>
      <c r="AH49" s="1062"/>
      <c r="AI49" s="1062"/>
      <c r="AJ49" s="1062"/>
      <c r="AK49" s="1062"/>
      <c r="AL49" s="1062"/>
      <c r="AM49" s="1062"/>
      <c r="AN49" s="1062"/>
      <c r="AO49" s="1062"/>
      <c r="AP49" s="1062"/>
      <c r="AQ49" s="1062"/>
      <c r="AR49" s="1062"/>
      <c r="AS49" s="1062"/>
      <c r="AT49" s="1062"/>
      <c r="AU49" s="1062"/>
      <c r="AV49" s="1062"/>
      <c r="AW49" s="1062"/>
      <c r="AX49" s="106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1064"/>
      <c r="AH50" s="1065"/>
      <c r="AI50" s="1065"/>
      <c r="AJ50" s="1065"/>
      <c r="AK50" s="1065"/>
      <c r="AL50" s="1065"/>
      <c r="AM50" s="1065"/>
      <c r="AN50" s="1065"/>
      <c r="AO50" s="1065"/>
      <c r="AP50" s="1065"/>
      <c r="AQ50" s="1065"/>
      <c r="AR50" s="1065"/>
      <c r="AS50" s="1065"/>
      <c r="AT50" s="1065"/>
      <c r="AU50" s="1065"/>
      <c r="AV50" s="1065"/>
      <c r="AW50" s="1065"/>
      <c r="AX50" s="106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1067"/>
      <c r="AH51" s="1068"/>
      <c r="AI51" s="1068"/>
      <c r="AJ51" s="1068"/>
      <c r="AK51" s="1068"/>
      <c r="AL51" s="1068"/>
      <c r="AM51" s="1068"/>
      <c r="AN51" s="1068"/>
      <c r="AO51" s="1068"/>
      <c r="AP51" s="1068"/>
      <c r="AQ51" s="1068"/>
      <c r="AR51" s="1068"/>
      <c r="AS51" s="1068"/>
      <c r="AT51" s="1068"/>
      <c r="AU51" s="1068"/>
      <c r="AV51" s="1068"/>
      <c r="AW51" s="1068"/>
      <c r="AX51" s="106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484</v>
      </c>
      <c r="H56" s="1093"/>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3"/>
      <c r="AE56" s="1093"/>
      <c r="AF56" s="1093"/>
      <c r="AG56" s="1093"/>
      <c r="AH56" s="1093"/>
      <c r="AI56" s="1093"/>
      <c r="AJ56" s="1093"/>
      <c r="AK56" s="1093"/>
      <c r="AL56" s="1093"/>
      <c r="AM56" s="1093"/>
      <c r="AN56" s="1093"/>
      <c r="AO56" s="1093"/>
      <c r="AP56" s="1093"/>
      <c r="AQ56" s="1093"/>
      <c r="AR56" s="1093"/>
      <c r="AS56" s="1093"/>
      <c r="AT56" s="1093"/>
      <c r="AU56" s="1093"/>
      <c r="AV56" s="1093"/>
      <c r="AW56" s="1093"/>
      <c r="AX56" s="1094"/>
    </row>
    <row r="57" spans="1:50" ht="66.75" customHeight="1" thickBot="1" x14ac:dyDescent="0.2">
      <c r="A57" s="106"/>
      <c r="B57" s="107"/>
      <c r="C57" s="114" t="s">
        <v>103</v>
      </c>
      <c r="D57" s="1095"/>
      <c r="E57" s="1095"/>
      <c r="F57" s="1096"/>
      <c r="G57" s="1097" t="s">
        <v>483</v>
      </c>
      <c r="H57" s="1098"/>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c r="AT57" s="1098"/>
      <c r="AU57" s="1098"/>
      <c r="AV57" s="1098"/>
      <c r="AW57" s="1098"/>
      <c r="AX57" s="1099"/>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48</v>
      </c>
      <c r="L67" s="235"/>
      <c r="M67" s="235"/>
      <c r="N67" s="235"/>
      <c r="O67" s="235"/>
      <c r="P67" s="235"/>
      <c r="Q67" s="235"/>
      <c r="R67" s="236"/>
      <c r="S67" s="57" t="s">
        <v>111</v>
      </c>
      <c r="T67" s="61"/>
      <c r="U67" s="61"/>
      <c r="V67" s="61"/>
      <c r="W67" s="61"/>
      <c r="X67" s="61"/>
      <c r="Y67" s="61"/>
      <c r="Z67" s="78"/>
      <c r="AA67" s="457">
        <v>63</v>
      </c>
      <c r="AB67" s="235"/>
      <c r="AC67" s="235"/>
      <c r="AD67" s="235"/>
      <c r="AE67" s="235"/>
      <c r="AF67" s="235"/>
      <c r="AG67" s="235"/>
      <c r="AH67" s="236"/>
      <c r="AI67" s="57" t="s">
        <v>112</v>
      </c>
      <c r="AJ67" s="58"/>
      <c r="AK67" s="58"/>
      <c r="AL67" s="58"/>
      <c r="AM67" s="58"/>
      <c r="AN67" s="58"/>
      <c r="AO67" s="58"/>
      <c r="AP67" s="59"/>
      <c r="AQ67" s="60">
        <v>220</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216</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528</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527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526</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525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524</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523</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47</v>
      </c>
      <c r="Q11" s="538"/>
      <c r="R11" s="538"/>
      <c r="S11" s="538"/>
      <c r="T11" s="538"/>
      <c r="U11" s="538"/>
      <c r="V11" s="539"/>
      <c r="W11" s="537">
        <v>35</v>
      </c>
      <c r="X11" s="538"/>
      <c r="Y11" s="538"/>
      <c r="Z11" s="538"/>
      <c r="AA11" s="538"/>
      <c r="AB11" s="538"/>
      <c r="AC11" s="539"/>
      <c r="AD11" s="692">
        <v>38</v>
      </c>
      <c r="AE11" s="692"/>
      <c r="AF11" s="692"/>
      <c r="AG11" s="692"/>
      <c r="AH11" s="692"/>
      <c r="AI11" s="692"/>
      <c r="AJ11" s="692"/>
      <c r="AK11" s="692">
        <v>40</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47</v>
      </c>
      <c r="Q16" s="348"/>
      <c r="R16" s="348"/>
      <c r="S16" s="348"/>
      <c r="T16" s="348"/>
      <c r="U16" s="348"/>
      <c r="V16" s="348"/>
      <c r="W16" s="348">
        <f>W11</f>
        <v>35</v>
      </c>
      <c r="X16" s="348"/>
      <c r="Y16" s="348"/>
      <c r="Z16" s="348"/>
      <c r="AA16" s="348"/>
      <c r="AB16" s="348"/>
      <c r="AC16" s="348"/>
      <c r="AD16" s="348">
        <f>AD11</f>
        <v>38</v>
      </c>
      <c r="AE16" s="348"/>
      <c r="AF16" s="348"/>
      <c r="AG16" s="348"/>
      <c r="AH16" s="348"/>
      <c r="AI16" s="348"/>
      <c r="AJ16" s="348"/>
      <c r="AK16" s="348">
        <f>AK11</f>
        <v>40</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47</v>
      </c>
      <c r="Q17" s="529"/>
      <c r="R17" s="529"/>
      <c r="S17" s="529"/>
      <c r="T17" s="529"/>
      <c r="U17" s="529"/>
      <c r="V17" s="529"/>
      <c r="W17" s="661">
        <v>35</v>
      </c>
      <c r="X17" s="661"/>
      <c r="Y17" s="661"/>
      <c r="Z17" s="661"/>
      <c r="AA17" s="661"/>
      <c r="AB17" s="661"/>
      <c r="AC17" s="661"/>
      <c r="AD17" s="333">
        <v>38</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522</v>
      </c>
      <c r="H20" s="518"/>
      <c r="I20" s="518"/>
      <c r="J20" s="518"/>
      <c r="K20" s="518"/>
      <c r="L20" s="518"/>
      <c r="M20" s="518"/>
      <c r="N20" s="518"/>
      <c r="O20" s="518"/>
      <c r="P20" s="518"/>
      <c r="Q20" s="518"/>
      <c r="R20" s="518"/>
      <c r="S20" s="518"/>
      <c r="T20" s="518"/>
      <c r="U20" s="518"/>
      <c r="V20" s="518"/>
      <c r="W20" s="518"/>
      <c r="X20" s="519"/>
      <c r="Y20" s="245" t="s">
        <v>49</v>
      </c>
      <c r="Z20" s="246"/>
      <c r="AA20" s="1144"/>
      <c r="AB20" s="287" t="s">
        <v>328</v>
      </c>
      <c r="AC20" s="287"/>
      <c r="AD20" s="287"/>
      <c r="AE20" s="1145">
        <v>177</v>
      </c>
      <c r="AF20" s="527"/>
      <c r="AG20" s="527"/>
      <c r="AH20" s="527"/>
      <c r="AI20" s="528"/>
      <c r="AJ20" s="1145">
        <v>178</v>
      </c>
      <c r="AK20" s="527"/>
      <c r="AL20" s="527"/>
      <c r="AM20" s="527"/>
      <c r="AN20" s="528"/>
      <c r="AO20" s="311">
        <v>179</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1146" t="s">
        <v>51</v>
      </c>
      <c r="Z21" s="1147"/>
      <c r="AA21" s="1148"/>
      <c r="AB21" s="332"/>
      <c r="AC21" s="332"/>
      <c r="AD21" s="332"/>
      <c r="AE21" s="332">
        <v>193</v>
      </c>
      <c r="AF21" s="332"/>
      <c r="AG21" s="332"/>
      <c r="AH21" s="332"/>
      <c r="AI21" s="332"/>
      <c r="AJ21" s="332">
        <v>193</v>
      </c>
      <c r="AK21" s="332"/>
      <c r="AL21" s="332"/>
      <c r="AM21" s="332"/>
      <c r="AN21" s="332"/>
      <c r="AO21" s="332">
        <v>193</v>
      </c>
      <c r="AP21" s="332"/>
      <c r="AQ21" s="332"/>
      <c r="AR21" s="332"/>
      <c r="AS21" s="332"/>
      <c r="AT21" s="333">
        <v>193</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1146" t="s">
        <v>52</v>
      </c>
      <c r="Z22" s="1147"/>
      <c r="AA22" s="1148"/>
      <c r="AB22" s="310" t="s">
        <v>53</v>
      </c>
      <c r="AC22" s="310"/>
      <c r="AD22" s="310"/>
      <c r="AE22" s="917">
        <f>AE20/AE21</f>
        <v>0.91709844559585496</v>
      </c>
      <c r="AF22" s="917"/>
      <c r="AG22" s="917"/>
      <c r="AH22" s="917"/>
      <c r="AI22" s="917"/>
      <c r="AJ22" s="917">
        <f>AJ20/AJ21</f>
        <v>0.92227979274611394</v>
      </c>
      <c r="AK22" s="917"/>
      <c r="AL22" s="917"/>
      <c r="AM22" s="917"/>
      <c r="AN22" s="917"/>
      <c r="AO22" s="917">
        <f>AO20/AO21</f>
        <v>0.92746113989637302</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69" t="s">
        <v>521</v>
      </c>
      <c r="H24" s="465"/>
      <c r="I24" s="465"/>
      <c r="J24" s="465"/>
      <c r="K24" s="465"/>
      <c r="L24" s="465"/>
      <c r="M24" s="465"/>
      <c r="N24" s="465"/>
      <c r="O24" s="465"/>
      <c r="P24" s="465"/>
      <c r="Q24" s="465"/>
      <c r="R24" s="465"/>
      <c r="S24" s="465"/>
      <c r="T24" s="465"/>
      <c r="U24" s="465"/>
      <c r="V24" s="465"/>
      <c r="W24" s="465"/>
      <c r="X24" s="970"/>
      <c r="Y24" s="306" t="s">
        <v>58</v>
      </c>
      <c r="Z24" s="307"/>
      <c r="AA24" s="308"/>
      <c r="AB24" s="1131" t="s">
        <v>520</v>
      </c>
      <c r="AC24" s="1132"/>
      <c r="AD24" s="1133"/>
      <c r="AE24" s="1127">
        <v>13</v>
      </c>
      <c r="AF24" s="1128"/>
      <c r="AG24" s="1128"/>
      <c r="AH24" s="1128"/>
      <c r="AI24" s="1137"/>
      <c r="AJ24" s="1127">
        <v>13</v>
      </c>
      <c r="AK24" s="1139"/>
      <c r="AL24" s="1139"/>
      <c r="AM24" s="1139"/>
      <c r="AN24" s="1140"/>
      <c r="AO24" s="1127">
        <v>10</v>
      </c>
      <c r="AP24" s="1128"/>
      <c r="AQ24" s="1128"/>
      <c r="AR24" s="1128"/>
      <c r="AS24" s="1128"/>
      <c r="AT24" s="312" t="s">
        <v>145</v>
      </c>
      <c r="AU24" s="313"/>
      <c r="AV24" s="313"/>
      <c r="AW24" s="313"/>
      <c r="AX24" s="314"/>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144</v>
      </c>
      <c r="Z25" s="261"/>
      <c r="AA25" s="262"/>
      <c r="AB25" s="1134"/>
      <c r="AC25" s="1135"/>
      <c r="AD25" s="1136"/>
      <c r="AE25" s="1129"/>
      <c r="AF25" s="1130"/>
      <c r="AG25" s="1130"/>
      <c r="AH25" s="1130"/>
      <c r="AI25" s="1138"/>
      <c r="AJ25" s="1141"/>
      <c r="AK25" s="1142"/>
      <c r="AL25" s="1142"/>
      <c r="AM25" s="1142"/>
      <c r="AN25" s="1143"/>
      <c r="AO25" s="1129"/>
      <c r="AP25" s="1130"/>
      <c r="AQ25" s="1130"/>
      <c r="AR25" s="1130"/>
      <c r="AS25" s="1130"/>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519</v>
      </c>
      <c r="H27" s="482"/>
      <c r="I27" s="482"/>
      <c r="J27" s="482"/>
      <c r="K27" s="482"/>
      <c r="L27" s="482"/>
      <c r="M27" s="482"/>
      <c r="N27" s="482"/>
      <c r="O27" s="482"/>
      <c r="P27" s="482"/>
      <c r="Q27" s="482"/>
      <c r="R27" s="482"/>
      <c r="S27" s="482"/>
      <c r="T27" s="482"/>
      <c r="U27" s="482"/>
      <c r="V27" s="482"/>
      <c r="W27" s="482"/>
      <c r="X27" s="482"/>
      <c r="Y27" s="272" t="s">
        <v>62</v>
      </c>
      <c r="Z27" s="273"/>
      <c r="AA27" s="274"/>
      <c r="AB27" s="487" t="s">
        <v>518</v>
      </c>
      <c r="AC27" s="488"/>
      <c r="AD27" s="489"/>
      <c r="AE27" s="747">
        <v>578364</v>
      </c>
      <c r="AF27" s="488"/>
      <c r="AG27" s="488"/>
      <c r="AH27" s="488"/>
      <c r="AI27" s="489"/>
      <c r="AJ27" s="747">
        <v>422043</v>
      </c>
      <c r="AK27" s="488"/>
      <c r="AL27" s="488"/>
      <c r="AM27" s="488"/>
      <c r="AN27" s="489"/>
      <c r="AO27" s="747">
        <v>466653</v>
      </c>
      <c r="AP27" s="488"/>
      <c r="AQ27" s="488"/>
      <c r="AR27" s="488"/>
      <c r="AS27" s="489"/>
      <c r="AT27" s="747" t="s">
        <v>50</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1" t="s">
        <v>517</v>
      </c>
      <c r="AC28" s="492"/>
      <c r="AD28" s="493"/>
      <c r="AE28" s="487" t="s">
        <v>516</v>
      </c>
      <c r="AF28" s="488"/>
      <c r="AG28" s="488"/>
      <c r="AH28" s="488"/>
      <c r="AI28" s="489"/>
      <c r="AJ28" s="487" t="s">
        <v>515</v>
      </c>
      <c r="AK28" s="488"/>
      <c r="AL28" s="488"/>
      <c r="AM28" s="488"/>
      <c r="AN28" s="489"/>
      <c r="AO28" s="487" t="s">
        <v>514</v>
      </c>
      <c r="AP28" s="488"/>
      <c r="AQ28" s="488"/>
      <c r="AR28" s="488"/>
      <c r="AS28" s="489"/>
      <c r="AT28" s="487" t="s">
        <v>50</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24" t="s">
        <v>513</v>
      </c>
      <c r="D30" s="1125"/>
      <c r="E30" s="1125"/>
      <c r="F30" s="1125"/>
      <c r="G30" s="1125"/>
      <c r="H30" s="1125"/>
      <c r="I30" s="1125"/>
      <c r="J30" s="1125"/>
      <c r="K30" s="1126"/>
      <c r="L30" s="396">
        <v>40</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353"/>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353"/>
      <c r="M32" s="353"/>
      <c r="N32" s="353"/>
      <c r="O32" s="353"/>
      <c r="P32" s="353"/>
      <c r="Q32" s="353"/>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353"/>
      <c r="M33" s="353"/>
      <c r="N33" s="353"/>
      <c r="O33" s="353"/>
      <c r="P33" s="353"/>
      <c r="Q33" s="353"/>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353"/>
      <c r="M34" s="353"/>
      <c r="N34" s="353"/>
      <c r="O34" s="353"/>
      <c r="P34" s="353"/>
      <c r="Q34" s="353"/>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865"/>
      <c r="M35" s="863"/>
      <c r="N35" s="863"/>
      <c r="O35" s="863"/>
      <c r="P35" s="863"/>
      <c r="Q35" s="864"/>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f>SUM(L30:Q35)</f>
        <v>40</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479" t="s">
        <v>512</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145</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145</v>
      </c>
      <c r="AE43" s="464"/>
      <c r="AF43" s="464"/>
      <c r="AG43" s="168" t="s">
        <v>511</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145</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145</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145</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145</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3"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464"/>
      <c r="AG49" s="1115" t="s">
        <v>510</v>
      </c>
      <c r="AH49" s="1116"/>
      <c r="AI49" s="1116"/>
      <c r="AJ49" s="1116"/>
      <c r="AK49" s="1116"/>
      <c r="AL49" s="1116"/>
      <c r="AM49" s="1116"/>
      <c r="AN49" s="1116"/>
      <c r="AO49" s="1116"/>
      <c r="AP49" s="1116"/>
      <c r="AQ49" s="1116"/>
      <c r="AR49" s="1116"/>
      <c r="AS49" s="1116"/>
      <c r="AT49" s="1116"/>
      <c r="AU49" s="1116"/>
      <c r="AV49" s="1116"/>
      <c r="AW49" s="1116"/>
      <c r="AX49" s="1117"/>
    </row>
    <row r="50" spans="1:50" ht="33"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459"/>
      <c r="AG50" s="1118"/>
      <c r="AH50" s="1119"/>
      <c r="AI50" s="1119"/>
      <c r="AJ50" s="1119"/>
      <c r="AK50" s="1119"/>
      <c r="AL50" s="1119"/>
      <c r="AM50" s="1119"/>
      <c r="AN50" s="1119"/>
      <c r="AO50" s="1119"/>
      <c r="AP50" s="1119"/>
      <c r="AQ50" s="1119"/>
      <c r="AR50" s="1119"/>
      <c r="AS50" s="1119"/>
      <c r="AT50" s="1119"/>
      <c r="AU50" s="1119"/>
      <c r="AV50" s="1119"/>
      <c r="AW50" s="1119"/>
      <c r="AX50" s="1120"/>
    </row>
    <row r="51" spans="1:50" ht="33"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117</v>
      </c>
      <c r="AE51" s="459"/>
      <c r="AF51" s="459"/>
      <c r="AG51" s="1121"/>
      <c r="AH51" s="1122"/>
      <c r="AI51" s="1122"/>
      <c r="AJ51" s="1122"/>
      <c r="AK51" s="1122"/>
      <c r="AL51" s="1122"/>
      <c r="AM51" s="1122"/>
      <c r="AN51" s="1122"/>
      <c r="AO51" s="1122"/>
      <c r="AP51" s="1122"/>
      <c r="AQ51" s="1122"/>
      <c r="AR51" s="1122"/>
      <c r="AS51" s="1122"/>
      <c r="AT51" s="1122"/>
      <c r="AU51" s="1122"/>
      <c r="AV51" s="1122"/>
      <c r="AW51" s="1122"/>
      <c r="AX51" s="112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145</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62.25" customHeight="1" x14ac:dyDescent="0.15">
      <c r="A56" s="104" t="s">
        <v>100</v>
      </c>
      <c r="B56" s="105"/>
      <c r="C56" s="108" t="s">
        <v>101</v>
      </c>
      <c r="D56" s="109"/>
      <c r="E56" s="109"/>
      <c r="F56" s="110"/>
      <c r="G56" s="111" t="s">
        <v>509</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49.5" customHeight="1" thickBot="1" x14ac:dyDescent="0.2">
      <c r="A57" s="106"/>
      <c r="B57" s="107"/>
      <c r="C57" s="114" t="s">
        <v>103</v>
      </c>
      <c r="D57" s="115"/>
      <c r="E57" s="115"/>
      <c r="F57" s="116"/>
      <c r="G57" s="117" t="s">
        <v>113</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883">
        <v>38</v>
      </c>
      <c r="L67" s="884"/>
      <c r="M67" s="884"/>
      <c r="N67" s="884"/>
      <c r="O67" s="884"/>
      <c r="P67" s="884"/>
      <c r="Q67" s="884"/>
      <c r="R67" s="885"/>
      <c r="S67" s="57" t="s">
        <v>111</v>
      </c>
      <c r="T67" s="61"/>
      <c r="U67" s="61"/>
      <c r="V67" s="61"/>
      <c r="W67" s="61"/>
      <c r="X67" s="61"/>
      <c r="Y67" s="61"/>
      <c r="Z67" s="78"/>
      <c r="AA67" s="886">
        <v>62</v>
      </c>
      <c r="AB67" s="887"/>
      <c r="AC67" s="887"/>
      <c r="AD67" s="887"/>
      <c r="AE67" s="887"/>
      <c r="AF67" s="887"/>
      <c r="AG67" s="887"/>
      <c r="AH67" s="888"/>
      <c r="AI67" s="57" t="s">
        <v>112</v>
      </c>
      <c r="AJ67" s="58"/>
      <c r="AK67" s="58"/>
      <c r="AL67" s="58"/>
      <c r="AM67" s="58"/>
      <c r="AN67" s="58"/>
      <c r="AO67" s="58"/>
      <c r="AP67" s="59"/>
      <c r="AQ67" s="60">
        <v>221</v>
      </c>
      <c r="AR67" s="61"/>
      <c r="AS67" s="61"/>
      <c r="AT67" s="61"/>
      <c r="AU67" s="61"/>
      <c r="AV67" s="61"/>
      <c r="AW67" s="61"/>
      <c r="AX67" s="62"/>
    </row>
  </sheetData>
  <mergeCells count="252">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AT22:AX22"/>
    <mergeCell ref="AO19:AS19"/>
    <mergeCell ref="G18:O18"/>
    <mergeCell ref="P18:V18"/>
    <mergeCell ref="W18:AC18"/>
    <mergeCell ref="AD18:AJ18"/>
    <mergeCell ref="AK18:AQ18"/>
    <mergeCell ref="AR18:AX18"/>
    <mergeCell ref="AT19:AX19"/>
    <mergeCell ref="AO20:AS20"/>
    <mergeCell ref="AT20:AX20"/>
    <mergeCell ref="AO21:AS21"/>
    <mergeCell ref="AT21:AX21"/>
    <mergeCell ref="AO22:AS22"/>
    <mergeCell ref="A19:F22"/>
    <mergeCell ref="G19:X19"/>
    <mergeCell ref="Y19:AA19"/>
    <mergeCell ref="AB19:AD19"/>
    <mergeCell ref="AE19:AI19"/>
    <mergeCell ref="AJ19:AN19"/>
    <mergeCell ref="G20:X22"/>
    <mergeCell ref="Y20:AA20"/>
    <mergeCell ref="AB20:AD20"/>
    <mergeCell ref="AE20:AI20"/>
    <mergeCell ref="AJ20:AN20"/>
    <mergeCell ref="Y21:AA21"/>
    <mergeCell ref="AB21:AD21"/>
    <mergeCell ref="AE21:AI21"/>
    <mergeCell ref="AJ21:AN21"/>
    <mergeCell ref="Y22:AA22"/>
    <mergeCell ref="AB22:AD22"/>
    <mergeCell ref="AE22:AI22"/>
    <mergeCell ref="AJ22:AN22"/>
    <mergeCell ref="AJ23:AN23"/>
    <mergeCell ref="AT25:AX25"/>
    <mergeCell ref="AO24:AS25"/>
    <mergeCell ref="AB24:AD25"/>
    <mergeCell ref="A26:F28"/>
    <mergeCell ref="G26:X26"/>
    <mergeCell ref="Y26:AA26"/>
    <mergeCell ref="AB26:AD26"/>
    <mergeCell ref="AE26:AI26"/>
    <mergeCell ref="AJ26:AN26"/>
    <mergeCell ref="AO23:AS23"/>
    <mergeCell ref="AT23:AX23"/>
    <mergeCell ref="G24:X25"/>
    <mergeCell ref="Y24:AA24"/>
    <mergeCell ref="AT24:AX24"/>
    <mergeCell ref="Y25:AA25"/>
    <mergeCell ref="G23:X23"/>
    <mergeCell ref="Y23:AA23"/>
    <mergeCell ref="AB23:AD23"/>
    <mergeCell ref="AE23:AI23"/>
    <mergeCell ref="AE24:AI25"/>
    <mergeCell ref="AJ24:AN25"/>
    <mergeCell ref="AO26:AS26"/>
    <mergeCell ref="AT26:AX26"/>
    <mergeCell ref="L31:Q31"/>
    <mergeCell ref="R31:W31"/>
    <mergeCell ref="X31:AX31"/>
    <mergeCell ref="C32:K32"/>
    <mergeCell ref="L32:Q32"/>
    <mergeCell ref="R32:W32"/>
    <mergeCell ref="X32:AX32"/>
    <mergeCell ref="G27:X28"/>
    <mergeCell ref="Y27:AA27"/>
    <mergeCell ref="AB27:AD27"/>
    <mergeCell ref="AE27:AI27"/>
    <mergeCell ref="AJ27:AN27"/>
    <mergeCell ref="AO27:AS27"/>
    <mergeCell ref="AT28:AX28"/>
    <mergeCell ref="A23:F25"/>
    <mergeCell ref="AT27:AX27"/>
    <mergeCell ref="Y28:AA28"/>
    <mergeCell ref="AB28:AD28"/>
    <mergeCell ref="AE28:AI28"/>
    <mergeCell ref="AJ28:AN28"/>
    <mergeCell ref="AO28:AS28"/>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217</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544</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1149" t="s">
        <v>543</v>
      </c>
      <c r="AF3" s="769"/>
      <c r="AG3" s="769"/>
      <c r="AH3" s="769"/>
      <c r="AI3" s="769"/>
      <c r="AJ3" s="769"/>
      <c r="AK3" s="769"/>
      <c r="AL3" s="769"/>
      <c r="AM3" s="769"/>
      <c r="AN3" s="769"/>
      <c r="AO3" s="769"/>
      <c r="AP3" s="782"/>
      <c r="AQ3" s="455" t="s">
        <v>8</v>
      </c>
      <c r="AR3" s="769"/>
      <c r="AS3" s="769"/>
      <c r="AT3" s="769"/>
      <c r="AU3" s="769"/>
      <c r="AV3" s="769"/>
      <c r="AW3" s="769"/>
      <c r="AX3" s="770"/>
    </row>
    <row r="4" spans="1:50" ht="30" customHeight="1" x14ac:dyDescent="0.15">
      <c r="A4" s="412" t="s">
        <v>9</v>
      </c>
      <c r="B4" s="413"/>
      <c r="C4" s="413"/>
      <c r="D4" s="413"/>
      <c r="E4" s="413"/>
      <c r="F4" s="414"/>
      <c r="G4" s="415" t="s">
        <v>542</v>
      </c>
      <c r="H4" s="416"/>
      <c r="I4" s="416"/>
      <c r="J4" s="416"/>
      <c r="K4" s="416"/>
      <c r="L4" s="416"/>
      <c r="M4" s="416"/>
      <c r="N4" s="416"/>
      <c r="O4" s="416"/>
      <c r="P4" s="416"/>
      <c r="Q4" s="416"/>
      <c r="R4" s="416"/>
      <c r="S4" s="416"/>
      <c r="T4" s="416"/>
      <c r="U4" s="416"/>
      <c r="V4" s="417"/>
      <c r="W4" s="417"/>
      <c r="X4" s="417"/>
      <c r="Y4" s="418" t="s">
        <v>11</v>
      </c>
      <c r="Z4" s="419"/>
      <c r="AA4" s="419"/>
      <c r="AB4" s="419"/>
      <c r="AC4" s="419"/>
      <c r="AD4" s="420"/>
      <c r="AE4" s="421" t="s">
        <v>12</v>
      </c>
      <c r="AF4" s="422"/>
      <c r="AG4" s="422"/>
      <c r="AH4" s="422"/>
      <c r="AI4" s="422"/>
      <c r="AJ4" s="422"/>
      <c r="AK4" s="422"/>
      <c r="AL4" s="422"/>
      <c r="AM4" s="422"/>
      <c r="AN4" s="422"/>
      <c r="AO4" s="422"/>
      <c r="AP4" s="423"/>
      <c r="AQ4" s="706" t="s">
        <v>541</v>
      </c>
      <c r="AR4" s="707"/>
      <c r="AS4" s="707"/>
      <c r="AT4" s="707"/>
      <c r="AU4" s="707"/>
      <c r="AV4" s="707"/>
      <c r="AW4" s="707"/>
      <c r="AX4" s="708"/>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402" t="s">
        <v>19</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1150" t="s">
        <v>540</v>
      </c>
      <c r="AF6" s="774"/>
      <c r="AG6" s="774"/>
      <c r="AH6" s="774"/>
      <c r="AI6" s="774"/>
      <c r="AJ6" s="774"/>
      <c r="AK6" s="774"/>
      <c r="AL6" s="774"/>
      <c r="AM6" s="774"/>
      <c r="AN6" s="774"/>
      <c r="AO6" s="774"/>
      <c r="AP6" s="774"/>
      <c r="AQ6" s="774"/>
      <c r="AR6" s="774"/>
      <c r="AS6" s="774"/>
      <c r="AT6" s="774"/>
      <c r="AU6" s="774"/>
      <c r="AV6" s="774"/>
      <c r="AW6" s="774"/>
      <c r="AX6" s="1151"/>
    </row>
    <row r="7" spans="1:50" ht="103.7" customHeight="1" x14ac:dyDescent="0.15">
      <c r="A7" s="365" t="s">
        <v>22</v>
      </c>
      <c r="B7" s="366"/>
      <c r="C7" s="366"/>
      <c r="D7" s="366"/>
      <c r="E7" s="366"/>
      <c r="F7" s="366"/>
      <c r="G7" s="409" t="s">
        <v>539</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367" t="s">
        <v>538</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36</v>
      </c>
      <c r="Q11" s="396"/>
      <c r="R11" s="396"/>
      <c r="S11" s="396"/>
      <c r="T11" s="396"/>
      <c r="U11" s="396"/>
      <c r="V11" s="396"/>
      <c r="W11" s="396">
        <v>33</v>
      </c>
      <c r="X11" s="396"/>
      <c r="Y11" s="396"/>
      <c r="Z11" s="396"/>
      <c r="AA11" s="396"/>
      <c r="AB11" s="396"/>
      <c r="AC11" s="396"/>
      <c r="AD11" s="396">
        <v>34</v>
      </c>
      <c r="AE11" s="396"/>
      <c r="AF11" s="396"/>
      <c r="AG11" s="396"/>
      <c r="AH11" s="396"/>
      <c r="AI11" s="396"/>
      <c r="AJ11" s="396"/>
      <c r="AK11" s="396">
        <v>34</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1152">
        <v>-12</v>
      </c>
      <c r="Q12" s="1153"/>
      <c r="R12" s="1153"/>
      <c r="S12" s="1153"/>
      <c r="T12" s="1153"/>
      <c r="U12" s="1153"/>
      <c r="V12" s="1154"/>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25</v>
      </c>
      <c r="Q16" s="348"/>
      <c r="R16" s="348"/>
      <c r="S16" s="348"/>
      <c r="T16" s="348"/>
      <c r="U16" s="348"/>
      <c r="V16" s="348"/>
      <c r="W16" s="348">
        <v>33</v>
      </c>
      <c r="X16" s="348"/>
      <c r="Y16" s="348"/>
      <c r="Z16" s="348"/>
      <c r="AA16" s="348"/>
      <c r="AB16" s="348"/>
      <c r="AC16" s="348"/>
      <c r="AD16" s="348">
        <v>34</v>
      </c>
      <c r="AE16" s="348"/>
      <c r="AF16" s="348"/>
      <c r="AG16" s="348"/>
      <c r="AH16" s="348"/>
      <c r="AI16" s="348"/>
      <c r="AJ16" s="348"/>
      <c r="AK16" s="348">
        <v>34</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25</v>
      </c>
      <c r="Q17" s="333"/>
      <c r="R17" s="333"/>
      <c r="S17" s="333"/>
      <c r="T17" s="333"/>
      <c r="U17" s="333"/>
      <c r="V17" s="333"/>
      <c r="W17" s="333">
        <v>33</v>
      </c>
      <c r="X17" s="333"/>
      <c r="Y17" s="333"/>
      <c r="Z17" s="333"/>
      <c r="AA17" s="333"/>
      <c r="AB17" s="333"/>
      <c r="AC17" s="333"/>
      <c r="AD17" s="333">
        <v>34</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45" customHeight="1" x14ac:dyDescent="0.15">
      <c r="A20" s="328"/>
      <c r="B20" s="326"/>
      <c r="C20" s="326"/>
      <c r="D20" s="326"/>
      <c r="E20" s="326"/>
      <c r="F20" s="327"/>
      <c r="G20" s="1155" t="s">
        <v>537</v>
      </c>
      <c r="H20" s="465"/>
      <c r="I20" s="465"/>
      <c r="J20" s="465"/>
      <c r="K20" s="465"/>
      <c r="L20" s="465"/>
      <c r="M20" s="465"/>
      <c r="N20" s="465"/>
      <c r="O20" s="465"/>
      <c r="P20" s="465"/>
      <c r="Q20" s="465"/>
      <c r="R20" s="465"/>
      <c r="S20" s="465"/>
      <c r="T20" s="465"/>
      <c r="U20" s="465"/>
      <c r="V20" s="465"/>
      <c r="W20" s="465"/>
      <c r="X20" s="970"/>
      <c r="Y20" s="260" t="s">
        <v>49</v>
      </c>
      <c r="Z20" s="285"/>
      <c r="AA20" s="286"/>
      <c r="AB20" s="287"/>
      <c r="AC20" s="287"/>
      <c r="AD20" s="287"/>
      <c r="AE20" s="311">
        <v>25</v>
      </c>
      <c r="AF20" s="311"/>
      <c r="AG20" s="311"/>
      <c r="AH20" s="311"/>
      <c r="AI20" s="311"/>
      <c r="AJ20" s="311">
        <v>26</v>
      </c>
      <c r="AK20" s="311"/>
      <c r="AL20" s="311"/>
      <c r="AM20" s="311"/>
      <c r="AN20" s="311"/>
      <c r="AO20" s="311">
        <v>19</v>
      </c>
      <c r="AP20" s="311"/>
      <c r="AQ20" s="311"/>
      <c r="AR20" s="311"/>
      <c r="AS20" s="311"/>
      <c r="AT20" s="323"/>
      <c r="AU20" s="323"/>
      <c r="AV20" s="323"/>
      <c r="AW20" s="323"/>
      <c r="AX20" s="324"/>
    </row>
    <row r="21" spans="1:55" ht="23.45" customHeight="1" x14ac:dyDescent="0.15">
      <c r="A21" s="329"/>
      <c r="B21" s="330"/>
      <c r="C21" s="330"/>
      <c r="D21" s="330"/>
      <c r="E21" s="330"/>
      <c r="F21" s="331"/>
      <c r="G21" s="1156"/>
      <c r="H21" s="468"/>
      <c r="I21" s="468"/>
      <c r="J21" s="468"/>
      <c r="K21" s="468"/>
      <c r="L21" s="468"/>
      <c r="M21" s="468"/>
      <c r="N21" s="468"/>
      <c r="O21" s="468"/>
      <c r="P21" s="468"/>
      <c r="Q21" s="468"/>
      <c r="R21" s="468"/>
      <c r="S21" s="468"/>
      <c r="T21" s="468"/>
      <c r="U21" s="468"/>
      <c r="V21" s="468"/>
      <c r="W21" s="468"/>
      <c r="X21" s="1157"/>
      <c r="Y21" s="242" t="s">
        <v>51</v>
      </c>
      <c r="Z21" s="243"/>
      <c r="AA21" s="244"/>
      <c r="AB21" s="332"/>
      <c r="AC21" s="332"/>
      <c r="AD21" s="332"/>
      <c r="AE21" s="332">
        <v>25</v>
      </c>
      <c r="AF21" s="332"/>
      <c r="AG21" s="332"/>
      <c r="AH21" s="332"/>
      <c r="AI21" s="332"/>
      <c r="AJ21" s="332">
        <v>26</v>
      </c>
      <c r="AK21" s="332"/>
      <c r="AL21" s="332"/>
      <c r="AM21" s="332"/>
      <c r="AN21" s="332"/>
      <c r="AO21" s="332">
        <v>19</v>
      </c>
      <c r="AP21" s="332"/>
      <c r="AQ21" s="332"/>
      <c r="AR21" s="332"/>
      <c r="AS21" s="332"/>
      <c r="AT21" s="333" t="s">
        <v>59</v>
      </c>
      <c r="AU21" s="333"/>
      <c r="AV21" s="333"/>
      <c r="AW21" s="333"/>
      <c r="AX21" s="334"/>
    </row>
    <row r="22" spans="1:55" ht="32.25" customHeight="1" x14ac:dyDescent="0.15">
      <c r="A22" s="329"/>
      <c r="B22" s="330"/>
      <c r="C22" s="330"/>
      <c r="D22" s="330"/>
      <c r="E22" s="330"/>
      <c r="F22" s="331"/>
      <c r="G22" s="971"/>
      <c r="H22" s="471"/>
      <c r="I22" s="471"/>
      <c r="J22" s="471"/>
      <c r="K22" s="471"/>
      <c r="L22" s="471"/>
      <c r="M22" s="471"/>
      <c r="N22" s="471"/>
      <c r="O22" s="471"/>
      <c r="P22" s="471"/>
      <c r="Q22" s="471"/>
      <c r="R22" s="471"/>
      <c r="S22" s="471"/>
      <c r="T22" s="471"/>
      <c r="U22" s="471"/>
      <c r="V22" s="471"/>
      <c r="W22" s="471"/>
      <c r="X22" s="972"/>
      <c r="Y22" s="242" t="s">
        <v>52</v>
      </c>
      <c r="Z22" s="243"/>
      <c r="AA22" s="244"/>
      <c r="AB22" s="310" t="s">
        <v>199</v>
      </c>
      <c r="AC22" s="310"/>
      <c r="AD22" s="310"/>
      <c r="AE22" s="310">
        <v>100</v>
      </c>
      <c r="AF22" s="310"/>
      <c r="AG22" s="310"/>
      <c r="AH22" s="310"/>
      <c r="AI22" s="310"/>
      <c r="AJ22" s="310">
        <v>100</v>
      </c>
      <c r="AK22" s="310"/>
      <c r="AL22" s="310"/>
      <c r="AM22" s="310"/>
      <c r="AN22" s="310"/>
      <c r="AO22" s="310">
        <v>100</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536</v>
      </c>
      <c r="H24" s="154"/>
      <c r="I24" s="154"/>
      <c r="J24" s="154"/>
      <c r="K24" s="154"/>
      <c r="L24" s="154"/>
      <c r="M24" s="154"/>
      <c r="N24" s="154"/>
      <c r="O24" s="154"/>
      <c r="P24" s="154"/>
      <c r="Q24" s="154"/>
      <c r="R24" s="154"/>
      <c r="S24" s="154"/>
      <c r="T24" s="154"/>
      <c r="U24" s="154"/>
      <c r="V24" s="154"/>
      <c r="W24" s="154"/>
      <c r="X24" s="1084"/>
      <c r="Y24" s="306" t="s">
        <v>58</v>
      </c>
      <c r="Z24" s="307"/>
      <c r="AA24" s="308"/>
      <c r="AB24" s="309"/>
      <c r="AC24" s="307"/>
      <c r="AD24" s="308"/>
      <c r="AE24" s="310">
        <v>2</v>
      </c>
      <c r="AF24" s="310"/>
      <c r="AG24" s="310"/>
      <c r="AH24" s="310"/>
      <c r="AI24" s="310"/>
      <c r="AJ24" s="311">
        <v>1</v>
      </c>
      <c r="AK24" s="311"/>
      <c r="AL24" s="311"/>
      <c r="AM24" s="311"/>
      <c r="AN24" s="311"/>
      <c r="AO24" s="311">
        <v>2</v>
      </c>
      <c r="AP24" s="311"/>
      <c r="AQ24" s="311"/>
      <c r="AR24" s="311"/>
      <c r="AS24" s="311"/>
      <c r="AT24" s="312" t="s">
        <v>60</v>
      </c>
      <c r="AU24" s="313"/>
      <c r="AV24" s="313"/>
      <c r="AW24" s="313"/>
      <c r="AX24" s="314"/>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320"/>
      <c r="AC25" s="261"/>
      <c r="AD25" s="262"/>
      <c r="AE25" s="312">
        <v>2</v>
      </c>
      <c r="AF25" s="313"/>
      <c r="AG25" s="313"/>
      <c r="AH25" s="313"/>
      <c r="AI25" s="321"/>
      <c r="AJ25" s="134">
        <v>1</v>
      </c>
      <c r="AK25" s="135"/>
      <c r="AL25" s="135"/>
      <c r="AM25" s="135"/>
      <c r="AN25" s="322"/>
      <c r="AO25" s="134">
        <v>2</v>
      </c>
      <c r="AP25" s="135"/>
      <c r="AQ25" s="135"/>
      <c r="AR25" s="135"/>
      <c r="AS25" s="322"/>
      <c r="AT25" s="134" t="s">
        <v>59</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266" t="s">
        <v>535</v>
      </c>
      <c r="H27" s="267"/>
      <c r="I27" s="267"/>
      <c r="J27" s="267"/>
      <c r="K27" s="267"/>
      <c r="L27" s="267"/>
      <c r="M27" s="267"/>
      <c r="N27" s="267"/>
      <c r="O27" s="267"/>
      <c r="P27" s="267"/>
      <c r="Q27" s="267"/>
      <c r="R27" s="267"/>
      <c r="S27" s="267"/>
      <c r="T27" s="267"/>
      <c r="U27" s="267"/>
      <c r="V27" s="267"/>
      <c r="W27" s="267"/>
      <c r="X27" s="268"/>
      <c r="Y27" s="272" t="s">
        <v>62</v>
      </c>
      <c r="Z27" s="273"/>
      <c r="AA27" s="274"/>
      <c r="AB27" s="275"/>
      <c r="AC27" s="748"/>
      <c r="AD27" s="749"/>
      <c r="AE27" s="487" t="s">
        <v>235</v>
      </c>
      <c r="AF27" s="488"/>
      <c r="AG27" s="488"/>
      <c r="AH27" s="488"/>
      <c r="AI27" s="489"/>
      <c r="AJ27" s="487" t="s">
        <v>235</v>
      </c>
      <c r="AK27" s="488"/>
      <c r="AL27" s="488"/>
      <c r="AM27" s="488"/>
      <c r="AN27" s="489"/>
      <c r="AO27" s="487" t="s">
        <v>235</v>
      </c>
      <c r="AP27" s="488"/>
      <c r="AQ27" s="488"/>
      <c r="AR27" s="488"/>
      <c r="AS27" s="489"/>
      <c r="AT27" s="487" t="s">
        <v>235</v>
      </c>
      <c r="AU27" s="488"/>
      <c r="AV27" s="488"/>
      <c r="AW27" s="488"/>
      <c r="AX27" s="490"/>
    </row>
    <row r="28" spans="1:55" ht="47.1" customHeight="1" x14ac:dyDescent="0.15">
      <c r="A28" s="293"/>
      <c r="B28" s="294"/>
      <c r="C28" s="294"/>
      <c r="D28" s="294"/>
      <c r="E28" s="294"/>
      <c r="F28" s="295"/>
      <c r="G28" s="269"/>
      <c r="H28" s="270"/>
      <c r="I28" s="270"/>
      <c r="J28" s="270"/>
      <c r="K28" s="270"/>
      <c r="L28" s="270"/>
      <c r="M28" s="270"/>
      <c r="N28" s="270"/>
      <c r="O28" s="270"/>
      <c r="P28" s="270"/>
      <c r="Q28" s="270"/>
      <c r="R28" s="270"/>
      <c r="S28" s="270"/>
      <c r="T28" s="270"/>
      <c r="U28" s="270"/>
      <c r="V28" s="270"/>
      <c r="W28" s="270"/>
      <c r="X28" s="271"/>
      <c r="Y28" s="260" t="s">
        <v>66</v>
      </c>
      <c r="Z28" s="261"/>
      <c r="AA28" s="262"/>
      <c r="AB28" s="275" t="s">
        <v>193</v>
      </c>
      <c r="AC28" s="748"/>
      <c r="AD28" s="749"/>
      <c r="AE28" s="487" t="s">
        <v>235</v>
      </c>
      <c r="AF28" s="488"/>
      <c r="AG28" s="488"/>
      <c r="AH28" s="488"/>
      <c r="AI28" s="489"/>
      <c r="AJ28" s="487" t="s">
        <v>235</v>
      </c>
      <c r="AK28" s="488"/>
      <c r="AL28" s="488"/>
      <c r="AM28" s="488"/>
      <c r="AN28" s="489"/>
      <c r="AO28" s="487" t="s">
        <v>235</v>
      </c>
      <c r="AP28" s="488"/>
      <c r="AQ28" s="488"/>
      <c r="AR28" s="488"/>
      <c r="AS28" s="489"/>
      <c r="AT28" s="48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534</v>
      </c>
      <c r="D30" s="1161"/>
      <c r="E30" s="1161"/>
      <c r="F30" s="1161"/>
      <c r="G30" s="1161"/>
      <c r="H30" s="1161"/>
      <c r="I30" s="1161"/>
      <c r="J30" s="1161"/>
      <c r="K30" s="1162"/>
      <c r="L30" s="1163">
        <v>34</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34</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164" t="s">
        <v>171</v>
      </c>
      <c r="AE40" s="1165"/>
      <c r="AF40" s="1165"/>
      <c r="AG40" s="153" t="s">
        <v>533</v>
      </c>
      <c r="AH40" s="154"/>
      <c r="AI40" s="154"/>
      <c r="AJ40" s="154"/>
      <c r="AK40" s="154"/>
      <c r="AL40" s="154"/>
      <c r="AM40" s="154"/>
      <c r="AN40" s="154"/>
      <c r="AO40" s="154"/>
      <c r="AP40" s="154"/>
      <c r="AQ40" s="154"/>
      <c r="AR40" s="154"/>
      <c r="AS40" s="154"/>
      <c r="AT40" s="154"/>
      <c r="AU40" s="154"/>
      <c r="AV40" s="154"/>
      <c r="AW40" s="154"/>
      <c r="AX40" s="155"/>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158" t="s">
        <v>171</v>
      </c>
      <c r="AE41" s="1159"/>
      <c r="AF41" s="1159"/>
      <c r="AG41" s="156"/>
      <c r="AH41" s="157"/>
      <c r="AI41" s="157"/>
      <c r="AJ41" s="157"/>
      <c r="AK41" s="157"/>
      <c r="AL41" s="157"/>
      <c r="AM41" s="157"/>
      <c r="AN41" s="157"/>
      <c r="AO41" s="157"/>
      <c r="AP41" s="157"/>
      <c r="AQ41" s="157"/>
      <c r="AR41" s="157"/>
      <c r="AS41" s="157"/>
      <c r="AT41" s="157"/>
      <c r="AU41" s="157"/>
      <c r="AV41" s="157"/>
      <c r="AW41" s="157"/>
      <c r="AX41" s="158"/>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166" t="s">
        <v>171</v>
      </c>
      <c r="AE42" s="1167"/>
      <c r="AF42" s="1167"/>
      <c r="AG42" s="159"/>
      <c r="AH42" s="160"/>
      <c r="AI42" s="160"/>
      <c r="AJ42" s="160"/>
      <c r="AK42" s="160"/>
      <c r="AL42" s="160"/>
      <c r="AM42" s="160"/>
      <c r="AN42" s="160"/>
      <c r="AO42" s="160"/>
      <c r="AP42" s="160"/>
      <c r="AQ42" s="160"/>
      <c r="AR42" s="160"/>
      <c r="AS42" s="160"/>
      <c r="AT42" s="160"/>
      <c r="AU42" s="160"/>
      <c r="AV42" s="160"/>
      <c r="AW42" s="160"/>
      <c r="AX42" s="161"/>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168" t="s">
        <v>170</v>
      </c>
      <c r="AE43" s="1169"/>
      <c r="AF43" s="1169"/>
      <c r="AG43" s="1178" t="s">
        <v>532</v>
      </c>
      <c r="AH43" s="1179"/>
      <c r="AI43" s="1179"/>
      <c r="AJ43" s="1179"/>
      <c r="AK43" s="1179"/>
      <c r="AL43" s="1179"/>
      <c r="AM43" s="1179"/>
      <c r="AN43" s="1179"/>
      <c r="AO43" s="1179"/>
      <c r="AP43" s="1179"/>
      <c r="AQ43" s="1179"/>
      <c r="AR43" s="1179"/>
      <c r="AS43" s="1179"/>
      <c r="AT43" s="1179"/>
      <c r="AU43" s="1179"/>
      <c r="AV43" s="1179"/>
      <c r="AW43" s="1179"/>
      <c r="AX43" s="1180"/>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158" t="s">
        <v>171</v>
      </c>
      <c r="AE44" s="1159"/>
      <c r="AF44" s="1159"/>
      <c r="AG44" s="1181"/>
      <c r="AH44" s="1182"/>
      <c r="AI44" s="1182"/>
      <c r="AJ44" s="1182"/>
      <c r="AK44" s="1182"/>
      <c r="AL44" s="1182"/>
      <c r="AM44" s="1182"/>
      <c r="AN44" s="1182"/>
      <c r="AO44" s="1182"/>
      <c r="AP44" s="1182"/>
      <c r="AQ44" s="1182"/>
      <c r="AR44" s="1182"/>
      <c r="AS44" s="1182"/>
      <c r="AT44" s="1182"/>
      <c r="AU44" s="1182"/>
      <c r="AV44" s="1182"/>
      <c r="AW44" s="1182"/>
      <c r="AX44" s="1183"/>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158" t="s">
        <v>171</v>
      </c>
      <c r="AE45" s="1159"/>
      <c r="AF45" s="1159"/>
      <c r="AG45" s="1181"/>
      <c r="AH45" s="1182"/>
      <c r="AI45" s="1182"/>
      <c r="AJ45" s="1182"/>
      <c r="AK45" s="1182"/>
      <c r="AL45" s="1182"/>
      <c r="AM45" s="1182"/>
      <c r="AN45" s="1182"/>
      <c r="AO45" s="1182"/>
      <c r="AP45" s="1182"/>
      <c r="AQ45" s="1182"/>
      <c r="AR45" s="1182"/>
      <c r="AS45" s="1182"/>
      <c r="AT45" s="1182"/>
      <c r="AU45" s="1182"/>
      <c r="AV45" s="1182"/>
      <c r="AW45" s="1182"/>
      <c r="AX45" s="1183"/>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158" t="s">
        <v>171</v>
      </c>
      <c r="AE46" s="1159"/>
      <c r="AF46" s="1159"/>
      <c r="AG46" s="1181"/>
      <c r="AH46" s="1182"/>
      <c r="AI46" s="1182"/>
      <c r="AJ46" s="1182"/>
      <c r="AK46" s="1182"/>
      <c r="AL46" s="1182"/>
      <c r="AM46" s="1182"/>
      <c r="AN46" s="1182"/>
      <c r="AO46" s="1182"/>
      <c r="AP46" s="1182"/>
      <c r="AQ46" s="1182"/>
      <c r="AR46" s="1182"/>
      <c r="AS46" s="1182"/>
      <c r="AT46" s="1182"/>
      <c r="AU46" s="1182"/>
      <c r="AV46" s="1182"/>
      <c r="AW46" s="1182"/>
      <c r="AX46" s="1183"/>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158" t="s">
        <v>171</v>
      </c>
      <c r="AE47" s="1159"/>
      <c r="AF47" s="1159"/>
      <c r="AG47" s="1181"/>
      <c r="AH47" s="1182"/>
      <c r="AI47" s="1182"/>
      <c r="AJ47" s="1182"/>
      <c r="AK47" s="1182"/>
      <c r="AL47" s="1182"/>
      <c r="AM47" s="1182"/>
      <c r="AN47" s="1182"/>
      <c r="AO47" s="1182"/>
      <c r="AP47" s="1182"/>
      <c r="AQ47" s="1182"/>
      <c r="AR47" s="1182"/>
      <c r="AS47" s="1182"/>
      <c r="AT47" s="1182"/>
      <c r="AU47" s="1182"/>
      <c r="AV47" s="1182"/>
      <c r="AW47" s="1182"/>
      <c r="AX47" s="1183"/>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166" t="s">
        <v>170</v>
      </c>
      <c r="AE48" s="1167"/>
      <c r="AF48" s="1167"/>
      <c r="AG48" s="1184"/>
      <c r="AH48" s="1185"/>
      <c r="AI48" s="1185"/>
      <c r="AJ48" s="1185"/>
      <c r="AK48" s="1185"/>
      <c r="AL48" s="1185"/>
      <c r="AM48" s="1185"/>
      <c r="AN48" s="1185"/>
      <c r="AO48" s="1185"/>
      <c r="AP48" s="1185"/>
      <c r="AQ48" s="1185"/>
      <c r="AR48" s="1185"/>
      <c r="AS48" s="1185"/>
      <c r="AT48" s="1185"/>
      <c r="AU48" s="1185"/>
      <c r="AV48" s="1185"/>
      <c r="AW48" s="1185"/>
      <c r="AX48" s="118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168" t="s">
        <v>171</v>
      </c>
      <c r="AE49" s="1169"/>
      <c r="AF49" s="1169"/>
      <c r="AG49" s="1061" t="s">
        <v>531</v>
      </c>
      <c r="AH49" s="1170"/>
      <c r="AI49" s="1170"/>
      <c r="AJ49" s="1170"/>
      <c r="AK49" s="1170"/>
      <c r="AL49" s="1170"/>
      <c r="AM49" s="1170"/>
      <c r="AN49" s="1170"/>
      <c r="AO49" s="1170"/>
      <c r="AP49" s="1170"/>
      <c r="AQ49" s="1170"/>
      <c r="AR49" s="1170"/>
      <c r="AS49" s="1170"/>
      <c r="AT49" s="1170"/>
      <c r="AU49" s="1170"/>
      <c r="AV49" s="1170"/>
      <c r="AW49" s="1170"/>
      <c r="AX49" s="1171"/>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158" t="s">
        <v>171</v>
      </c>
      <c r="AE50" s="1159"/>
      <c r="AF50" s="1159"/>
      <c r="AG50" s="1172"/>
      <c r="AH50" s="1173"/>
      <c r="AI50" s="1173"/>
      <c r="AJ50" s="1173"/>
      <c r="AK50" s="1173"/>
      <c r="AL50" s="1173"/>
      <c r="AM50" s="1173"/>
      <c r="AN50" s="1173"/>
      <c r="AO50" s="1173"/>
      <c r="AP50" s="1173"/>
      <c r="AQ50" s="1173"/>
      <c r="AR50" s="1173"/>
      <c r="AS50" s="1173"/>
      <c r="AT50" s="1173"/>
      <c r="AU50" s="1173"/>
      <c r="AV50" s="1173"/>
      <c r="AW50" s="1173"/>
      <c r="AX50" s="1174"/>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158" t="s">
        <v>250</v>
      </c>
      <c r="AE51" s="1159"/>
      <c r="AF51" s="1159"/>
      <c r="AG51" s="1175"/>
      <c r="AH51" s="1176"/>
      <c r="AI51" s="1176"/>
      <c r="AJ51" s="1176"/>
      <c r="AK51" s="1176"/>
      <c r="AL51" s="1176"/>
      <c r="AM51" s="1176"/>
      <c r="AN51" s="1176"/>
      <c r="AO51" s="1176"/>
      <c r="AP51" s="1176"/>
      <c r="AQ51" s="1176"/>
      <c r="AR51" s="1176"/>
      <c r="AS51" s="1176"/>
      <c r="AT51" s="1176"/>
      <c r="AU51" s="1176"/>
      <c r="AV51" s="1176"/>
      <c r="AW51" s="1176"/>
      <c r="AX51" s="1177"/>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530</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529</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187">
        <v>36</v>
      </c>
      <c r="L67" s="1188"/>
      <c r="M67" s="1188"/>
      <c r="N67" s="1188"/>
      <c r="O67" s="1188"/>
      <c r="P67" s="1188"/>
      <c r="Q67" s="1188"/>
      <c r="R67" s="1189"/>
      <c r="S67" s="57" t="s">
        <v>111</v>
      </c>
      <c r="T67" s="61"/>
      <c r="U67" s="61"/>
      <c r="V67" s="61"/>
      <c r="W67" s="61"/>
      <c r="X67" s="61"/>
      <c r="Y67" s="61"/>
      <c r="Z67" s="78"/>
      <c r="AA67" s="1187">
        <v>73</v>
      </c>
      <c r="AB67" s="1188"/>
      <c r="AC67" s="1188"/>
      <c r="AD67" s="1188"/>
      <c r="AE67" s="1188"/>
      <c r="AF67" s="1188"/>
      <c r="AG67" s="1188"/>
      <c r="AH67" s="1189"/>
      <c r="AI67" s="57" t="s">
        <v>112</v>
      </c>
      <c r="AJ67" s="58"/>
      <c r="AK67" s="58"/>
      <c r="AL67" s="58"/>
      <c r="AM67" s="58"/>
      <c r="AN67" s="58"/>
      <c r="AO67" s="58"/>
      <c r="AP67" s="59"/>
      <c r="AQ67" s="60">
        <v>222</v>
      </c>
      <c r="AR67" s="61"/>
      <c r="AS67" s="61"/>
      <c r="AT67" s="61"/>
      <c r="AU67" s="61"/>
      <c r="AV67" s="61"/>
      <c r="AW67" s="61"/>
      <c r="AX67" s="62"/>
    </row>
  </sheetData>
  <mergeCells count="256">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A67:AH67"/>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C55:F55"/>
    <mergeCell ref="G55:S55"/>
    <mergeCell ref="T55:AF55"/>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C48:AC48"/>
    <mergeCell ref="AD48:AF48"/>
    <mergeCell ref="AD46:AF46"/>
    <mergeCell ref="C47:AC47"/>
    <mergeCell ref="AD47:AF47"/>
    <mergeCell ref="AG40:AX42"/>
    <mergeCell ref="C41:AC41"/>
    <mergeCell ref="AD41:AF41"/>
    <mergeCell ref="C42:AC42"/>
    <mergeCell ref="AD42:AF4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5:AF45"/>
    <mergeCell ref="C46:AC4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6:K36"/>
    <mergeCell ref="L36:Q36"/>
    <mergeCell ref="R36:W36"/>
    <mergeCell ref="AD40:AF40"/>
    <mergeCell ref="AJ28:AN28"/>
    <mergeCell ref="A19:F22"/>
    <mergeCell ref="G19:X19"/>
    <mergeCell ref="AO23:AS23"/>
    <mergeCell ref="AT23:AX23"/>
    <mergeCell ref="AO24:AS24"/>
    <mergeCell ref="AT24:AX24"/>
    <mergeCell ref="AO25:AS25"/>
    <mergeCell ref="AT25:AX25"/>
    <mergeCell ref="Y27:AA27"/>
    <mergeCell ref="AB27:AD27"/>
    <mergeCell ref="AE27:AI27"/>
    <mergeCell ref="AJ27:AN27"/>
    <mergeCell ref="AO27:AS27"/>
    <mergeCell ref="AO26:AS26"/>
    <mergeCell ref="AT26:AX26"/>
    <mergeCell ref="AT27:AX27"/>
    <mergeCell ref="AJ26:AN26"/>
    <mergeCell ref="AO28:AS28"/>
    <mergeCell ref="AT28:AX28"/>
    <mergeCell ref="A26:F28"/>
    <mergeCell ref="G26:X26"/>
    <mergeCell ref="Y26:AA26"/>
    <mergeCell ref="AB26:AD26"/>
    <mergeCell ref="AE26:AI26"/>
    <mergeCell ref="G23:X23"/>
    <mergeCell ref="Y23:AA23"/>
    <mergeCell ref="AB23:AD23"/>
    <mergeCell ref="AE23:AI23"/>
    <mergeCell ref="G27:X28"/>
    <mergeCell ref="A23:F25"/>
    <mergeCell ref="Y28:AA28"/>
    <mergeCell ref="AB28:AD28"/>
    <mergeCell ref="AE28:AI28"/>
    <mergeCell ref="AJ23:AN23"/>
    <mergeCell ref="AB25:AD25"/>
    <mergeCell ref="AE25:AI25"/>
    <mergeCell ref="AJ25:AN25"/>
    <mergeCell ref="AE20:AI20"/>
    <mergeCell ref="AJ20:AN20"/>
    <mergeCell ref="AE21:AI21"/>
    <mergeCell ref="AJ21:AN21"/>
    <mergeCell ref="G24:X25"/>
    <mergeCell ref="Y24:AA24"/>
    <mergeCell ref="AB24:AD24"/>
    <mergeCell ref="AE24:AI24"/>
    <mergeCell ref="AJ24:AN24"/>
    <mergeCell ref="Y25:AA25"/>
    <mergeCell ref="AB20:AD20"/>
    <mergeCell ref="G20:X22"/>
    <mergeCell ref="Y20:AA20"/>
    <mergeCell ref="AO21:AS21"/>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Y19:AA19"/>
    <mergeCell ref="AB19:AD19"/>
    <mergeCell ref="AE19:AI19"/>
    <mergeCell ref="AJ19:AN19"/>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218</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564</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1190" t="s">
        <v>543</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771" t="s">
        <v>542</v>
      </c>
      <c r="H4" s="772"/>
      <c r="I4" s="772"/>
      <c r="J4" s="772"/>
      <c r="K4" s="772"/>
      <c r="L4" s="772"/>
      <c r="M4" s="772"/>
      <c r="N4" s="772"/>
      <c r="O4" s="772"/>
      <c r="P4" s="772"/>
      <c r="Q4" s="772"/>
      <c r="R4" s="772"/>
      <c r="S4" s="772"/>
      <c r="T4" s="772"/>
      <c r="U4" s="772"/>
      <c r="V4" s="430"/>
      <c r="W4" s="430"/>
      <c r="X4" s="430"/>
      <c r="Y4" s="418" t="s">
        <v>11</v>
      </c>
      <c r="Z4" s="419"/>
      <c r="AA4" s="419"/>
      <c r="AB4" s="419"/>
      <c r="AC4" s="419"/>
      <c r="AD4" s="420"/>
      <c r="AE4" s="549" t="s">
        <v>12</v>
      </c>
      <c r="AF4" s="422"/>
      <c r="AG4" s="422"/>
      <c r="AH4" s="422"/>
      <c r="AI4" s="422"/>
      <c r="AJ4" s="422"/>
      <c r="AK4" s="422"/>
      <c r="AL4" s="422"/>
      <c r="AM4" s="422"/>
      <c r="AN4" s="422"/>
      <c r="AO4" s="422"/>
      <c r="AP4" s="423"/>
      <c r="AQ4" s="706" t="s">
        <v>13</v>
      </c>
      <c r="AR4" s="707"/>
      <c r="AS4" s="707"/>
      <c r="AT4" s="707"/>
      <c r="AU4" s="707"/>
      <c r="AV4" s="707"/>
      <c r="AW4" s="707"/>
      <c r="AX4" s="708"/>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695" t="s">
        <v>19</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1150" t="s">
        <v>563</v>
      </c>
      <c r="AF6" s="774"/>
      <c r="AG6" s="774"/>
      <c r="AH6" s="774"/>
      <c r="AI6" s="774"/>
      <c r="AJ6" s="774"/>
      <c r="AK6" s="774"/>
      <c r="AL6" s="774"/>
      <c r="AM6" s="774"/>
      <c r="AN6" s="774"/>
      <c r="AO6" s="774"/>
      <c r="AP6" s="774"/>
      <c r="AQ6" s="774"/>
      <c r="AR6" s="774"/>
      <c r="AS6" s="774"/>
      <c r="AT6" s="774"/>
      <c r="AU6" s="774"/>
      <c r="AV6" s="774"/>
      <c r="AW6" s="774"/>
      <c r="AX6" s="1151"/>
    </row>
    <row r="7" spans="1:50" ht="103.7" customHeight="1" x14ac:dyDescent="0.15">
      <c r="A7" s="365" t="s">
        <v>22</v>
      </c>
      <c r="B7" s="366"/>
      <c r="C7" s="366"/>
      <c r="D7" s="366"/>
      <c r="E7" s="366"/>
      <c r="F7" s="366"/>
      <c r="G7" s="409" t="s">
        <v>562</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367" t="s">
        <v>561</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191">
        <v>36</v>
      </c>
      <c r="Q11" s="1191"/>
      <c r="R11" s="1191"/>
      <c r="S11" s="1191"/>
      <c r="T11" s="1191"/>
      <c r="U11" s="1191"/>
      <c r="V11" s="1191"/>
      <c r="W11" s="1191">
        <v>33</v>
      </c>
      <c r="X11" s="1191"/>
      <c r="Y11" s="1191"/>
      <c r="Z11" s="1191"/>
      <c r="AA11" s="1191"/>
      <c r="AB11" s="1191"/>
      <c r="AC11" s="1191"/>
      <c r="AD11" s="1191">
        <v>34</v>
      </c>
      <c r="AE11" s="1191"/>
      <c r="AF11" s="1191"/>
      <c r="AG11" s="1191"/>
      <c r="AH11" s="1191"/>
      <c r="AI11" s="1191"/>
      <c r="AJ11" s="1191"/>
      <c r="AK11" s="1191">
        <v>34</v>
      </c>
      <c r="AL11" s="1191"/>
      <c r="AM11" s="1191"/>
      <c r="AN11" s="1191"/>
      <c r="AO11" s="1191"/>
      <c r="AP11" s="1191"/>
      <c r="AQ11" s="1191"/>
      <c r="AR11" s="1192"/>
      <c r="AS11" s="1192"/>
      <c r="AT11" s="1192"/>
      <c r="AU11" s="1192"/>
      <c r="AV11" s="1192"/>
      <c r="AW11" s="1192"/>
      <c r="AX11" s="1193"/>
    </row>
    <row r="12" spans="1:50" ht="21" customHeight="1" x14ac:dyDescent="0.15">
      <c r="A12" s="377"/>
      <c r="B12" s="378"/>
      <c r="C12" s="378"/>
      <c r="D12" s="378"/>
      <c r="E12" s="378"/>
      <c r="F12" s="379"/>
      <c r="G12" s="388"/>
      <c r="H12" s="389"/>
      <c r="I12" s="350" t="s">
        <v>36</v>
      </c>
      <c r="J12" s="351"/>
      <c r="K12" s="351"/>
      <c r="L12" s="351"/>
      <c r="M12" s="351"/>
      <c r="N12" s="351"/>
      <c r="O12" s="352"/>
      <c r="P12" s="1152">
        <v>-12</v>
      </c>
      <c r="Q12" s="1153"/>
      <c r="R12" s="1153"/>
      <c r="S12" s="1153"/>
      <c r="T12" s="1153"/>
      <c r="U12" s="1153"/>
      <c r="V12" s="1154"/>
      <c r="W12" s="399" t="s">
        <v>255</v>
      </c>
      <c r="X12" s="399"/>
      <c r="Y12" s="399"/>
      <c r="Z12" s="399"/>
      <c r="AA12" s="399"/>
      <c r="AB12" s="399"/>
      <c r="AC12" s="399"/>
      <c r="AD12" s="399" t="s">
        <v>255</v>
      </c>
      <c r="AE12" s="399"/>
      <c r="AF12" s="399"/>
      <c r="AG12" s="399"/>
      <c r="AH12" s="399"/>
      <c r="AI12" s="399"/>
      <c r="AJ12" s="399"/>
      <c r="AK12" s="399" t="s">
        <v>255</v>
      </c>
      <c r="AL12" s="399"/>
      <c r="AM12" s="399"/>
      <c r="AN12" s="399"/>
      <c r="AO12" s="399"/>
      <c r="AP12" s="399"/>
      <c r="AQ12" s="399"/>
      <c r="AR12" s="1201"/>
      <c r="AS12" s="1201"/>
      <c r="AT12" s="1201"/>
      <c r="AU12" s="1201"/>
      <c r="AV12" s="1201"/>
      <c r="AW12" s="1201"/>
      <c r="AX12" s="1202"/>
    </row>
    <row r="13" spans="1:50" ht="21" customHeight="1" x14ac:dyDescent="0.15">
      <c r="A13" s="377"/>
      <c r="B13" s="378"/>
      <c r="C13" s="378"/>
      <c r="D13" s="378"/>
      <c r="E13" s="378"/>
      <c r="F13" s="379"/>
      <c r="G13" s="388"/>
      <c r="H13" s="389"/>
      <c r="I13" s="350" t="s">
        <v>38</v>
      </c>
      <c r="J13" s="362"/>
      <c r="K13" s="362"/>
      <c r="L13" s="362"/>
      <c r="M13" s="362"/>
      <c r="N13" s="362"/>
      <c r="O13" s="363"/>
      <c r="P13" s="1152" t="s">
        <v>255</v>
      </c>
      <c r="Q13" s="1194"/>
      <c r="R13" s="1194"/>
      <c r="S13" s="1194"/>
      <c r="T13" s="1194"/>
      <c r="U13" s="1194"/>
      <c r="V13" s="1195"/>
      <c r="W13" s="1152" t="s">
        <v>255</v>
      </c>
      <c r="X13" s="1194"/>
      <c r="Y13" s="1194"/>
      <c r="Z13" s="1194"/>
      <c r="AA13" s="1194"/>
      <c r="AB13" s="1194"/>
      <c r="AC13" s="1195"/>
      <c r="AD13" s="1152" t="s">
        <v>255</v>
      </c>
      <c r="AE13" s="1194"/>
      <c r="AF13" s="1194"/>
      <c r="AG13" s="1194"/>
      <c r="AH13" s="1194"/>
      <c r="AI13" s="1194"/>
      <c r="AJ13" s="1195"/>
      <c r="AK13" s="1152" t="s">
        <v>255</v>
      </c>
      <c r="AL13" s="1194"/>
      <c r="AM13" s="1194"/>
      <c r="AN13" s="1194"/>
      <c r="AO13" s="1194"/>
      <c r="AP13" s="1194"/>
      <c r="AQ13" s="1195"/>
      <c r="AR13" s="1152"/>
      <c r="AS13" s="1194"/>
      <c r="AT13" s="1194"/>
      <c r="AU13" s="1194"/>
      <c r="AV13" s="1194"/>
      <c r="AW13" s="1194"/>
      <c r="AX13" s="1197"/>
    </row>
    <row r="14" spans="1:50" ht="21" customHeight="1" x14ac:dyDescent="0.15">
      <c r="A14" s="377"/>
      <c r="B14" s="378"/>
      <c r="C14" s="378"/>
      <c r="D14" s="378"/>
      <c r="E14" s="378"/>
      <c r="F14" s="379"/>
      <c r="G14" s="388"/>
      <c r="H14" s="389"/>
      <c r="I14" s="350" t="s">
        <v>39</v>
      </c>
      <c r="J14" s="362"/>
      <c r="K14" s="362"/>
      <c r="L14" s="362"/>
      <c r="M14" s="362"/>
      <c r="N14" s="362"/>
      <c r="O14" s="363"/>
      <c r="P14" s="1152" t="s">
        <v>255</v>
      </c>
      <c r="Q14" s="1194"/>
      <c r="R14" s="1194"/>
      <c r="S14" s="1194"/>
      <c r="T14" s="1194"/>
      <c r="U14" s="1194"/>
      <c r="V14" s="1195"/>
      <c r="W14" s="1152" t="s">
        <v>255</v>
      </c>
      <c r="X14" s="1194"/>
      <c r="Y14" s="1194"/>
      <c r="Z14" s="1194"/>
      <c r="AA14" s="1194"/>
      <c r="AB14" s="1194"/>
      <c r="AC14" s="1195"/>
      <c r="AD14" s="1152" t="s">
        <v>255</v>
      </c>
      <c r="AE14" s="1194"/>
      <c r="AF14" s="1194"/>
      <c r="AG14" s="1194"/>
      <c r="AH14" s="1194"/>
      <c r="AI14" s="1194"/>
      <c r="AJ14" s="1195"/>
      <c r="AK14" s="1152" t="s">
        <v>255</v>
      </c>
      <c r="AL14" s="1194"/>
      <c r="AM14" s="1194"/>
      <c r="AN14" s="1194"/>
      <c r="AO14" s="1194"/>
      <c r="AP14" s="1194"/>
      <c r="AQ14" s="1195"/>
      <c r="AR14" s="1198"/>
      <c r="AS14" s="1199"/>
      <c r="AT14" s="1199"/>
      <c r="AU14" s="1199"/>
      <c r="AV14" s="1199"/>
      <c r="AW14" s="1199"/>
      <c r="AX14" s="1200"/>
    </row>
    <row r="15" spans="1:50" ht="24.75" customHeight="1" x14ac:dyDescent="0.15">
      <c r="A15" s="377"/>
      <c r="B15" s="378"/>
      <c r="C15" s="378"/>
      <c r="D15" s="378"/>
      <c r="E15" s="378"/>
      <c r="F15" s="379"/>
      <c r="G15" s="388"/>
      <c r="H15" s="389"/>
      <c r="I15" s="350" t="s">
        <v>40</v>
      </c>
      <c r="J15" s="351"/>
      <c r="K15" s="351"/>
      <c r="L15" s="351"/>
      <c r="M15" s="351"/>
      <c r="N15" s="351"/>
      <c r="O15" s="352"/>
      <c r="P15" s="399" t="s">
        <v>255</v>
      </c>
      <c r="Q15" s="399"/>
      <c r="R15" s="399"/>
      <c r="S15" s="399"/>
      <c r="T15" s="399"/>
      <c r="U15" s="399"/>
      <c r="V15" s="399"/>
      <c r="W15" s="399" t="s">
        <v>255</v>
      </c>
      <c r="X15" s="399"/>
      <c r="Y15" s="399"/>
      <c r="Z15" s="399"/>
      <c r="AA15" s="399"/>
      <c r="AB15" s="399"/>
      <c r="AC15" s="399"/>
      <c r="AD15" s="399" t="s">
        <v>255</v>
      </c>
      <c r="AE15" s="399"/>
      <c r="AF15" s="399"/>
      <c r="AG15" s="399"/>
      <c r="AH15" s="399"/>
      <c r="AI15" s="399"/>
      <c r="AJ15" s="399"/>
      <c r="AK15" s="399" t="s">
        <v>255</v>
      </c>
      <c r="AL15" s="399"/>
      <c r="AM15" s="399"/>
      <c r="AN15" s="399"/>
      <c r="AO15" s="399"/>
      <c r="AP15" s="399"/>
      <c r="AQ15" s="399"/>
      <c r="AR15" s="1201"/>
      <c r="AS15" s="1201"/>
      <c r="AT15" s="1201"/>
      <c r="AU15" s="1201"/>
      <c r="AV15" s="1201"/>
      <c r="AW15" s="1201"/>
      <c r="AX15" s="1202"/>
    </row>
    <row r="16" spans="1:50" ht="24.75" customHeight="1" x14ac:dyDescent="0.15">
      <c r="A16" s="377"/>
      <c r="B16" s="378"/>
      <c r="C16" s="378"/>
      <c r="D16" s="378"/>
      <c r="E16" s="378"/>
      <c r="F16" s="379"/>
      <c r="G16" s="390"/>
      <c r="H16" s="391"/>
      <c r="I16" s="344" t="s">
        <v>41</v>
      </c>
      <c r="J16" s="345"/>
      <c r="K16" s="345"/>
      <c r="L16" s="345"/>
      <c r="M16" s="345"/>
      <c r="N16" s="345"/>
      <c r="O16" s="346"/>
      <c r="P16" s="1196">
        <v>25</v>
      </c>
      <c r="Q16" s="1196"/>
      <c r="R16" s="1196"/>
      <c r="S16" s="1196"/>
      <c r="T16" s="1196"/>
      <c r="U16" s="1196"/>
      <c r="V16" s="1196"/>
      <c r="W16" s="1196">
        <v>33</v>
      </c>
      <c r="X16" s="1196"/>
      <c r="Y16" s="1196"/>
      <c r="Z16" s="1196"/>
      <c r="AA16" s="1196"/>
      <c r="AB16" s="1196"/>
      <c r="AC16" s="1196"/>
      <c r="AD16" s="1196">
        <v>34</v>
      </c>
      <c r="AE16" s="1196"/>
      <c r="AF16" s="1196"/>
      <c r="AG16" s="1196"/>
      <c r="AH16" s="1196"/>
      <c r="AI16" s="1196"/>
      <c r="AJ16" s="1196"/>
      <c r="AK16" s="1196">
        <v>34</v>
      </c>
      <c r="AL16" s="1196"/>
      <c r="AM16" s="1196"/>
      <c r="AN16" s="1196"/>
      <c r="AO16" s="1196"/>
      <c r="AP16" s="1196"/>
      <c r="AQ16" s="1196"/>
      <c r="AR16" s="1196"/>
      <c r="AS16" s="1196"/>
      <c r="AT16" s="1196"/>
      <c r="AU16" s="1196"/>
      <c r="AV16" s="1196"/>
      <c r="AW16" s="1196"/>
      <c r="AX16" s="1203"/>
    </row>
    <row r="17" spans="1:55" ht="24.75" customHeight="1" x14ac:dyDescent="0.15">
      <c r="A17" s="377"/>
      <c r="B17" s="378"/>
      <c r="C17" s="378"/>
      <c r="D17" s="378"/>
      <c r="E17" s="378"/>
      <c r="F17" s="379"/>
      <c r="G17" s="339" t="s">
        <v>42</v>
      </c>
      <c r="H17" s="340"/>
      <c r="I17" s="340"/>
      <c r="J17" s="340"/>
      <c r="K17" s="340"/>
      <c r="L17" s="340"/>
      <c r="M17" s="340"/>
      <c r="N17" s="340"/>
      <c r="O17" s="340"/>
      <c r="P17" s="1204">
        <v>25</v>
      </c>
      <c r="Q17" s="1204"/>
      <c r="R17" s="1204"/>
      <c r="S17" s="1204"/>
      <c r="T17" s="1204"/>
      <c r="U17" s="1204"/>
      <c r="V17" s="1204"/>
      <c r="W17" s="1204">
        <v>33</v>
      </c>
      <c r="X17" s="1204"/>
      <c r="Y17" s="1204"/>
      <c r="Z17" s="1204"/>
      <c r="AA17" s="1204"/>
      <c r="AB17" s="1204"/>
      <c r="AC17" s="1204"/>
      <c r="AD17" s="1204">
        <v>34</v>
      </c>
      <c r="AE17" s="1204"/>
      <c r="AF17" s="1204"/>
      <c r="AG17" s="1204"/>
      <c r="AH17" s="1204"/>
      <c r="AI17" s="1204"/>
      <c r="AJ17" s="1204"/>
      <c r="AK17" s="1205"/>
      <c r="AL17" s="1205"/>
      <c r="AM17" s="1205"/>
      <c r="AN17" s="1205"/>
      <c r="AO17" s="1205"/>
      <c r="AP17" s="1205"/>
      <c r="AQ17" s="1205"/>
      <c r="AR17" s="1205"/>
      <c r="AS17" s="1205"/>
      <c r="AT17" s="1205"/>
      <c r="AU17" s="1205"/>
      <c r="AV17" s="1205"/>
      <c r="AW17" s="1205"/>
      <c r="AX17" s="1206"/>
    </row>
    <row r="18" spans="1:55" ht="24.75" customHeight="1" x14ac:dyDescent="0.15">
      <c r="A18" s="380"/>
      <c r="B18" s="381"/>
      <c r="C18" s="381"/>
      <c r="D18" s="381"/>
      <c r="E18" s="381"/>
      <c r="F18" s="382"/>
      <c r="G18" s="339" t="s">
        <v>43</v>
      </c>
      <c r="H18" s="340"/>
      <c r="I18" s="340"/>
      <c r="J18" s="340"/>
      <c r="K18" s="340"/>
      <c r="L18" s="340"/>
      <c r="M18" s="340"/>
      <c r="N18" s="340"/>
      <c r="O18" s="340"/>
      <c r="P18" s="1204">
        <v>100</v>
      </c>
      <c r="Q18" s="1204"/>
      <c r="R18" s="1204"/>
      <c r="S18" s="1204"/>
      <c r="T18" s="1204"/>
      <c r="U18" s="1204"/>
      <c r="V18" s="1204"/>
      <c r="W18" s="1204">
        <v>100</v>
      </c>
      <c r="X18" s="1204"/>
      <c r="Y18" s="1204"/>
      <c r="Z18" s="1204"/>
      <c r="AA18" s="1204"/>
      <c r="AB18" s="1204"/>
      <c r="AC18" s="1204"/>
      <c r="AD18" s="1204">
        <v>100</v>
      </c>
      <c r="AE18" s="1204"/>
      <c r="AF18" s="1204"/>
      <c r="AG18" s="1204"/>
      <c r="AH18" s="1204"/>
      <c r="AI18" s="1204"/>
      <c r="AJ18" s="1204"/>
      <c r="AK18" s="1205"/>
      <c r="AL18" s="1205"/>
      <c r="AM18" s="1205"/>
      <c r="AN18" s="1205"/>
      <c r="AO18" s="1205"/>
      <c r="AP18" s="1205"/>
      <c r="AQ18" s="1205"/>
      <c r="AR18" s="1205"/>
      <c r="AS18" s="1205"/>
      <c r="AT18" s="1205"/>
      <c r="AU18" s="1205"/>
      <c r="AV18" s="1205"/>
      <c r="AW18" s="1205"/>
      <c r="AX18" s="1206"/>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560</v>
      </c>
      <c r="AU19" s="299"/>
      <c r="AV19" s="299"/>
      <c r="AW19" s="299"/>
      <c r="AX19" s="338"/>
    </row>
    <row r="20" spans="1:55" ht="26.45" customHeight="1" x14ac:dyDescent="0.15">
      <c r="A20" s="328"/>
      <c r="B20" s="326"/>
      <c r="C20" s="326"/>
      <c r="D20" s="326"/>
      <c r="E20" s="326"/>
      <c r="F20" s="327"/>
      <c r="G20" s="1210" t="s">
        <v>559</v>
      </c>
      <c r="H20" s="1211"/>
      <c r="I20" s="1211"/>
      <c r="J20" s="1211"/>
      <c r="K20" s="1211"/>
      <c r="L20" s="1211"/>
      <c r="M20" s="1211"/>
      <c r="N20" s="1211"/>
      <c r="O20" s="1211"/>
      <c r="P20" s="1211"/>
      <c r="Q20" s="1211"/>
      <c r="R20" s="1211"/>
      <c r="S20" s="1211"/>
      <c r="T20" s="1211"/>
      <c r="U20" s="1211"/>
      <c r="V20" s="1211"/>
      <c r="W20" s="1211"/>
      <c r="X20" s="1212"/>
      <c r="Y20" s="260" t="s">
        <v>49</v>
      </c>
      <c r="Z20" s="285"/>
      <c r="AA20" s="286"/>
      <c r="AB20" s="287" t="s">
        <v>558</v>
      </c>
      <c r="AC20" s="287"/>
      <c r="AD20" s="287"/>
      <c r="AE20" s="311">
        <v>34</v>
      </c>
      <c r="AF20" s="311"/>
      <c r="AG20" s="311"/>
      <c r="AH20" s="311"/>
      <c r="AI20" s="311"/>
      <c r="AJ20" s="311">
        <v>33</v>
      </c>
      <c r="AK20" s="311"/>
      <c r="AL20" s="311"/>
      <c r="AM20" s="311"/>
      <c r="AN20" s="311"/>
      <c r="AO20" s="311">
        <v>25</v>
      </c>
      <c r="AP20" s="311"/>
      <c r="AQ20" s="311"/>
      <c r="AR20" s="311"/>
      <c r="AS20" s="311"/>
      <c r="AT20" s="323"/>
      <c r="AU20" s="323"/>
      <c r="AV20" s="323"/>
      <c r="AW20" s="323"/>
      <c r="AX20" s="324"/>
    </row>
    <row r="21" spans="1:55" ht="23.45" customHeight="1" x14ac:dyDescent="0.15">
      <c r="A21" s="329"/>
      <c r="B21" s="330"/>
      <c r="C21" s="330"/>
      <c r="D21" s="330"/>
      <c r="E21" s="330"/>
      <c r="F21" s="331"/>
      <c r="G21" s="1213"/>
      <c r="H21" s="1214"/>
      <c r="I21" s="1214"/>
      <c r="J21" s="1214"/>
      <c r="K21" s="1214"/>
      <c r="L21" s="1214"/>
      <c r="M21" s="1214"/>
      <c r="N21" s="1214"/>
      <c r="O21" s="1214"/>
      <c r="P21" s="1214"/>
      <c r="Q21" s="1214"/>
      <c r="R21" s="1214"/>
      <c r="S21" s="1214"/>
      <c r="T21" s="1214"/>
      <c r="U21" s="1214"/>
      <c r="V21" s="1214"/>
      <c r="W21" s="1214"/>
      <c r="X21" s="1215"/>
      <c r="Y21" s="242" t="s">
        <v>51</v>
      </c>
      <c r="Z21" s="243"/>
      <c r="AA21" s="244"/>
      <c r="AB21" s="332" t="s">
        <v>556</v>
      </c>
      <c r="AC21" s="332"/>
      <c r="AD21" s="332"/>
      <c r="AE21" s="332" t="s">
        <v>556</v>
      </c>
      <c r="AF21" s="332"/>
      <c r="AG21" s="332"/>
      <c r="AH21" s="332"/>
      <c r="AI21" s="332"/>
      <c r="AJ21" s="332" t="s">
        <v>556</v>
      </c>
      <c r="AK21" s="332"/>
      <c r="AL21" s="332"/>
      <c r="AM21" s="332"/>
      <c r="AN21" s="332"/>
      <c r="AO21" s="332" t="s">
        <v>556</v>
      </c>
      <c r="AP21" s="332"/>
      <c r="AQ21" s="332"/>
      <c r="AR21" s="332"/>
      <c r="AS21" s="332"/>
      <c r="AT21" s="333" t="s">
        <v>557</v>
      </c>
      <c r="AU21" s="333"/>
      <c r="AV21" s="333"/>
      <c r="AW21" s="333"/>
      <c r="AX21" s="334"/>
    </row>
    <row r="22" spans="1:55" ht="32.25" customHeight="1" x14ac:dyDescent="0.15">
      <c r="A22" s="329"/>
      <c r="B22" s="330"/>
      <c r="C22" s="330"/>
      <c r="D22" s="330"/>
      <c r="E22" s="330"/>
      <c r="F22" s="331"/>
      <c r="G22" s="1216"/>
      <c r="H22" s="1217"/>
      <c r="I22" s="1217"/>
      <c r="J22" s="1217"/>
      <c r="K22" s="1217"/>
      <c r="L22" s="1217"/>
      <c r="M22" s="1217"/>
      <c r="N22" s="1217"/>
      <c r="O22" s="1217"/>
      <c r="P22" s="1217"/>
      <c r="Q22" s="1217"/>
      <c r="R22" s="1217"/>
      <c r="S22" s="1217"/>
      <c r="T22" s="1217"/>
      <c r="U22" s="1217"/>
      <c r="V22" s="1217"/>
      <c r="W22" s="1217"/>
      <c r="X22" s="1218"/>
      <c r="Y22" s="242" t="s">
        <v>52</v>
      </c>
      <c r="Z22" s="243"/>
      <c r="AA22" s="244"/>
      <c r="AB22" s="310" t="s">
        <v>199</v>
      </c>
      <c r="AC22" s="310"/>
      <c r="AD22" s="310"/>
      <c r="AE22" s="310" t="s">
        <v>556</v>
      </c>
      <c r="AF22" s="310"/>
      <c r="AG22" s="310"/>
      <c r="AH22" s="310"/>
      <c r="AI22" s="310"/>
      <c r="AJ22" s="310" t="s">
        <v>556</v>
      </c>
      <c r="AK22" s="310"/>
      <c r="AL22" s="310"/>
      <c r="AM22" s="310"/>
      <c r="AN22" s="310"/>
      <c r="AO22" s="310" t="s">
        <v>556</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220" t="s">
        <v>555</v>
      </c>
      <c r="H24" s="1221"/>
      <c r="I24" s="1221"/>
      <c r="J24" s="1221"/>
      <c r="K24" s="1221"/>
      <c r="L24" s="1221"/>
      <c r="M24" s="1221"/>
      <c r="N24" s="1221"/>
      <c r="O24" s="1221"/>
      <c r="P24" s="1221"/>
      <c r="Q24" s="1221"/>
      <c r="R24" s="1221"/>
      <c r="S24" s="1221"/>
      <c r="T24" s="1221"/>
      <c r="U24" s="1221"/>
      <c r="V24" s="1221"/>
      <c r="W24" s="1221"/>
      <c r="X24" s="1222"/>
      <c r="Y24" s="306" t="s">
        <v>58</v>
      </c>
      <c r="Z24" s="307"/>
      <c r="AA24" s="308"/>
      <c r="AB24" s="497" t="s">
        <v>554</v>
      </c>
      <c r="AC24" s="498"/>
      <c r="AD24" s="499"/>
      <c r="AE24" s="916" t="s">
        <v>552</v>
      </c>
      <c r="AF24" s="916"/>
      <c r="AG24" s="916"/>
      <c r="AH24" s="916"/>
      <c r="AI24" s="916"/>
      <c r="AJ24" s="1207" t="s">
        <v>551</v>
      </c>
      <c r="AK24" s="1208"/>
      <c r="AL24" s="1208"/>
      <c r="AM24" s="1208"/>
      <c r="AN24" s="1209"/>
      <c r="AO24" s="916" t="s">
        <v>552</v>
      </c>
      <c r="AP24" s="916"/>
      <c r="AQ24" s="916"/>
      <c r="AR24" s="916"/>
      <c r="AS24" s="916"/>
      <c r="AT24" s="312" t="s">
        <v>197</v>
      </c>
      <c r="AU24" s="313"/>
      <c r="AV24" s="313"/>
      <c r="AW24" s="313"/>
      <c r="AX24" s="314"/>
      <c r="AY24" s="2"/>
      <c r="AZ24" s="3"/>
      <c r="BA24" s="3"/>
      <c r="BB24" s="3"/>
      <c r="BC24" s="3"/>
    </row>
    <row r="25" spans="1:55" ht="32.25" customHeight="1" x14ac:dyDescent="0.15">
      <c r="A25" s="254"/>
      <c r="B25" s="255"/>
      <c r="C25" s="255"/>
      <c r="D25" s="255"/>
      <c r="E25" s="255"/>
      <c r="F25" s="256"/>
      <c r="G25" s="1223"/>
      <c r="H25" s="1224"/>
      <c r="I25" s="1224"/>
      <c r="J25" s="1224"/>
      <c r="K25" s="1224"/>
      <c r="L25" s="1224"/>
      <c r="M25" s="1224"/>
      <c r="N25" s="1224"/>
      <c r="O25" s="1224"/>
      <c r="P25" s="1224"/>
      <c r="Q25" s="1224"/>
      <c r="R25" s="1224"/>
      <c r="S25" s="1224"/>
      <c r="T25" s="1224"/>
      <c r="U25" s="1224"/>
      <c r="V25" s="1224"/>
      <c r="W25" s="1224"/>
      <c r="X25" s="1225"/>
      <c r="Y25" s="315" t="s">
        <v>61</v>
      </c>
      <c r="Z25" s="261"/>
      <c r="AA25" s="262"/>
      <c r="AB25" s="497" t="s">
        <v>553</v>
      </c>
      <c r="AC25" s="498"/>
      <c r="AD25" s="499"/>
      <c r="AE25" s="916" t="s">
        <v>552</v>
      </c>
      <c r="AF25" s="916"/>
      <c r="AG25" s="916"/>
      <c r="AH25" s="916"/>
      <c r="AI25" s="916"/>
      <c r="AJ25" s="1207" t="s">
        <v>551</v>
      </c>
      <c r="AK25" s="1208"/>
      <c r="AL25" s="1208"/>
      <c r="AM25" s="1208"/>
      <c r="AN25" s="1209"/>
      <c r="AO25" s="916" t="s">
        <v>552</v>
      </c>
      <c r="AP25" s="916"/>
      <c r="AQ25" s="916"/>
      <c r="AR25" s="916"/>
      <c r="AS25" s="916"/>
      <c r="AT25" s="1207" t="s">
        <v>551</v>
      </c>
      <c r="AU25" s="1208"/>
      <c r="AV25" s="1208"/>
      <c r="AW25" s="1208"/>
      <c r="AX25" s="12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502" t="s">
        <v>550</v>
      </c>
      <c r="H27" s="503"/>
      <c r="I27" s="503"/>
      <c r="J27" s="503"/>
      <c r="K27" s="503"/>
      <c r="L27" s="503"/>
      <c r="M27" s="503"/>
      <c r="N27" s="503"/>
      <c r="O27" s="503"/>
      <c r="P27" s="503"/>
      <c r="Q27" s="503"/>
      <c r="R27" s="503"/>
      <c r="S27" s="503"/>
      <c r="T27" s="503"/>
      <c r="U27" s="503"/>
      <c r="V27" s="503"/>
      <c r="W27" s="503"/>
      <c r="X27" s="504"/>
      <c r="Y27" s="272" t="s">
        <v>62</v>
      </c>
      <c r="Z27" s="273"/>
      <c r="AA27" s="274"/>
      <c r="AB27" s="487" t="s">
        <v>235</v>
      </c>
      <c r="AC27" s="488"/>
      <c r="AD27" s="489"/>
      <c r="AE27" s="487" t="s">
        <v>235</v>
      </c>
      <c r="AF27" s="908"/>
      <c r="AG27" s="908"/>
      <c r="AH27" s="908"/>
      <c r="AI27" s="909"/>
      <c r="AJ27" s="487" t="s">
        <v>235</v>
      </c>
      <c r="AK27" s="908"/>
      <c r="AL27" s="908"/>
      <c r="AM27" s="908"/>
      <c r="AN27" s="909"/>
      <c r="AO27" s="487" t="s">
        <v>235</v>
      </c>
      <c r="AP27" s="908"/>
      <c r="AQ27" s="908"/>
      <c r="AR27" s="908"/>
      <c r="AS27" s="909"/>
      <c r="AT27" s="487" t="s">
        <v>235</v>
      </c>
      <c r="AU27" s="908"/>
      <c r="AV27" s="908"/>
      <c r="AW27" s="908"/>
      <c r="AX27" s="909"/>
    </row>
    <row r="28" spans="1:55" ht="47.1" customHeight="1" x14ac:dyDescent="0.15">
      <c r="A28" s="293"/>
      <c r="B28" s="294"/>
      <c r="C28" s="294"/>
      <c r="D28" s="294"/>
      <c r="E28" s="294"/>
      <c r="F28" s="295"/>
      <c r="G28" s="508"/>
      <c r="H28" s="509"/>
      <c r="I28" s="509"/>
      <c r="J28" s="509"/>
      <c r="K28" s="509"/>
      <c r="L28" s="509"/>
      <c r="M28" s="509"/>
      <c r="N28" s="509"/>
      <c r="O28" s="509"/>
      <c r="P28" s="509"/>
      <c r="Q28" s="509"/>
      <c r="R28" s="509"/>
      <c r="S28" s="509"/>
      <c r="T28" s="509"/>
      <c r="U28" s="509"/>
      <c r="V28" s="509"/>
      <c r="W28" s="509"/>
      <c r="X28" s="510"/>
      <c r="Y28" s="260" t="s">
        <v>66</v>
      </c>
      <c r="Z28" s="261"/>
      <c r="AA28" s="262"/>
      <c r="AB28" s="487" t="s">
        <v>202</v>
      </c>
      <c r="AC28" s="488"/>
      <c r="AD28" s="489"/>
      <c r="AE28" s="487" t="s">
        <v>235</v>
      </c>
      <c r="AF28" s="908"/>
      <c r="AG28" s="908"/>
      <c r="AH28" s="908"/>
      <c r="AI28" s="909"/>
      <c r="AJ28" s="487" t="s">
        <v>235</v>
      </c>
      <c r="AK28" s="908"/>
      <c r="AL28" s="908"/>
      <c r="AM28" s="908"/>
      <c r="AN28" s="909"/>
      <c r="AO28" s="487" t="s">
        <v>235</v>
      </c>
      <c r="AP28" s="908"/>
      <c r="AQ28" s="908"/>
      <c r="AR28" s="908"/>
      <c r="AS28" s="909"/>
      <c r="AT28" s="487" t="s">
        <v>235</v>
      </c>
      <c r="AU28" s="908"/>
      <c r="AV28" s="908"/>
      <c r="AW28" s="908"/>
      <c r="AX28" s="90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534</v>
      </c>
      <c r="D30" s="1161"/>
      <c r="E30" s="1161"/>
      <c r="F30" s="1161"/>
      <c r="G30" s="1161"/>
      <c r="H30" s="1161"/>
      <c r="I30" s="1161"/>
      <c r="J30" s="1161"/>
      <c r="K30" s="1162"/>
      <c r="L30" s="1163">
        <v>34</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34</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230" t="s">
        <v>171</v>
      </c>
      <c r="AE40" s="1231"/>
      <c r="AF40" s="1231"/>
      <c r="AG40" s="1232" t="s">
        <v>549</v>
      </c>
      <c r="AH40" s="1233"/>
      <c r="AI40" s="1233"/>
      <c r="AJ40" s="1233"/>
      <c r="AK40" s="1233"/>
      <c r="AL40" s="1233"/>
      <c r="AM40" s="1233"/>
      <c r="AN40" s="1233"/>
      <c r="AO40" s="1233"/>
      <c r="AP40" s="1233"/>
      <c r="AQ40" s="1233"/>
      <c r="AR40" s="1233"/>
      <c r="AS40" s="1233"/>
      <c r="AT40" s="1233"/>
      <c r="AU40" s="1233"/>
      <c r="AV40" s="1233"/>
      <c r="AW40" s="1233"/>
      <c r="AX40" s="1234"/>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228" t="s">
        <v>171</v>
      </c>
      <c r="AE41" s="1229"/>
      <c r="AF41" s="1229"/>
      <c r="AG41" s="1235"/>
      <c r="AH41" s="1236"/>
      <c r="AI41" s="1236"/>
      <c r="AJ41" s="1236"/>
      <c r="AK41" s="1236"/>
      <c r="AL41" s="1236"/>
      <c r="AM41" s="1236"/>
      <c r="AN41" s="1236"/>
      <c r="AO41" s="1236"/>
      <c r="AP41" s="1236"/>
      <c r="AQ41" s="1236"/>
      <c r="AR41" s="1236"/>
      <c r="AS41" s="1236"/>
      <c r="AT41" s="1236"/>
      <c r="AU41" s="1236"/>
      <c r="AV41" s="1236"/>
      <c r="AW41" s="1236"/>
      <c r="AX41" s="123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228" t="s">
        <v>171</v>
      </c>
      <c r="AE42" s="1229"/>
      <c r="AF42" s="1229"/>
      <c r="AG42" s="1238"/>
      <c r="AH42" s="1239"/>
      <c r="AI42" s="1239"/>
      <c r="AJ42" s="1239"/>
      <c r="AK42" s="1239"/>
      <c r="AL42" s="1239"/>
      <c r="AM42" s="1239"/>
      <c r="AN42" s="1239"/>
      <c r="AO42" s="1239"/>
      <c r="AP42" s="1239"/>
      <c r="AQ42" s="1239"/>
      <c r="AR42" s="1239"/>
      <c r="AS42" s="1239"/>
      <c r="AT42" s="1239"/>
      <c r="AU42" s="1239"/>
      <c r="AV42" s="1239"/>
      <c r="AW42" s="1239"/>
      <c r="AX42" s="124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41" t="s">
        <v>250</v>
      </c>
      <c r="AE43" s="1242"/>
      <c r="AF43" s="1251"/>
      <c r="AG43" s="1232" t="s">
        <v>548</v>
      </c>
      <c r="AH43" s="1233"/>
      <c r="AI43" s="1233"/>
      <c r="AJ43" s="1233"/>
      <c r="AK43" s="1233"/>
      <c r="AL43" s="1233"/>
      <c r="AM43" s="1233"/>
      <c r="AN43" s="1233"/>
      <c r="AO43" s="1233"/>
      <c r="AP43" s="1233"/>
      <c r="AQ43" s="1233"/>
      <c r="AR43" s="1233"/>
      <c r="AS43" s="1233"/>
      <c r="AT43" s="1233"/>
      <c r="AU43" s="1233"/>
      <c r="AV43" s="1233"/>
      <c r="AW43" s="1233"/>
      <c r="AX43" s="123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228" t="s">
        <v>171</v>
      </c>
      <c r="AE44" s="1229"/>
      <c r="AF44" s="1229"/>
      <c r="AG44" s="1235"/>
      <c r="AH44" s="1236"/>
      <c r="AI44" s="1236"/>
      <c r="AJ44" s="1236"/>
      <c r="AK44" s="1236"/>
      <c r="AL44" s="1236"/>
      <c r="AM44" s="1236"/>
      <c r="AN44" s="1236"/>
      <c r="AO44" s="1236"/>
      <c r="AP44" s="1236"/>
      <c r="AQ44" s="1236"/>
      <c r="AR44" s="1236"/>
      <c r="AS44" s="1236"/>
      <c r="AT44" s="1236"/>
      <c r="AU44" s="1236"/>
      <c r="AV44" s="1236"/>
      <c r="AW44" s="1236"/>
      <c r="AX44" s="1237"/>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228" t="s">
        <v>171</v>
      </c>
      <c r="AE45" s="1229"/>
      <c r="AF45" s="1229"/>
      <c r="AG45" s="1235"/>
      <c r="AH45" s="1236"/>
      <c r="AI45" s="1236"/>
      <c r="AJ45" s="1236"/>
      <c r="AK45" s="1236"/>
      <c r="AL45" s="1236"/>
      <c r="AM45" s="1236"/>
      <c r="AN45" s="1236"/>
      <c r="AO45" s="1236"/>
      <c r="AP45" s="1236"/>
      <c r="AQ45" s="1236"/>
      <c r="AR45" s="1236"/>
      <c r="AS45" s="1236"/>
      <c r="AT45" s="1236"/>
      <c r="AU45" s="1236"/>
      <c r="AV45" s="1236"/>
      <c r="AW45" s="1236"/>
      <c r="AX45" s="1237"/>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228" t="s">
        <v>171</v>
      </c>
      <c r="AE46" s="1229"/>
      <c r="AF46" s="1229"/>
      <c r="AG46" s="1235"/>
      <c r="AH46" s="1236"/>
      <c r="AI46" s="1236"/>
      <c r="AJ46" s="1236"/>
      <c r="AK46" s="1236"/>
      <c r="AL46" s="1236"/>
      <c r="AM46" s="1236"/>
      <c r="AN46" s="1236"/>
      <c r="AO46" s="1236"/>
      <c r="AP46" s="1236"/>
      <c r="AQ46" s="1236"/>
      <c r="AR46" s="1236"/>
      <c r="AS46" s="1236"/>
      <c r="AT46" s="1236"/>
      <c r="AU46" s="1236"/>
      <c r="AV46" s="1236"/>
      <c r="AW46" s="1236"/>
      <c r="AX46" s="1237"/>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228" t="s">
        <v>171</v>
      </c>
      <c r="AE47" s="1229"/>
      <c r="AF47" s="1229"/>
      <c r="AG47" s="1235"/>
      <c r="AH47" s="1236"/>
      <c r="AI47" s="1236"/>
      <c r="AJ47" s="1236"/>
      <c r="AK47" s="1236"/>
      <c r="AL47" s="1236"/>
      <c r="AM47" s="1236"/>
      <c r="AN47" s="1236"/>
      <c r="AO47" s="1236"/>
      <c r="AP47" s="1236"/>
      <c r="AQ47" s="1236"/>
      <c r="AR47" s="1236"/>
      <c r="AS47" s="1236"/>
      <c r="AT47" s="1236"/>
      <c r="AU47" s="1236"/>
      <c r="AV47" s="1236"/>
      <c r="AW47" s="1236"/>
      <c r="AX47" s="1237"/>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226" t="s">
        <v>250</v>
      </c>
      <c r="AE48" s="1227"/>
      <c r="AF48" s="1227"/>
      <c r="AG48" s="1238"/>
      <c r="AH48" s="1239"/>
      <c r="AI48" s="1239"/>
      <c r="AJ48" s="1239"/>
      <c r="AK48" s="1239"/>
      <c r="AL48" s="1239"/>
      <c r="AM48" s="1239"/>
      <c r="AN48" s="1239"/>
      <c r="AO48" s="1239"/>
      <c r="AP48" s="1239"/>
      <c r="AQ48" s="1239"/>
      <c r="AR48" s="1239"/>
      <c r="AS48" s="1239"/>
      <c r="AT48" s="1239"/>
      <c r="AU48" s="1239"/>
      <c r="AV48" s="1239"/>
      <c r="AW48" s="1239"/>
      <c r="AX48" s="124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241" t="s">
        <v>250</v>
      </c>
      <c r="AE49" s="1242"/>
      <c r="AF49" s="1242"/>
      <c r="AG49" s="1232" t="s">
        <v>547</v>
      </c>
      <c r="AH49" s="1243"/>
      <c r="AI49" s="1243"/>
      <c r="AJ49" s="1243"/>
      <c r="AK49" s="1243"/>
      <c r="AL49" s="1243"/>
      <c r="AM49" s="1243"/>
      <c r="AN49" s="1243"/>
      <c r="AO49" s="1243"/>
      <c r="AP49" s="1243"/>
      <c r="AQ49" s="1243"/>
      <c r="AR49" s="1243"/>
      <c r="AS49" s="1243"/>
      <c r="AT49" s="1243"/>
      <c r="AU49" s="1243"/>
      <c r="AV49" s="1243"/>
      <c r="AW49" s="1243"/>
      <c r="AX49" s="12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228" t="s">
        <v>171</v>
      </c>
      <c r="AE50" s="1229"/>
      <c r="AF50" s="1229"/>
      <c r="AG50" s="1245"/>
      <c r="AH50" s="1246"/>
      <c r="AI50" s="1246"/>
      <c r="AJ50" s="1246"/>
      <c r="AK50" s="1246"/>
      <c r="AL50" s="1246"/>
      <c r="AM50" s="1246"/>
      <c r="AN50" s="1246"/>
      <c r="AO50" s="1246"/>
      <c r="AP50" s="1246"/>
      <c r="AQ50" s="1246"/>
      <c r="AR50" s="1246"/>
      <c r="AS50" s="1246"/>
      <c r="AT50" s="1246"/>
      <c r="AU50" s="1246"/>
      <c r="AV50" s="1246"/>
      <c r="AW50" s="1246"/>
      <c r="AX50" s="12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228" t="s">
        <v>250</v>
      </c>
      <c r="AE51" s="1229"/>
      <c r="AF51" s="1229"/>
      <c r="AG51" s="1248"/>
      <c r="AH51" s="1249"/>
      <c r="AI51" s="1249"/>
      <c r="AJ51" s="1249"/>
      <c r="AK51" s="1249"/>
      <c r="AL51" s="1249"/>
      <c r="AM51" s="1249"/>
      <c r="AN51" s="1249"/>
      <c r="AO51" s="1249"/>
      <c r="AP51" s="1249"/>
      <c r="AQ51" s="1249"/>
      <c r="AR51" s="1249"/>
      <c r="AS51" s="1249"/>
      <c r="AT51" s="1249"/>
      <c r="AU51" s="1249"/>
      <c r="AV51" s="1249"/>
      <c r="AW51" s="1249"/>
      <c r="AX51" s="12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252" t="s">
        <v>546</v>
      </c>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3"/>
      <c r="AJ56" s="1253"/>
      <c r="AK56" s="1253"/>
      <c r="AL56" s="1253"/>
      <c r="AM56" s="1253"/>
      <c r="AN56" s="1253"/>
      <c r="AO56" s="1253"/>
      <c r="AP56" s="1253"/>
      <c r="AQ56" s="1253"/>
      <c r="AR56" s="1253"/>
      <c r="AS56" s="1253"/>
      <c r="AT56" s="1253"/>
      <c r="AU56" s="1253"/>
      <c r="AV56" s="1253"/>
      <c r="AW56" s="1253"/>
      <c r="AX56" s="1254"/>
    </row>
    <row r="57" spans="1:50" ht="66.75" customHeight="1" thickBot="1" x14ac:dyDescent="0.2">
      <c r="A57" s="106"/>
      <c r="B57" s="107"/>
      <c r="C57" s="114" t="s">
        <v>103</v>
      </c>
      <c r="D57" s="115"/>
      <c r="E57" s="115"/>
      <c r="F57" s="116"/>
      <c r="G57" s="117" t="s">
        <v>545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187">
        <v>37</v>
      </c>
      <c r="L67" s="1188"/>
      <c r="M67" s="1188"/>
      <c r="N67" s="1188"/>
      <c r="O67" s="1188"/>
      <c r="P67" s="1188"/>
      <c r="Q67" s="1188"/>
      <c r="R67" s="1189"/>
      <c r="S67" s="57" t="s">
        <v>111</v>
      </c>
      <c r="T67" s="61"/>
      <c r="U67" s="61"/>
      <c r="V67" s="61"/>
      <c r="W67" s="61"/>
      <c r="X67" s="61"/>
      <c r="Y67" s="61"/>
      <c r="Z67" s="78"/>
      <c r="AA67" s="1187">
        <v>74</v>
      </c>
      <c r="AB67" s="1188"/>
      <c r="AC67" s="1188"/>
      <c r="AD67" s="1188"/>
      <c r="AE67" s="1188"/>
      <c r="AF67" s="1188"/>
      <c r="AG67" s="1188"/>
      <c r="AH67" s="1189"/>
      <c r="AI67" s="57" t="s">
        <v>112</v>
      </c>
      <c r="AJ67" s="58"/>
      <c r="AK67" s="58"/>
      <c r="AL67" s="58"/>
      <c r="AM67" s="58"/>
      <c r="AN67" s="58"/>
      <c r="AO67" s="58"/>
      <c r="AP67" s="59"/>
      <c r="AQ67" s="60">
        <v>223</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1" manualBreakCount="1">
    <brk id="36" max="4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219</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30" customHeight="1" x14ac:dyDescent="0.15">
      <c r="A3" s="445" t="s">
        <v>3</v>
      </c>
      <c r="B3" s="446"/>
      <c r="C3" s="446"/>
      <c r="D3" s="446"/>
      <c r="E3" s="446"/>
      <c r="F3" s="446"/>
      <c r="G3" s="447" t="s">
        <v>583</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582</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505</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581</v>
      </c>
      <c r="AF6" s="697"/>
      <c r="AG6" s="697"/>
      <c r="AH6" s="697"/>
      <c r="AI6" s="697"/>
      <c r="AJ6" s="697"/>
      <c r="AK6" s="697"/>
      <c r="AL6" s="697"/>
      <c r="AM6" s="697"/>
      <c r="AN6" s="697"/>
      <c r="AO6" s="697"/>
      <c r="AP6" s="697"/>
      <c r="AQ6" s="697"/>
      <c r="AR6" s="697"/>
      <c r="AS6" s="697"/>
      <c r="AT6" s="697"/>
      <c r="AU6" s="697"/>
      <c r="AV6" s="697"/>
      <c r="AW6" s="697"/>
      <c r="AX6" s="698"/>
    </row>
    <row r="7" spans="1:50" ht="95.25" customHeight="1" x14ac:dyDescent="0.15">
      <c r="A7" s="365" t="s">
        <v>22</v>
      </c>
      <c r="B7" s="366"/>
      <c r="C7" s="366"/>
      <c r="D7" s="366"/>
      <c r="E7" s="366"/>
      <c r="F7" s="366"/>
      <c r="G7" s="371" t="s">
        <v>580</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24.5" customHeight="1" x14ac:dyDescent="0.15">
      <c r="A8" s="365" t="s">
        <v>24</v>
      </c>
      <c r="B8" s="366"/>
      <c r="C8" s="366"/>
      <c r="D8" s="366"/>
      <c r="E8" s="366"/>
      <c r="F8" s="366"/>
      <c r="G8" s="371" t="s">
        <v>579</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27</v>
      </c>
      <c r="Q11" s="538"/>
      <c r="R11" s="538"/>
      <c r="S11" s="538"/>
      <c r="T11" s="538"/>
      <c r="U11" s="538"/>
      <c r="V11" s="539"/>
      <c r="W11" s="537">
        <v>31</v>
      </c>
      <c r="X11" s="538"/>
      <c r="Y11" s="538"/>
      <c r="Z11" s="538"/>
      <c r="AA11" s="538"/>
      <c r="AB11" s="538"/>
      <c r="AC11" s="539"/>
      <c r="AD11" s="692">
        <v>37</v>
      </c>
      <c r="AE11" s="692"/>
      <c r="AF11" s="692"/>
      <c r="AG11" s="692"/>
      <c r="AH11" s="692"/>
      <c r="AI11" s="692"/>
      <c r="AJ11" s="692"/>
      <c r="AK11" s="692">
        <v>38</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27</v>
      </c>
      <c r="Q16" s="348"/>
      <c r="R16" s="348"/>
      <c r="S16" s="348"/>
      <c r="T16" s="348"/>
      <c r="U16" s="348"/>
      <c r="V16" s="348"/>
      <c r="W16" s="348">
        <f>W11</f>
        <v>31</v>
      </c>
      <c r="X16" s="348"/>
      <c r="Y16" s="348"/>
      <c r="Z16" s="348"/>
      <c r="AA16" s="348"/>
      <c r="AB16" s="348"/>
      <c r="AC16" s="348"/>
      <c r="AD16" s="348">
        <f>AD11</f>
        <v>37</v>
      </c>
      <c r="AE16" s="348"/>
      <c r="AF16" s="348"/>
      <c r="AG16" s="348"/>
      <c r="AH16" s="348"/>
      <c r="AI16" s="348"/>
      <c r="AJ16" s="348"/>
      <c r="AK16" s="348">
        <f>AK11</f>
        <v>38</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27</v>
      </c>
      <c r="Q17" s="529"/>
      <c r="R17" s="529"/>
      <c r="S17" s="529"/>
      <c r="T17" s="529"/>
      <c r="U17" s="529"/>
      <c r="V17" s="529"/>
      <c r="W17" s="661">
        <v>31</v>
      </c>
      <c r="X17" s="661"/>
      <c r="Y17" s="661"/>
      <c r="Z17" s="661"/>
      <c r="AA17" s="661"/>
      <c r="AB17" s="661"/>
      <c r="AC17" s="661"/>
      <c r="AD17" s="333">
        <v>37</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578</v>
      </c>
      <c r="AU19" s="299"/>
      <c r="AV19" s="299"/>
      <c r="AW19" s="299"/>
      <c r="AX19" s="338"/>
    </row>
    <row r="20" spans="1:55" ht="32.25" customHeight="1" x14ac:dyDescent="0.15">
      <c r="A20" s="328"/>
      <c r="B20" s="326"/>
      <c r="C20" s="326"/>
      <c r="D20" s="326"/>
      <c r="E20" s="326"/>
      <c r="F20" s="327"/>
      <c r="G20" s="517" t="s">
        <v>577</v>
      </c>
      <c r="H20" s="577"/>
      <c r="I20" s="577"/>
      <c r="J20" s="577"/>
      <c r="K20" s="577"/>
      <c r="L20" s="577"/>
      <c r="M20" s="577"/>
      <c r="N20" s="577"/>
      <c r="O20" s="577"/>
      <c r="P20" s="577"/>
      <c r="Q20" s="577"/>
      <c r="R20" s="577"/>
      <c r="S20" s="577"/>
      <c r="T20" s="577"/>
      <c r="U20" s="577"/>
      <c r="V20" s="577"/>
      <c r="W20" s="577"/>
      <c r="X20" s="753"/>
      <c r="Y20" s="260" t="s">
        <v>49</v>
      </c>
      <c r="Z20" s="285"/>
      <c r="AA20" s="286"/>
      <c r="AB20" s="921" t="s">
        <v>328</v>
      </c>
      <c r="AC20" s="921"/>
      <c r="AD20" s="921"/>
      <c r="AE20" s="333">
        <v>2</v>
      </c>
      <c r="AF20" s="333"/>
      <c r="AG20" s="333"/>
      <c r="AH20" s="333"/>
      <c r="AI20" s="333"/>
      <c r="AJ20" s="333">
        <v>12</v>
      </c>
      <c r="AK20" s="333"/>
      <c r="AL20" s="333"/>
      <c r="AM20" s="333"/>
      <c r="AN20" s="333"/>
      <c r="AO20" s="333">
        <v>21</v>
      </c>
      <c r="AP20" s="333"/>
      <c r="AQ20" s="333"/>
      <c r="AR20" s="333"/>
      <c r="AS20" s="333"/>
      <c r="AT20" s="341"/>
      <c r="AU20" s="341"/>
      <c r="AV20" s="341"/>
      <c r="AW20" s="341"/>
      <c r="AX20" s="342"/>
    </row>
    <row r="21" spans="1:55" ht="32.2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966" t="s">
        <v>328</v>
      </c>
      <c r="AC21" s="967"/>
      <c r="AD21" s="968"/>
      <c r="AE21" s="332">
        <v>2</v>
      </c>
      <c r="AF21" s="332"/>
      <c r="AG21" s="332"/>
      <c r="AH21" s="332"/>
      <c r="AI21" s="332"/>
      <c r="AJ21" s="332">
        <v>10</v>
      </c>
      <c r="AK21" s="332"/>
      <c r="AL21" s="332"/>
      <c r="AM21" s="332"/>
      <c r="AN21" s="332"/>
      <c r="AO21" s="332">
        <v>20</v>
      </c>
      <c r="AP21" s="332"/>
      <c r="AQ21" s="332"/>
      <c r="AR21" s="332"/>
      <c r="AS21" s="332"/>
      <c r="AT21" s="333">
        <v>40</v>
      </c>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916" t="s">
        <v>199</v>
      </c>
      <c r="AC22" s="916"/>
      <c r="AD22" s="916"/>
      <c r="AE22" s="917">
        <f>AE20/AE21</f>
        <v>1</v>
      </c>
      <c r="AF22" s="917"/>
      <c r="AG22" s="917"/>
      <c r="AH22" s="917"/>
      <c r="AI22" s="917"/>
      <c r="AJ22" s="917">
        <f>AJ20/AJ21</f>
        <v>1.2</v>
      </c>
      <c r="AK22" s="917"/>
      <c r="AL22" s="917"/>
      <c r="AM22" s="917"/>
      <c r="AN22" s="917"/>
      <c r="AO22" s="917">
        <f>AO20/AO21</f>
        <v>1.05</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1146" t="s">
        <v>46</v>
      </c>
      <c r="AC23" s="1147"/>
      <c r="AD23" s="1148"/>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0" customHeight="1" x14ac:dyDescent="0.15">
      <c r="A24" s="251"/>
      <c r="B24" s="252"/>
      <c r="C24" s="252"/>
      <c r="D24" s="252"/>
      <c r="E24" s="252"/>
      <c r="F24" s="253"/>
      <c r="G24" s="517" t="s">
        <v>576</v>
      </c>
      <c r="H24" s="518"/>
      <c r="I24" s="518"/>
      <c r="J24" s="518"/>
      <c r="K24" s="518"/>
      <c r="L24" s="518"/>
      <c r="M24" s="518"/>
      <c r="N24" s="518"/>
      <c r="O24" s="518"/>
      <c r="P24" s="518"/>
      <c r="Q24" s="518"/>
      <c r="R24" s="518"/>
      <c r="S24" s="518"/>
      <c r="T24" s="518"/>
      <c r="U24" s="518"/>
      <c r="V24" s="518"/>
      <c r="W24" s="518"/>
      <c r="X24" s="519"/>
      <c r="Y24" s="306" t="s">
        <v>58</v>
      </c>
      <c r="Z24" s="307"/>
      <c r="AA24" s="308"/>
      <c r="AB24" s="973" t="s">
        <v>324</v>
      </c>
      <c r="AC24" s="974"/>
      <c r="AD24" s="975"/>
      <c r="AE24" s="332">
        <v>24</v>
      </c>
      <c r="AF24" s="332"/>
      <c r="AG24" s="332"/>
      <c r="AH24" s="332"/>
      <c r="AI24" s="332"/>
      <c r="AJ24" s="333">
        <v>16</v>
      </c>
      <c r="AK24" s="333"/>
      <c r="AL24" s="333"/>
      <c r="AM24" s="333"/>
      <c r="AN24" s="333"/>
      <c r="AO24" s="333">
        <v>9</v>
      </c>
      <c r="AP24" s="333"/>
      <c r="AQ24" s="333"/>
      <c r="AR24" s="333"/>
      <c r="AS24" s="333"/>
      <c r="AT24" s="487" t="s">
        <v>575</v>
      </c>
      <c r="AU24" s="908"/>
      <c r="AV24" s="908"/>
      <c r="AW24" s="908"/>
      <c r="AX24" s="918"/>
      <c r="AY24" s="2"/>
      <c r="AZ24" s="3"/>
      <c r="BA24" s="3"/>
      <c r="BB24" s="3"/>
      <c r="BC24" s="3"/>
    </row>
    <row r="25" spans="1:55" ht="26.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325</v>
      </c>
      <c r="Z25" s="261"/>
      <c r="AA25" s="262"/>
      <c r="AB25" s="966" t="s">
        <v>324</v>
      </c>
      <c r="AC25" s="967"/>
      <c r="AD25" s="968"/>
      <c r="AE25" s="487">
        <v>13</v>
      </c>
      <c r="AF25" s="908"/>
      <c r="AG25" s="908"/>
      <c r="AH25" s="908"/>
      <c r="AI25" s="909"/>
      <c r="AJ25" s="910">
        <v>24</v>
      </c>
      <c r="AK25" s="911"/>
      <c r="AL25" s="911"/>
      <c r="AM25" s="911"/>
      <c r="AN25" s="912"/>
      <c r="AO25" s="910">
        <v>16</v>
      </c>
      <c r="AP25" s="911"/>
      <c r="AQ25" s="911"/>
      <c r="AR25" s="911"/>
      <c r="AS25" s="912"/>
      <c r="AT25" s="910">
        <v>9</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1146" t="s">
        <v>46</v>
      </c>
      <c r="AC26" s="1147"/>
      <c r="AD26" s="1148"/>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284" t="s">
        <v>574</v>
      </c>
      <c r="H27" s="1029"/>
      <c r="I27" s="1029"/>
      <c r="J27" s="1029"/>
      <c r="K27" s="1029"/>
      <c r="L27" s="1029"/>
      <c r="M27" s="1029"/>
      <c r="N27" s="1029"/>
      <c r="O27" s="1029"/>
      <c r="P27" s="1029"/>
      <c r="Q27" s="1029"/>
      <c r="R27" s="1029"/>
      <c r="S27" s="1029"/>
      <c r="T27" s="1029"/>
      <c r="U27" s="1029"/>
      <c r="V27" s="1029"/>
      <c r="W27" s="1029"/>
      <c r="X27" s="1030"/>
      <c r="Y27" s="272" t="s">
        <v>62</v>
      </c>
      <c r="Z27" s="273"/>
      <c r="AA27" s="274"/>
      <c r="AB27" s="905" t="s">
        <v>322</v>
      </c>
      <c r="AC27" s="906"/>
      <c r="AD27" s="907"/>
      <c r="AE27" s="487">
        <v>1.1299999999999999</v>
      </c>
      <c r="AF27" s="488"/>
      <c r="AG27" s="488"/>
      <c r="AH27" s="488"/>
      <c r="AI27" s="489"/>
      <c r="AJ27" s="487">
        <v>1.94</v>
      </c>
      <c r="AK27" s="488"/>
      <c r="AL27" s="488"/>
      <c r="AM27" s="488"/>
      <c r="AN27" s="489"/>
      <c r="AO27" s="487">
        <v>4.1100000000000003</v>
      </c>
      <c r="AP27" s="488"/>
      <c r="AQ27" s="488"/>
      <c r="AR27" s="488"/>
      <c r="AS27" s="489"/>
      <c r="AT27" s="487">
        <v>4.22</v>
      </c>
      <c r="AU27" s="488"/>
      <c r="AV27" s="488"/>
      <c r="AW27" s="488"/>
      <c r="AX27" s="490"/>
    </row>
    <row r="28" spans="1:55" ht="47.1" customHeight="1" x14ac:dyDescent="0.15">
      <c r="A28" s="293"/>
      <c r="B28" s="294"/>
      <c r="C28" s="294"/>
      <c r="D28" s="294"/>
      <c r="E28" s="294"/>
      <c r="F28" s="295"/>
      <c r="G28" s="1031"/>
      <c r="H28" s="1032"/>
      <c r="I28" s="1032"/>
      <c r="J28" s="1032"/>
      <c r="K28" s="1032"/>
      <c r="L28" s="1032"/>
      <c r="M28" s="1032"/>
      <c r="N28" s="1032"/>
      <c r="O28" s="1032"/>
      <c r="P28" s="1032"/>
      <c r="Q28" s="1032"/>
      <c r="R28" s="1032"/>
      <c r="S28" s="1032"/>
      <c r="T28" s="1032"/>
      <c r="U28" s="1032"/>
      <c r="V28" s="1032"/>
      <c r="W28" s="1032"/>
      <c r="X28" s="1033"/>
      <c r="Y28" s="260" t="s">
        <v>66</v>
      </c>
      <c r="Z28" s="261"/>
      <c r="AA28" s="262"/>
      <c r="AB28" s="905" t="s">
        <v>321</v>
      </c>
      <c r="AC28" s="906"/>
      <c r="AD28" s="907"/>
      <c r="AE28" s="744" t="s">
        <v>573</v>
      </c>
      <c r="AF28" s="488"/>
      <c r="AG28" s="488"/>
      <c r="AH28" s="488"/>
      <c r="AI28" s="489"/>
      <c r="AJ28" s="744" t="s">
        <v>572</v>
      </c>
      <c r="AK28" s="488"/>
      <c r="AL28" s="488"/>
      <c r="AM28" s="488"/>
      <c r="AN28" s="489"/>
      <c r="AO28" s="744" t="s">
        <v>571</v>
      </c>
      <c r="AP28" s="488"/>
      <c r="AQ28" s="488"/>
      <c r="AR28" s="488"/>
      <c r="AS28" s="489"/>
      <c r="AT28" s="744" t="s">
        <v>570</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281" t="s">
        <v>569</v>
      </c>
      <c r="D30" s="1282"/>
      <c r="E30" s="1282"/>
      <c r="F30" s="1282"/>
      <c r="G30" s="1282"/>
      <c r="H30" s="1282"/>
      <c r="I30" s="1282"/>
      <c r="J30" s="1282"/>
      <c r="K30" s="1283"/>
      <c r="L30" s="226">
        <v>38</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38</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270" t="s">
        <v>171</v>
      </c>
      <c r="AE40" s="1271"/>
      <c r="AF40" s="1271"/>
      <c r="AG40" s="1272" t="s">
        <v>568</v>
      </c>
      <c r="AH40" s="1273"/>
      <c r="AI40" s="1273"/>
      <c r="AJ40" s="1273"/>
      <c r="AK40" s="1273"/>
      <c r="AL40" s="1273"/>
      <c r="AM40" s="1273"/>
      <c r="AN40" s="1273"/>
      <c r="AO40" s="1273"/>
      <c r="AP40" s="1273"/>
      <c r="AQ40" s="1273"/>
      <c r="AR40" s="1273"/>
      <c r="AS40" s="1273"/>
      <c r="AT40" s="1273"/>
      <c r="AU40" s="1273"/>
      <c r="AV40" s="1273"/>
      <c r="AW40" s="1273"/>
      <c r="AX40" s="1274"/>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255" t="s">
        <v>171</v>
      </c>
      <c r="AE41" s="1256"/>
      <c r="AF41" s="1256"/>
      <c r="AG41" s="1275"/>
      <c r="AH41" s="1276"/>
      <c r="AI41" s="1276"/>
      <c r="AJ41" s="1276"/>
      <c r="AK41" s="1276"/>
      <c r="AL41" s="1276"/>
      <c r="AM41" s="1276"/>
      <c r="AN41" s="1276"/>
      <c r="AO41" s="1276"/>
      <c r="AP41" s="1276"/>
      <c r="AQ41" s="1276"/>
      <c r="AR41" s="1276"/>
      <c r="AS41" s="1276"/>
      <c r="AT41" s="1276"/>
      <c r="AU41" s="1276"/>
      <c r="AV41" s="1276"/>
      <c r="AW41" s="1276"/>
      <c r="AX41" s="127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257" t="s">
        <v>171</v>
      </c>
      <c r="AE42" s="1258"/>
      <c r="AF42" s="1258"/>
      <c r="AG42" s="1278"/>
      <c r="AH42" s="1279"/>
      <c r="AI42" s="1279"/>
      <c r="AJ42" s="1279"/>
      <c r="AK42" s="1279"/>
      <c r="AL42" s="1279"/>
      <c r="AM42" s="1279"/>
      <c r="AN42" s="1279"/>
      <c r="AO42" s="1279"/>
      <c r="AP42" s="1279"/>
      <c r="AQ42" s="1279"/>
      <c r="AR42" s="1279"/>
      <c r="AS42" s="1279"/>
      <c r="AT42" s="1279"/>
      <c r="AU42" s="1279"/>
      <c r="AV42" s="1279"/>
      <c r="AW42" s="1279"/>
      <c r="AX42" s="128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59" t="s">
        <v>170</v>
      </c>
      <c r="AE43" s="1260"/>
      <c r="AF43" s="1260"/>
      <c r="AG43" s="1261" t="s">
        <v>567</v>
      </c>
      <c r="AH43" s="1262"/>
      <c r="AI43" s="1262"/>
      <c r="AJ43" s="1262"/>
      <c r="AK43" s="1262"/>
      <c r="AL43" s="1262"/>
      <c r="AM43" s="1262"/>
      <c r="AN43" s="1262"/>
      <c r="AO43" s="1262"/>
      <c r="AP43" s="1262"/>
      <c r="AQ43" s="1262"/>
      <c r="AR43" s="1262"/>
      <c r="AS43" s="1262"/>
      <c r="AT43" s="1262"/>
      <c r="AU43" s="1262"/>
      <c r="AV43" s="1262"/>
      <c r="AW43" s="1262"/>
      <c r="AX43" s="126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255" t="s">
        <v>170</v>
      </c>
      <c r="AE44" s="1256"/>
      <c r="AF44" s="1256"/>
      <c r="AG44" s="1264"/>
      <c r="AH44" s="1265"/>
      <c r="AI44" s="1265"/>
      <c r="AJ44" s="1265"/>
      <c r="AK44" s="1265"/>
      <c r="AL44" s="1265"/>
      <c r="AM44" s="1265"/>
      <c r="AN44" s="1265"/>
      <c r="AO44" s="1265"/>
      <c r="AP44" s="1265"/>
      <c r="AQ44" s="1265"/>
      <c r="AR44" s="1265"/>
      <c r="AS44" s="1265"/>
      <c r="AT44" s="1265"/>
      <c r="AU44" s="1265"/>
      <c r="AV44" s="1265"/>
      <c r="AW44" s="1265"/>
      <c r="AX44" s="126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255" t="s">
        <v>171</v>
      </c>
      <c r="AE45" s="1256"/>
      <c r="AF45" s="1256"/>
      <c r="AG45" s="1264"/>
      <c r="AH45" s="1265"/>
      <c r="AI45" s="1265"/>
      <c r="AJ45" s="1265"/>
      <c r="AK45" s="1265"/>
      <c r="AL45" s="1265"/>
      <c r="AM45" s="1265"/>
      <c r="AN45" s="1265"/>
      <c r="AO45" s="1265"/>
      <c r="AP45" s="1265"/>
      <c r="AQ45" s="1265"/>
      <c r="AR45" s="1265"/>
      <c r="AS45" s="1265"/>
      <c r="AT45" s="1265"/>
      <c r="AU45" s="1265"/>
      <c r="AV45" s="1265"/>
      <c r="AW45" s="1265"/>
      <c r="AX45" s="126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255" t="s">
        <v>170</v>
      </c>
      <c r="AE46" s="1256"/>
      <c r="AF46" s="1256"/>
      <c r="AG46" s="1264"/>
      <c r="AH46" s="1265"/>
      <c r="AI46" s="1265"/>
      <c r="AJ46" s="1265"/>
      <c r="AK46" s="1265"/>
      <c r="AL46" s="1265"/>
      <c r="AM46" s="1265"/>
      <c r="AN46" s="1265"/>
      <c r="AO46" s="1265"/>
      <c r="AP46" s="1265"/>
      <c r="AQ46" s="1265"/>
      <c r="AR46" s="1265"/>
      <c r="AS46" s="1265"/>
      <c r="AT46" s="1265"/>
      <c r="AU46" s="1265"/>
      <c r="AV46" s="1265"/>
      <c r="AW46" s="1265"/>
      <c r="AX46" s="126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255" t="s">
        <v>171</v>
      </c>
      <c r="AE47" s="1256"/>
      <c r="AF47" s="1256"/>
      <c r="AG47" s="1264"/>
      <c r="AH47" s="1265"/>
      <c r="AI47" s="1265"/>
      <c r="AJ47" s="1265"/>
      <c r="AK47" s="1265"/>
      <c r="AL47" s="1265"/>
      <c r="AM47" s="1265"/>
      <c r="AN47" s="1265"/>
      <c r="AO47" s="1265"/>
      <c r="AP47" s="1265"/>
      <c r="AQ47" s="1265"/>
      <c r="AR47" s="1265"/>
      <c r="AS47" s="1265"/>
      <c r="AT47" s="1265"/>
      <c r="AU47" s="1265"/>
      <c r="AV47" s="1265"/>
      <c r="AW47" s="1265"/>
      <c r="AX47" s="126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257" t="s">
        <v>170</v>
      </c>
      <c r="AE48" s="1258"/>
      <c r="AF48" s="1258"/>
      <c r="AG48" s="1264"/>
      <c r="AH48" s="1265"/>
      <c r="AI48" s="1265"/>
      <c r="AJ48" s="1265"/>
      <c r="AK48" s="1265"/>
      <c r="AL48" s="1265"/>
      <c r="AM48" s="1265"/>
      <c r="AN48" s="1265"/>
      <c r="AO48" s="1265"/>
      <c r="AP48" s="1265"/>
      <c r="AQ48" s="1265"/>
      <c r="AR48" s="1265"/>
      <c r="AS48" s="1265"/>
      <c r="AT48" s="1265"/>
      <c r="AU48" s="1265"/>
      <c r="AV48" s="1265"/>
      <c r="AW48" s="1265"/>
      <c r="AX48" s="126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259" t="s">
        <v>171</v>
      </c>
      <c r="AE49" s="1260"/>
      <c r="AF49" s="1260"/>
      <c r="AG49" s="1264"/>
      <c r="AH49" s="1265"/>
      <c r="AI49" s="1265"/>
      <c r="AJ49" s="1265"/>
      <c r="AK49" s="1265"/>
      <c r="AL49" s="1265"/>
      <c r="AM49" s="1265"/>
      <c r="AN49" s="1265"/>
      <c r="AO49" s="1265"/>
      <c r="AP49" s="1265"/>
      <c r="AQ49" s="1265"/>
      <c r="AR49" s="1265"/>
      <c r="AS49" s="1265"/>
      <c r="AT49" s="1265"/>
      <c r="AU49" s="1265"/>
      <c r="AV49" s="1265"/>
      <c r="AW49" s="1265"/>
      <c r="AX49" s="12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255" t="s">
        <v>171</v>
      </c>
      <c r="AE50" s="1256"/>
      <c r="AF50" s="1256"/>
      <c r="AG50" s="1264"/>
      <c r="AH50" s="1265"/>
      <c r="AI50" s="1265"/>
      <c r="AJ50" s="1265"/>
      <c r="AK50" s="1265"/>
      <c r="AL50" s="1265"/>
      <c r="AM50" s="1265"/>
      <c r="AN50" s="1265"/>
      <c r="AO50" s="1265"/>
      <c r="AP50" s="1265"/>
      <c r="AQ50" s="1265"/>
      <c r="AR50" s="1265"/>
      <c r="AS50" s="1265"/>
      <c r="AT50" s="1265"/>
      <c r="AU50" s="1265"/>
      <c r="AV50" s="1265"/>
      <c r="AW50" s="1265"/>
      <c r="AX50" s="126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255" t="s">
        <v>171</v>
      </c>
      <c r="AE51" s="1256"/>
      <c r="AF51" s="1256"/>
      <c r="AG51" s="1267"/>
      <c r="AH51" s="1268"/>
      <c r="AI51" s="1268"/>
      <c r="AJ51" s="1268"/>
      <c r="AK51" s="1268"/>
      <c r="AL51" s="1268"/>
      <c r="AM51" s="1268"/>
      <c r="AN51" s="1268"/>
      <c r="AO51" s="1268"/>
      <c r="AP51" s="1268"/>
      <c r="AQ51" s="1268"/>
      <c r="AR51" s="1268"/>
      <c r="AS51" s="1268"/>
      <c r="AT51" s="1268"/>
      <c r="AU51" s="1268"/>
      <c r="AV51" s="1268"/>
      <c r="AW51" s="1268"/>
      <c r="AX51" s="126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59" t="s">
        <v>170</v>
      </c>
      <c r="AE52" s="1260"/>
      <c r="AF52" s="1260"/>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956"/>
      <c r="I54" s="956"/>
      <c r="J54" s="956"/>
      <c r="K54" s="956"/>
      <c r="L54" s="956"/>
      <c r="M54" s="956"/>
      <c r="N54" s="956"/>
      <c r="O54" s="956"/>
      <c r="P54" s="956"/>
      <c r="Q54" s="956"/>
      <c r="R54" s="956"/>
      <c r="S54" s="957"/>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958"/>
      <c r="I55" s="958"/>
      <c r="J55" s="958"/>
      <c r="K55" s="958"/>
      <c r="L55" s="958"/>
      <c r="M55" s="958"/>
      <c r="N55" s="958"/>
      <c r="O55" s="958"/>
      <c r="P55" s="958"/>
      <c r="Q55" s="958"/>
      <c r="R55" s="958"/>
      <c r="S55" s="959"/>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61.5" customHeight="1" x14ac:dyDescent="0.15">
      <c r="A56" s="104" t="s">
        <v>100</v>
      </c>
      <c r="B56" s="105"/>
      <c r="C56" s="108" t="s">
        <v>101</v>
      </c>
      <c r="D56" s="109"/>
      <c r="E56" s="109"/>
      <c r="F56" s="110"/>
      <c r="G56" s="473" t="s">
        <v>566</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56.25" customHeight="1" thickBot="1" x14ac:dyDescent="0.2">
      <c r="A57" s="106"/>
      <c r="B57" s="107"/>
      <c r="C57" s="114" t="s">
        <v>103</v>
      </c>
      <c r="D57" s="115"/>
      <c r="E57" s="115"/>
      <c r="F57" s="116"/>
      <c r="G57" s="117" t="s">
        <v>565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40</v>
      </c>
      <c r="L67" s="235"/>
      <c r="M67" s="235"/>
      <c r="N67" s="235"/>
      <c r="O67" s="235"/>
      <c r="P67" s="235"/>
      <c r="Q67" s="235"/>
      <c r="R67" s="236"/>
      <c r="S67" s="57" t="s">
        <v>111</v>
      </c>
      <c r="T67" s="61"/>
      <c r="U67" s="61"/>
      <c r="V67" s="61"/>
      <c r="W67" s="61"/>
      <c r="X67" s="61"/>
      <c r="Y67" s="61"/>
      <c r="Z67" s="78"/>
      <c r="AA67" s="457">
        <v>71</v>
      </c>
      <c r="AB67" s="235"/>
      <c r="AC67" s="235"/>
      <c r="AD67" s="235"/>
      <c r="AE67" s="235"/>
      <c r="AF67" s="235"/>
      <c r="AG67" s="235"/>
      <c r="AH67" s="236"/>
      <c r="AI67" s="57" t="s">
        <v>112</v>
      </c>
      <c r="AJ67" s="58"/>
      <c r="AK67" s="58"/>
      <c r="AL67" s="58"/>
      <c r="AM67" s="58"/>
      <c r="AN67" s="58"/>
      <c r="AO67" s="58"/>
      <c r="AP67" s="59"/>
      <c r="AQ67" s="60">
        <v>224</v>
      </c>
      <c r="AR67" s="61"/>
      <c r="AS67" s="61"/>
      <c r="AT67" s="61"/>
      <c r="AU67" s="61"/>
      <c r="AV67" s="61"/>
      <c r="AW67" s="61"/>
      <c r="AX67" s="62"/>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C44:AC44"/>
    <mergeCell ref="AD44:AF44"/>
    <mergeCell ref="C45:AC45"/>
    <mergeCell ref="AD45:AF45"/>
    <mergeCell ref="A60:AX60"/>
    <mergeCell ref="A61:E61"/>
    <mergeCell ref="F61:AX61"/>
    <mergeCell ref="AD52:AF52"/>
    <mergeCell ref="AG52:AX55"/>
    <mergeCell ref="C53:F53"/>
    <mergeCell ref="G53:S53"/>
    <mergeCell ref="T53:AF53"/>
    <mergeCell ref="C54:F54"/>
    <mergeCell ref="G54:S54"/>
    <mergeCell ref="T54:AF54"/>
    <mergeCell ref="C55:F55"/>
    <mergeCell ref="G55:S55"/>
    <mergeCell ref="T55:AF55"/>
    <mergeCell ref="A62:AX62"/>
    <mergeCell ref="C46:AC46"/>
    <mergeCell ref="AD46:AF46"/>
    <mergeCell ref="C47:AC47"/>
    <mergeCell ref="AD47:AF47"/>
    <mergeCell ref="C48:AC48"/>
    <mergeCell ref="AD48:AF48"/>
    <mergeCell ref="A49:B51"/>
    <mergeCell ref="C49:AC49"/>
    <mergeCell ref="AD49:AF49"/>
    <mergeCell ref="C50:AC50"/>
    <mergeCell ref="AD50:AF50"/>
    <mergeCell ref="C51:AC51"/>
    <mergeCell ref="AD51:AF51"/>
    <mergeCell ref="AG43:AX51"/>
    <mergeCell ref="A56:B57"/>
    <mergeCell ref="C56:F56"/>
    <mergeCell ref="G56:AX56"/>
    <mergeCell ref="C57:F57"/>
    <mergeCell ref="G57:AX57"/>
    <mergeCell ref="A52:B55"/>
    <mergeCell ref="C52:AC52"/>
    <mergeCell ref="A58:AX58"/>
    <mergeCell ref="A59:AX59"/>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202</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166</v>
      </c>
      <c r="H3" s="448"/>
      <c r="I3" s="448"/>
      <c r="J3" s="448"/>
      <c r="K3" s="448"/>
      <c r="L3" s="448"/>
      <c r="M3" s="448"/>
      <c r="N3" s="448"/>
      <c r="O3" s="448"/>
      <c r="P3" s="448"/>
      <c r="Q3" s="448"/>
      <c r="R3" s="448"/>
      <c r="S3" s="448"/>
      <c r="T3" s="448"/>
      <c r="U3" s="448"/>
      <c r="V3" s="448"/>
      <c r="W3" s="448"/>
      <c r="X3" s="548"/>
      <c r="Y3" s="449" t="s">
        <v>165</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163</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160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158</v>
      </c>
      <c r="Z6" s="313"/>
      <c r="AA6" s="313"/>
      <c r="AB6" s="313"/>
      <c r="AC6" s="313"/>
      <c r="AD6" s="321"/>
      <c r="AE6" s="545" t="s">
        <v>157</v>
      </c>
      <c r="AF6" s="546"/>
      <c r="AG6" s="546"/>
      <c r="AH6" s="546"/>
      <c r="AI6" s="546"/>
      <c r="AJ6" s="546"/>
      <c r="AK6" s="546"/>
      <c r="AL6" s="546"/>
      <c r="AM6" s="546"/>
      <c r="AN6" s="546"/>
      <c r="AO6" s="546"/>
      <c r="AP6" s="546"/>
      <c r="AQ6" s="546"/>
      <c r="AR6" s="546"/>
      <c r="AS6" s="546"/>
      <c r="AT6" s="546"/>
      <c r="AU6" s="546"/>
      <c r="AV6" s="546"/>
      <c r="AW6" s="546"/>
      <c r="AX6" s="547"/>
    </row>
    <row r="7" spans="1:50" ht="103.7" customHeight="1" x14ac:dyDescent="0.15">
      <c r="A7" s="365" t="s">
        <v>22</v>
      </c>
      <c r="B7" s="366"/>
      <c r="C7" s="366"/>
      <c r="D7" s="366"/>
      <c r="E7" s="366"/>
      <c r="F7" s="366"/>
      <c r="G7" s="371" t="s">
        <v>156</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155</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2395</v>
      </c>
      <c r="Q11" s="538"/>
      <c r="R11" s="538"/>
      <c r="S11" s="538"/>
      <c r="T11" s="538"/>
      <c r="U11" s="538"/>
      <c r="V11" s="539"/>
      <c r="W11" s="537">
        <v>2882</v>
      </c>
      <c r="X11" s="538"/>
      <c r="Y11" s="538"/>
      <c r="Z11" s="538"/>
      <c r="AA11" s="538"/>
      <c r="AB11" s="538"/>
      <c r="AC11" s="539"/>
      <c r="AD11" s="537">
        <v>1748</v>
      </c>
      <c r="AE11" s="538"/>
      <c r="AF11" s="538"/>
      <c r="AG11" s="538"/>
      <c r="AH11" s="538"/>
      <c r="AI11" s="538"/>
      <c r="AJ11" s="539"/>
      <c r="AK11" s="540">
        <v>2067</v>
      </c>
      <c r="AL11" s="540"/>
      <c r="AM11" s="540"/>
      <c r="AN11" s="540"/>
      <c r="AO11" s="540"/>
      <c r="AP11" s="540"/>
      <c r="AQ11" s="541"/>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153</v>
      </c>
      <c r="Q12" s="353"/>
      <c r="R12" s="353"/>
      <c r="S12" s="353"/>
      <c r="T12" s="353"/>
      <c r="U12" s="353"/>
      <c r="V12" s="353"/>
      <c r="W12" s="353" t="s">
        <v>153</v>
      </c>
      <c r="X12" s="353"/>
      <c r="Y12" s="353"/>
      <c r="Z12" s="353"/>
      <c r="AA12" s="353"/>
      <c r="AB12" s="353"/>
      <c r="AC12" s="353"/>
      <c r="AD12" s="353" t="s">
        <v>153</v>
      </c>
      <c r="AE12" s="353"/>
      <c r="AF12" s="353"/>
      <c r="AG12" s="353"/>
      <c r="AH12" s="353"/>
      <c r="AI12" s="353"/>
      <c r="AJ12" s="353"/>
      <c r="AK12" s="353" t="s">
        <v>153</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153</v>
      </c>
      <c r="Q13" s="357"/>
      <c r="R13" s="357"/>
      <c r="S13" s="357"/>
      <c r="T13" s="357"/>
      <c r="U13" s="357"/>
      <c r="V13" s="358"/>
      <c r="W13" s="356" t="s">
        <v>153</v>
      </c>
      <c r="X13" s="357"/>
      <c r="Y13" s="357"/>
      <c r="Z13" s="357"/>
      <c r="AA13" s="357"/>
      <c r="AB13" s="357"/>
      <c r="AC13" s="358"/>
      <c r="AD13" s="356" t="s">
        <v>153</v>
      </c>
      <c r="AE13" s="357"/>
      <c r="AF13" s="357"/>
      <c r="AG13" s="357"/>
      <c r="AH13" s="357"/>
      <c r="AI13" s="357"/>
      <c r="AJ13" s="358"/>
      <c r="AK13" s="356" t="s">
        <v>153</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153</v>
      </c>
      <c r="Q14" s="357"/>
      <c r="R14" s="357"/>
      <c r="S14" s="357"/>
      <c r="T14" s="357"/>
      <c r="U14" s="357"/>
      <c r="V14" s="358"/>
      <c r="W14" s="356" t="s">
        <v>151</v>
      </c>
      <c r="X14" s="357"/>
      <c r="Y14" s="357"/>
      <c r="Z14" s="357"/>
      <c r="AA14" s="357"/>
      <c r="AB14" s="357"/>
      <c r="AC14" s="358"/>
      <c r="AD14" s="356" t="s">
        <v>152</v>
      </c>
      <c r="AE14" s="357"/>
      <c r="AF14" s="357"/>
      <c r="AG14" s="357"/>
      <c r="AH14" s="357"/>
      <c r="AI14" s="357"/>
      <c r="AJ14" s="358"/>
      <c r="AK14" s="356" t="s">
        <v>152</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151</v>
      </c>
      <c r="Q15" s="353"/>
      <c r="R15" s="353"/>
      <c r="S15" s="353"/>
      <c r="T15" s="353"/>
      <c r="U15" s="353"/>
      <c r="V15" s="353"/>
      <c r="W15" s="353" t="s">
        <v>151</v>
      </c>
      <c r="X15" s="353"/>
      <c r="Y15" s="353"/>
      <c r="Z15" s="353"/>
      <c r="AA15" s="353"/>
      <c r="AB15" s="353"/>
      <c r="AC15" s="353"/>
      <c r="AD15" s="353" t="s">
        <v>151</v>
      </c>
      <c r="AE15" s="353"/>
      <c r="AF15" s="353"/>
      <c r="AG15" s="353"/>
      <c r="AH15" s="353"/>
      <c r="AI15" s="353"/>
      <c r="AJ15" s="353"/>
      <c r="AK15" s="353" t="s">
        <v>151</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533">
        <v>2395</v>
      </c>
      <c r="Q16" s="533"/>
      <c r="R16" s="533"/>
      <c r="S16" s="533"/>
      <c r="T16" s="533"/>
      <c r="U16" s="533"/>
      <c r="V16" s="533"/>
      <c r="W16" s="533">
        <v>2882</v>
      </c>
      <c r="X16" s="533"/>
      <c r="Y16" s="533"/>
      <c r="Z16" s="533"/>
      <c r="AA16" s="533"/>
      <c r="AB16" s="533"/>
      <c r="AC16" s="533"/>
      <c r="AD16" s="534">
        <v>1748</v>
      </c>
      <c r="AE16" s="535"/>
      <c r="AF16" s="535"/>
      <c r="AG16" s="535"/>
      <c r="AH16" s="535"/>
      <c r="AI16" s="535"/>
      <c r="AJ16" s="535"/>
      <c r="AK16" s="534">
        <v>2067</v>
      </c>
      <c r="AL16" s="535"/>
      <c r="AM16" s="535"/>
      <c r="AN16" s="535"/>
      <c r="AO16" s="535"/>
      <c r="AP16" s="535"/>
      <c r="AQ16" s="536"/>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2395</v>
      </c>
      <c r="Q17" s="529"/>
      <c r="R17" s="529"/>
      <c r="S17" s="529"/>
      <c r="T17" s="529"/>
      <c r="U17" s="529"/>
      <c r="V17" s="529"/>
      <c r="W17" s="529">
        <v>2882</v>
      </c>
      <c r="X17" s="529"/>
      <c r="Y17" s="529"/>
      <c r="Z17" s="529"/>
      <c r="AA17" s="529"/>
      <c r="AB17" s="529"/>
      <c r="AC17" s="529"/>
      <c r="AD17" s="530">
        <v>1748</v>
      </c>
      <c r="AE17" s="530"/>
      <c r="AF17" s="530"/>
      <c r="AG17" s="530"/>
      <c r="AH17" s="530"/>
      <c r="AI17" s="530"/>
      <c r="AJ17" s="530"/>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02" t="s">
        <v>150</v>
      </c>
      <c r="H20" s="503"/>
      <c r="I20" s="503"/>
      <c r="J20" s="503"/>
      <c r="K20" s="503"/>
      <c r="L20" s="503"/>
      <c r="M20" s="503"/>
      <c r="N20" s="503"/>
      <c r="O20" s="503"/>
      <c r="P20" s="503"/>
      <c r="Q20" s="503"/>
      <c r="R20" s="503"/>
      <c r="S20" s="503"/>
      <c r="T20" s="503"/>
      <c r="U20" s="503"/>
      <c r="V20" s="503"/>
      <c r="W20" s="503"/>
      <c r="X20" s="504"/>
      <c r="Y20" s="260" t="s">
        <v>49</v>
      </c>
      <c r="Z20" s="285"/>
      <c r="AA20" s="286"/>
      <c r="AB20" s="511" t="s">
        <v>149</v>
      </c>
      <c r="AC20" s="512"/>
      <c r="AD20" s="513"/>
      <c r="AE20" s="526">
        <v>176</v>
      </c>
      <c r="AF20" s="527"/>
      <c r="AG20" s="527"/>
      <c r="AH20" s="527"/>
      <c r="AI20" s="528"/>
      <c r="AJ20" s="311">
        <v>133</v>
      </c>
      <c r="AK20" s="311"/>
      <c r="AL20" s="311"/>
      <c r="AM20" s="311"/>
      <c r="AN20" s="311"/>
      <c r="AO20" s="311">
        <v>146</v>
      </c>
      <c r="AP20" s="311"/>
      <c r="AQ20" s="311"/>
      <c r="AR20" s="311"/>
      <c r="AS20" s="311"/>
      <c r="AT20" s="323"/>
      <c r="AU20" s="323"/>
      <c r="AV20" s="323"/>
      <c r="AW20" s="323"/>
      <c r="AX20" s="324"/>
    </row>
    <row r="21" spans="1:55" ht="23.65" customHeight="1" x14ac:dyDescent="0.15">
      <c r="A21" s="329"/>
      <c r="B21" s="330"/>
      <c r="C21" s="330"/>
      <c r="D21" s="330"/>
      <c r="E21" s="330"/>
      <c r="F21" s="331"/>
      <c r="G21" s="505"/>
      <c r="H21" s="506"/>
      <c r="I21" s="506"/>
      <c r="J21" s="506"/>
      <c r="K21" s="506"/>
      <c r="L21" s="506"/>
      <c r="M21" s="506"/>
      <c r="N21" s="506"/>
      <c r="O21" s="506"/>
      <c r="P21" s="506"/>
      <c r="Q21" s="506"/>
      <c r="R21" s="506"/>
      <c r="S21" s="506"/>
      <c r="T21" s="506"/>
      <c r="U21" s="506"/>
      <c r="V21" s="506"/>
      <c r="W21" s="506"/>
      <c r="X21" s="507"/>
      <c r="Y21" s="242" t="s">
        <v>51</v>
      </c>
      <c r="Z21" s="243"/>
      <c r="AA21" s="244"/>
      <c r="AB21" s="332"/>
      <c r="AC21" s="332"/>
      <c r="AD21" s="332"/>
      <c r="AE21" s="514" t="s">
        <v>148</v>
      </c>
      <c r="AF21" s="515"/>
      <c r="AG21" s="515"/>
      <c r="AH21" s="515"/>
      <c r="AI21" s="515"/>
      <c r="AJ21" s="515"/>
      <c r="AK21" s="515"/>
      <c r="AL21" s="515"/>
      <c r="AM21" s="515"/>
      <c r="AN21" s="515"/>
      <c r="AO21" s="515"/>
      <c r="AP21" s="515"/>
      <c r="AQ21" s="515"/>
      <c r="AR21" s="515"/>
      <c r="AS21" s="516"/>
      <c r="AT21" s="332" t="s">
        <v>50</v>
      </c>
      <c r="AU21" s="332"/>
      <c r="AV21" s="332"/>
      <c r="AW21" s="332"/>
      <c r="AX21" s="332"/>
    </row>
    <row r="22" spans="1:55" ht="32.25" customHeight="1" x14ac:dyDescent="0.15">
      <c r="A22" s="329"/>
      <c r="B22" s="330"/>
      <c r="C22" s="330"/>
      <c r="D22" s="330"/>
      <c r="E22" s="330"/>
      <c r="F22" s="331"/>
      <c r="G22" s="508"/>
      <c r="H22" s="509"/>
      <c r="I22" s="509"/>
      <c r="J22" s="509"/>
      <c r="K22" s="509"/>
      <c r="L22" s="509"/>
      <c r="M22" s="509"/>
      <c r="N22" s="509"/>
      <c r="O22" s="509"/>
      <c r="P22" s="509"/>
      <c r="Q22" s="509"/>
      <c r="R22" s="509"/>
      <c r="S22" s="509"/>
      <c r="T22" s="509"/>
      <c r="U22" s="509"/>
      <c r="V22" s="509"/>
      <c r="W22" s="509"/>
      <c r="X22" s="510"/>
      <c r="Y22" s="242" t="s">
        <v>52</v>
      </c>
      <c r="Z22" s="243"/>
      <c r="AA22" s="244"/>
      <c r="AB22" s="332" t="s">
        <v>53</v>
      </c>
      <c r="AC22" s="332"/>
      <c r="AD22" s="332"/>
      <c r="AE22" s="523"/>
      <c r="AF22" s="523"/>
      <c r="AG22" s="523"/>
      <c r="AH22" s="523"/>
      <c r="AI22" s="523"/>
      <c r="AJ22" s="523"/>
      <c r="AK22" s="523"/>
      <c r="AL22" s="523"/>
      <c r="AM22" s="523"/>
      <c r="AN22" s="523"/>
      <c r="AO22" s="523"/>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147</v>
      </c>
      <c r="H24" s="518"/>
      <c r="I24" s="518"/>
      <c r="J24" s="518"/>
      <c r="K24" s="518"/>
      <c r="L24" s="518"/>
      <c r="M24" s="518"/>
      <c r="N24" s="518"/>
      <c r="O24" s="518"/>
      <c r="P24" s="518"/>
      <c r="Q24" s="518"/>
      <c r="R24" s="518"/>
      <c r="S24" s="518"/>
      <c r="T24" s="518"/>
      <c r="U24" s="518"/>
      <c r="V24" s="518"/>
      <c r="W24" s="518"/>
      <c r="X24" s="519"/>
      <c r="Y24" s="306" t="s">
        <v>58</v>
      </c>
      <c r="Z24" s="307"/>
      <c r="AA24" s="308"/>
      <c r="AB24" s="497" t="s">
        <v>146</v>
      </c>
      <c r="AC24" s="498"/>
      <c r="AD24" s="499"/>
      <c r="AE24" s="500">
        <v>995800</v>
      </c>
      <c r="AF24" s="310"/>
      <c r="AG24" s="310"/>
      <c r="AH24" s="310"/>
      <c r="AI24" s="310"/>
      <c r="AJ24" s="501">
        <v>1226300</v>
      </c>
      <c r="AK24" s="311"/>
      <c r="AL24" s="311"/>
      <c r="AM24" s="311"/>
      <c r="AN24" s="311"/>
      <c r="AO24" s="501">
        <v>1766100</v>
      </c>
      <c r="AP24" s="311"/>
      <c r="AQ24" s="311"/>
      <c r="AR24" s="311"/>
      <c r="AS24" s="311"/>
      <c r="AT24" s="312" t="s">
        <v>145</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144</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143</v>
      </c>
      <c r="H27" s="482"/>
      <c r="I27" s="482"/>
      <c r="J27" s="482"/>
      <c r="K27" s="482"/>
      <c r="L27" s="482"/>
      <c r="M27" s="482"/>
      <c r="N27" s="482"/>
      <c r="O27" s="482"/>
      <c r="P27" s="482"/>
      <c r="Q27" s="482"/>
      <c r="R27" s="482"/>
      <c r="S27" s="482"/>
      <c r="T27" s="482"/>
      <c r="U27" s="482"/>
      <c r="V27" s="482"/>
      <c r="W27" s="482"/>
      <c r="X27" s="482"/>
      <c r="Y27" s="272" t="s">
        <v>62</v>
      </c>
      <c r="Z27" s="273"/>
      <c r="AA27" s="274"/>
      <c r="AB27" s="484" t="s">
        <v>142</v>
      </c>
      <c r="AC27" s="485"/>
      <c r="AD27" s="486"/>
      <c r="AE27" s="487" t="s">
        <v>141</v>
      </c>
      <c r="AF27" s="488"/>
      <c r="AG27" s="488"/>
      <c r="AH27" s="488"/>
      <c r="AI27" s="489"/>
      <c r="AJ27" s="487" t="s">
        <v>140</v>
      </c>
      <c r="AK27" s="488"/>
      <c r="AL27" s="488"/>
      <c r="AM27" s="488"/>
      <c r="AN27" s="489"/>
      <c r="AO27" s="487" t="s">
        <v>139</v>
      </c>
      <c r="AP27" s="488"/>
      <c r="AQ27" s="488"/>
      <c r="AR27" s="488"/>
      <c r="AS27" s="489"/>
      <c r="AT27" s="487" t="s">
        <v>50</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1" t="s">
        <v>138</v>
      </c>
      <c r="AC28" s="492"/>
      <c r="AD28" s="493"/>
      <c r="AE28" s="494" t="s">
        <v>137</v>
      </c>
      <c r="AF28" s="495"/>
      <c r="AG28" s="495"/>
      <c r="AH28" s="495"/>
      <c r="AI28" s="496"/>
      <c r="AJ28" s="494" t="s">
        <v>136</v>
      </c>
      <c r="AK28" s="495"/>
      <c r="AL28" s="495"/>
      <c r="AM28" s="495"/>
      <c r="AN28" s="496"/>
      <c r="AO28" s="494" t="s">
        <v>135</v>
      </c>
      <c r="AP28" s="495"/>
      <c r="AQ28" s="495"/>
      <c r="AR28" s="495"/>
      <c r="AS28" s="496"/>
      <c r="AT28" s="487" t="s">
        <v>50</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21" t="s">
        <v>134</v>
      </c>
      <c r="D30" s="222"/>
      <c r="E30" s="222"/>
      <c r="F30" s="222"/>
      <c r="G30" s="222"/>
      <c r="H30" s="222"/>
      <c r="I30" s="222"/>
      <c r="J30" s="222"/>
      <c r="K30" s="223"/>
      <c r="L30" s="226">
        <v>2067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2067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479" t="s">
        <v>131</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117</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117</v>
      </c>
      <c r="AE43" s="464"/>
      <c r="AF43" s="464"/>
      <c r="AG43" s="168" t="s">
        <v>126</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58" t="s">
        <v>116</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58" t="s">
        <v>116</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117</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464"/>
      <c r="AG49" s="168" t="s">
        <v>120</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117</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76" t="s">
        <v>116</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114</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113</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11</v>
      </c>
      <c r="L67" s="235"/>
      <c r="M67" s="235"/>
      <c r="N67" s="235"/>
      <c r="O67" s="235"/>
      <c r="P67" s="235"/>
      <c r="Q67" s="235"/>
      <c r="R67" s="236"/>
      <c r="S67" s="57" t="s">
        <v>111</v>
      </c>
      <c r="T67" s="61"/>
      <c r="U67" s="61"/>
      <c r="V67" s="61"/>
      <c r="W67" s="61"/>
      <c r="X67" s="61"/>
      <c r="Y67" s="61"/>
      <c r="Z67" s="78"/>
      <c r="AA67" s="457">
        <v>35</v>
      </c>
      <c r="AB67" s="235"/>
      <c r="AC67" s="235"/>
      <c r="AD67" s="235"/>
      <c r="AE67" s="235"/>
      <c r="AF67" s="235"/>
      <c r="AG67" s="235"/>
      <c r="AH67" s="236"/>
      <c r="AI67" s="57" t="s">
        <v>112</v>
      </c>
      <c r="AJ67" s="58"/>
      <c r="AK67" s="58"/>
      <c r="AL67" s="58"/>
      <c r="AM67" s="58"/>
      <c r="AN67" s="58"/>
      <c r="AO67" s="58"/>
      <c r="AP67" s="59"/>
      <c r="AQ67" s="60">
        <v>207</v>
      </c>
      <c r="AR67" s="61"/>
      <c r="AS67" s="61"/>
      <c r="AT67" s="61"/>
      <c r="AU67" s="61"/>
      <c r="AV67" s="61"/>
      <c r="AW67" s="61"/>
      <c r="AX67" s="62"/>
    </row>
  </sheetData>
  <mergeCells count="25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Y21:AA21"/>
    <mergeCell ref="A19:F22"/>
    <mergeCell ref="G19:X19"/>
    <mergeCell ref="Y19:AA19"/>
    <mergeCell ref="AB19:AD19"/>
    <mergeCell ref="AE19:AI19"/>
    <mergeCell ref="G17:O17"/>
    <mergeCell ref="P17:V17"/>
    <mergeCell ref="W17:AC17"/>
    <mergeCell ref="AD17:AJ17"/>
    <mergeCell ref="AT19:AX19"/>
    <mergeCell ref="G20:X22"/>
    <mergeCell ref="Y20:AA20"/>
    <mergeCell ref="AB20:AD20"/>
    <mergeCell ref="AB26:AD26"/>
    <mergeCell ref="AE26:AI26"/>
    <mergeCell ref="AJ26:AN26"/>
    <mergeCell ref="AE21:AS21"/>
    <mergeCell ref="AO23:AS23"/>
    <mergeCell ref="G24:X25"/>
    <mergeCell ref="AJ19:AN19"/>
    <mergeCell ref="AB21:AD21"/>
    <mergeCell ref="AT21:AX21"/>
    <mergeCell ref="Y22:AA22"/>
    <mergeCell ref="AB22:AD22"/>
    <mergeCell ref="AE22:AI22"/>
    <mergeCell ref="AJ22:AN22"/>
    <mergeCell ref="AO22:AS22"/>
    <mergeCell ref="AT22:AX22"/>
    <mergeCell ref="AO19:AS19"/>
    <mergeCell ref="AE20:AI20"/>
    <mergeCell ref="AJ20:AN20"/>
    <mergeCell ref="AO20:AS20"/>
    <mergeCell ref="AT20:AX20"/>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Y24:AA24"/>
    <mergeCell ref="AB24:AD24"/>
    <mergeCell ref="AE24:AI24"/>
    <mergeCell ref="AJ24:AN24"/>
    <mergeCell ref="AO24:AS24"/>
    <mergeCell ref="Y25:AA25"/>
    <mergeCell ref="AT23:AX23"/>
    <mergeCell ref="AT24:AX24"/>
    <mergeCell ref="AE25:AI25"/>
    <mergeCell ref="AJ25:AN25"/>
    <mergeCell ref="AO25:AS25"/>
    <mergeCell ref="AT25:AX25"/>
    <mergeCell ref="G27:X28"/>
    <mergeCell ref="Y27:AA27"/>
    <mergeCell ref="AB27:AD27"/>
    <mergeCell ref="AE27:AI27"/>
    <mergeCell ref="AJ27:AN27"/>
    <mergeCell ref="AO27:AS27"/>
    <mergeCell ref="AO26:AS26"/>
    <mergeCell ref="AT26:AX26"/>
    <mergeCell ref="A26:F28"/>
    <mergeCell ref="G26:X26"/>
    <mergeCell ref="Y26:AA26"/>
    <mergeCell ref="L31:Q31"/>
    <mergeCell ref="R31:W31"/>
    <mergeCell ref="X31:AX31"/>
    <mergeCell ref="L30:Q30"/>
    <mergeCell ref="R30:W30"/>
    <mergeCell ref="X30:AX30"/>
    <mergeCell ref="C31:K31"/>
    <mergeCell ref="C32:K32"/>
    <mergeCell ref="L32:Q32"/>
    <mergeCell ref="R32:W32"/>
    <mergeCell ref="X32:AX32"/>
    <mergeCell ref="A29:B36"/>
    <mergeCell ref="C29:K29"/>
    <mergeCell ref="L29:Q29"/>
    <mergeCell ref="R29:W29"/>
    <mergeCell ref="X29:AX29"/>
    <mergeCell ref="C30:K30"/>
    <mergeCell ref="C33:K33"/>
    <mergeCell ref="L33:Q33"/>
    <mergeCell ref="R33:W33"/>
    <mergeCell ref="X33:AX33"/>
    <mergeCell ref="C34:K34"/>
    <mergeCell ref="L34:Q34"/>
    <mergeCell ref="R34:W34"/>
    <mergeCell ref="X34:AX34"/>
    <mergeCell ref="C35:K35"/>
    <mergeCell ref="L35:Q35"/>
    <mergeCell ref="R35:W35"/>
    <mergeCell ref="X35:AX35"/>
    <mergeCell ref="C36:K36"/>
    <mergeCell ref="L36:Q36"/>
    <mergeCell ref="R36:W36"/>
    <mergeCell ref="X36:AX36"/>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C42:AC42"/>
    <mergeCell ref="AD42:AF42"/>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220</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606</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605</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505</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604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603</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602</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24</v>
      </c>
      <c r="Q11" s="396"/>
      <c r="R11" s="396"/>
      <c r="S11" s="396"/>
      <c r="T11" s="396"/>
      <c r="U11" s="396"/>
      <c r="V11" s="396"/>
      <c r="W11" s="396">
        <v>22</v>
      </c>
      <c r="X11" s="396"/>
      <c r="Y11" s="396"/>
      <c r="Z11" s="396"/>
      <c r="AA11" s="396"/>
      <c r="AB11" s="396"/>
      <c r="AC11" s="396"/>
      <c r="AD11" s="396">
        <v>23</v>
      </c>
      <c r="AE11" s="396"/>
      <c r="AF11" s="396"/>
      <c r="AG11" s="396"/>
      <c r="AH11" s="396"/>
      <c r="AI11" s="396"/>
      <c r="AJ11" s="396"/>
      <c r="AK11" s="396">
        <v>27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24</v>
      </c>
      <c r="Q16" s="348"/>
      <c r="R16" s="348"/>
      <c r="S16" s="348"/>
      <c r="T16" s="348"/>
      <c r="U16" s="348"/>
      <c r="V16" s="348"/>
      <c r="W16" s="348">
        <v>22</v>
      </c>
      <c r="X16" s="348"/>
      <c r="Y16" s="348"/>
      <c r="Z16" s="348"/>
      <c r="AA16" s="348"/>
      <c r="AB16" s="348"/>
      <c r="AC16" s="348"/>
      <c r="AD16" s="348">
        <v>23</v>
      </c>
      <c r="AE16" s="348"/>
      <c r="AF16" s="348"/>
      <c r="AG16" s="348"/>
      <c r="AH16" s="348"/>
      <c r="AI16" s="348"/>
      <c r="AJ16" s="348"/>
      <c r="AK16" s="348">
        <v>27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24</v>
      </c>
      <c r="Q17" s="333"/>
      <c r="R17" s="333"/>
      <c r="S17" s="333"/>
      <c r="T17" s="333"/>
      <c r="U17" s="333"/>
      <c r="V17" s="333"/>
      <c r="W17" s="333">
        <v>22</v>
      </c>
      <c r="X17" s="333"/>
      <c r="Y17" s="333"/>
      <c r="Z17" s="333"/>
      <c r="AA17" s="333"/>
      <c r="AB17" s="333"/>
      <c r="AC17" s="333"/>
      <c r="AD17" s="333">
        <v>23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601</v>
      </c>
      <c r="H20" s="518"/>
      <c r="I20" s="518"/>
      <c r="J20" s="518"/>
      <c r="K20" s="518"/>
      <c r="L20" s="518"/>
      <c r="M20" s="518"/>
      <c r="N20" s="518"/>
      <c r="O20" s="518"/>
      <c r="P20" s="518"/>
      <c r="Q20" s="518"/>
      <c r="R20" s="518"/>
      <c r="S20" s="518"/>
      <c r="T20" s="518"/>
      <c r="U20" s="518"/>
      <c r="V20" s="518"/>
      <c r="W20" s="518"/>
      <c r="X20" s="519"/>
      <c r="Y20" s="260" t="s">
        <v>49</v>
      </c>
      <c r="Z20" s="285"/>
      <c r="AA20" s="286"/>
      <c r="AB20" s="1307" t="s">
        <v>600</v>
      </c>
      <c r="AC20" s="1307"/>
      <c r="AD20" s="1307"/>
      <c r="AE20" s="311">
        <v>4</v>
      </c>
      <c r="AF20" s="311"/>
      <c r="AG20" s="311"/>
      <c r="AH20" s="311"/>
      <c r="AI20" s="311"/>
      <c r="AJ20" s="311">
        <v>4</v>
      </c>
      <c r="AK20" s="311"/>
      <c r="AL20" s="311"/>
      <c r="AM20" s="311"/>
      <c r="AN20" s="311"/>
      <c r="AO20" s="311">
        <v>4</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20"/>
      <c r="AC21" s="920"/>
      <c r="AD21" s="920"/>
      <c r="AE21" s="332">
        <v>4</v>
      </c>
      <c r="AF21" s="332"/>
      <c r="AG21" s="332"/>
      <c r="AH21" s="332"/>
      <c r="AI21" s="332"/>
      <c r="AJ21" s="332">
        <v>4</v>
      </c>
      <c r="AK21" s="332"/>
      <c r="AL21" s="332"/>
      <c r="AM21" s="332"/>
      <c r="AN21" s="332"/>
      <c r="AO21" s="332">
        <v>4</v>
      </c>
      <c r="AP21" s="332"/>
      <c r="AQ21" s="332"/>
      <c r="AR21" s="332"/>
      <c r="AS21" s="332"/>
      <c r="AT21" s="333">
        <v>4</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916" t="s">
        <v>199</v>
      </c>
      <c r="AC22" s="916"/>
      <c r="AD22" s="916"/>
      <c r="AE22" s="917">
        <f>AE20/AE21</f>
        <v>1</v>
      </c>
      <c r="AF22" s="917"/>
      <c r="AG22" s="917"/>
      <c r="AH22" s="917"/>
      <c r="AI22" s="917"/>
      <c r="AJ22" s="917">
        <f>AJ20/AJ21</f>
        <v>1</v>
      </c>
      <c r="AK22" s="917"/>
      <c r="AL22" s="917"/>
      <c r="AM22" s="917"/>
      <c r="AN22" s="917"/>
      <c r="AO22" s="917">
        <f>AO20/AO21</f>
        <v>1</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1146" t="s">
        <v>46</v>
      </c>
      <c r="AC23" s="1147"/>
      <c r="AD23" s="1148"/>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599</v>
      </c>
      <c r="H24" s="154"/>
      <c r="I24" s="154"/>
      <c r="J24" s="154"/>
      <c r="K24" s="154"/>
      <c r="L24" s="154"/>
      <c r="M24" s="154"/>
      <c r="N24" s="154"/>
      <c r="O24" s="154"/>
      <c r="P24" s="154"/>
      <c r="Q24" s="154"/>
      <c r="R24" s="154"/>
      <c r="S24" s="154"/>
      <c r="T24" s="154"/>
      <c r="U24" s="154"/>
      <c r="V24" s="154"/>
      <c r="W24" s="154"/>
      <c r="X24" s="1084"/>
      <c r="Y24" s="306" t="s">
        <v>58</v>
      </c>
      <c r="Z24" s="307"/>
      <c r="AA24" s="308"/>
      <c r="AB24" s="1304" t="s">
        <v>598</v>
      </c>
      <c r="AC24" s="1305"/>
      <c r="AD24" s="1306"/>
      <c r="AE24" s="310">
        <v>1</v>
      </c>
      <c r="AF24" s="310"/>
      <c r="AG24" s="310"/>
      <c r="AH24" s="310"/>
      <c r="AI24" s="310"/>
      <c r="AJ24" s="311">
        <v>1</v>
      </c>
      <c r="AK24" s="311"/>
      <c r="AL24" s="311"/>
      <c r="AM24" s="311"/>
      <c r="AN24" s="311"/>
      <c r="AO24" s="311">
        <v>1</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1301"/>
      <c r="AC25" s="1302"/>
      <c r="AD25" s="1303"/>
      <c r="AE25" s="312">
        <v>1</v>
      </c>
      <c r="AF25" s="313"/>
      <c r="AG25" s="313"/>
      <c r="AH25" s="313"/>
      <c r="AI25" s="321"/>
      <c r="AJ25" s="134">
        <v>1</v>
      </c>
      <c r="AK25" s="135"/>
      <c r="AL25" s="135"/>
      <c r="AM25" s="135"/>
      <c r="AN25" s="322"/>
      <c r="AO25" s="134">
        <v>1</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1146" t="s">
        <v>46</v>
      </c>
      <c r="AC26" s="1147"/>
      <c r="AD26" s="1148"/>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597</v>
      </c>
      <c r="H27" s="482"/>
      <c r="I27" s="482"/>
      <c r="J27" s="482"/>
      <c r="K27" s="482"/>
      <c r="L27" s="482"/>
      <c r="M27" s="482"/>
      <c r="N27" s="482"/>
      <c r="O27" s="482"/>
      <c r="P27" s="482"/>
      <c r="Q27" s="482"/>
      <c r="R27" s="482"/>
      <c r="S27" s="482"/>
      <c r="T27" s="482"/>
      <c r="U27" s="482"/>
      <c r="V27" s="482"/>
      <c r="W27" s="482"/>
      <c r="X27" s="482"/>
      <c r="Y27" s="272" t="s">
        <v>62</v>
      </c>
      <c r="Z27" s="273"/>
      <c r="AA27" s="274"/>
      <c r="AB27" s="963" t="s">
        <v>293</v>
      </c>
      <c r="AC27" s="964"/>
      <c r="AD27" s="965"/>
      <c r="AE27" s="487">
        <v>24</v>
      </c>
      <c r="AF27" s="908"/>
      <c r="AG27" s="908"/>
      <c r="AH27" s="908"/>
      <c r="AI27" s="909"/>
      <c r="AJ27" s="487">
        <v>22</v>
      </c>
      <c r="AK27" s="908"/>
      <c r="AL27" s="908"/>
      <c r="AM27" s="908"/>
      <c r="AN27" s="909"/>
      <c r="AO27" s="487">
        <v>23</v>
      </c>
      <c r="AP27" s="908"/>
      <c r="AQ27" s="908"/>
      <c r="AR27" s="908"/>
      <c r="AS27" s="909"/>
      <c r="AT27" s="487">
        <v>26</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1297" t="s">
        <v>193</v>
      </c>
      <c r="AC28" s="1298"/>
      <c r="AD28" s="1299"/>
      <c r="AE28" s="1300" t="s">
        <v>596</v>
      </c>
      <c r="AF28" s="495"/>
      <c r="AG28" s="495"/>
      <c r="AH28" s="495"/>
      <c r="AI28" s="496"/>
      <c r="AJ28" s="743" t="s">
        <v>595</v>
      </c>
      <c r="AK28" s="495"/>
      <c r="AL28" s="495"/>
      <c r="AM28" s="495"/>
      <c r="AN28" s="496"/>
      <c r="AO28" s="743" t="s">
        <v>594</v>
      </c>
      <c r="AP28" s="495"/>
      <c r="AQ28" s="495"/>
      <c r="AR28" s="495"/>
      <c r="AS28" s="496"/>
      <c r="AT28" s="743" t="s">
        <v>593</v>
      </c>
      <c r="AU28" s="495"/>
      <c r="AV28" s="495"/>
      <c r="AW28" s="495"/>
      <c r="AX28" s="496"/>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281" t="s">
        <v>592</v>
      </c>
      <c r="D30" s="1282"/>
      <c r="E30" s="1282"/>
      <c r="F30" s="1282"/>
      <c r="G30" s="1282"/>
      <c r="H30" s="1282"/>
      <c r="I30" s="1282"/>
      <c r="J30" s="1282"/>
      <c r="K30" s="1283"/>
      <c r="L30" s="226">
        <v>27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27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1287"/>
      <c r="AG40" s="1288" t="s">
        <v>591</v>
      </c>
      <c r="AH40" s="1289"/>
      <c r="AI40" s="1289"/>
      <c r="AJ40" s="1289"/>
      <c r="AK40" s="1289"/>
      <c r="AL40" s="1289"/>
      <c r="AM40" s="1289"/>
      <c r="AN40" s="1289"/>
      <c r="AO40" s="1289"/>
      <c r="AP40" s="1289"/>
      <c r="AQ40" s="1289"/>
      <c r="AR40" s="1289"/>
      <c r="AS40" s="1289"/>
      <c r="AT40" s="1289"/>
      <c r="AU40" s="1289"/>
      <c r="AV40" s="1289"/>
      <c r="AW40" s="1289"/>
      <c r="AX40" s="1290"/>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1285"/>
      <c r="AG41" s="1291"/>
      <c r="AH41" s="1292"/>
      <c r="AI41" s="1292"/>
      <c r="AJ41" s="1292"/>
      <c r="AK41" s="1292"/>
      <c r="AL41" s="1292"/>
      <c r="AM41" s="1292"/>
      <c r="AN41" s="1292"/>
      <c r="AO41" s="1292"/>
      <c r="AP41" s="1292"/>
      <c r="AQ41" s="1292"/>
      <c r="AR41" s="1292"/>
      <c r="AS41" s="1292"/>
      <c r="AT41" s="1292"/>
      <c r="AU41" s="1292"/>
      <c r="AV41" s="1292"/>
      <c r="AW41" s="1292"/>
      <c r="AX41" s="1293"/>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117</v>
      </c>
      <c r="AE42" s="462"/>
      <c r="AF42" s="1286"/>
      <c r="AG42" s="1294"/>
      <c r="AH42" s="1295"/>
      <c r="AI42" s="1295"/>
      <c r="AJ42" s="1295"/>
      <c r="AK42" s="1295"/>
      <c r="AL42" s="1295"/>
      <c r="AM42" s="1295"/>
      <c r="AN42" s="1295"/>
      <c r="AO42" s="1295"/>
      <c r="AP42" s="1295"/>
      <c r="AQ42" s="1295"/>
      <c r="AR42" s="1295"/>
      <c r="AS42" s="1295"/>
      <c r="AT42" s="1295"/>
      <c r="AU42" s="1295"/>
      <c r="AV42" s="1295"/>
      <c r="AW42" s="1295"/>
      <c r="AX42" s="1296"/>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117</v>
      </c>
      <c r="AE43" s="464"/>
      <c r="AF43" s="897"/>
      <c r="AG43" s="168" t="s">
        <v>590</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145</v>
      </c>
      <c r="AE44" s="459"/>
      <c r="AF44" s="1285"/>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1285"/>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145</v>
      </c>
      <c r="AE46" s="459"/>
      <c r="AF46" s="1285"/>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1285"/>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145</v>
      </c>
      <c r="AE48" s="462"/>
      <c r="AF48" s="1286"/>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897"/>
      <c r="AG49" s="168" t="s">
        <v>589</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1285"/>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1" t="s">
        <v>117</v>
      </c>
      <c r="AE51" s="462"/>
      <c r="AF51" s="1286"/>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117</v>
      </c>
      <c r="AE52" s="464"/>
      <c r="AF52" s="897"/>
      <c r="AG52" s="168" t="s">
        <v>588</v>
      </c>
      <c r="AH52" s="465"/>
      <c r="AI52" s="465"/>
      <c r="AJ52" s="465"/>
      <c r="AK52" s="465"/>
      <c r="AL52" s="465"/>
      <c r="AM52" s="465"/>
      <c r="AN52" s="465"/>
      <c r="AO52" s="465"/>
      <c r="AP52" s="465"/>
      <c r="AQ52" s="465"/>
      <c r="AR52" s="465"/>
      <c r="AS52" s="465"/>
      <c r="AT52" s="465"/>
      <c r="AU52" s="465"/>
      <c r="AV52" s="465"/>
      <c r="AW52" s="465"/>
      <c r="AX52" s="466"/>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467"/>
      <c r="AH53" s="468"/>
      <c r="AI53" s="468"/>
      <c r="AJ53" s="468"/>
      <c r="AK53" s="468"/>
      <c r="AL53" s="468"/>
      <c r="AM53" s="468"/>
      <c r="AN53" s="468"/>
      <c r="AO53" s="468"/>
      <c r="AP53" s="468"/>
      <c r="AQ53" s="468"/>
      <c r="AR53" s="468"/>
      <c r="AS53" s="468"/>
      <c r="AT53" s="468"/>
      <c r="AU53" s="468"/>
      <c r="AV53" s="468"/>
      <c r="AW53" s="468"/>
      <c r="AX53" s="469"/>
    </row>
    <row r="54" spans="1:50" ht="26.25" customHeight="1" x14ac:dyDescent="0.15">
      <c r="A54" s="120"/>
      <c r="B54" s="121"/>
      <c r="C54" s="144"/>
      <c r="D54" s="145"/>
      <c r="E54" s="145"/>
      <c r="F54" s="145"/>
      <c r="G54" s="898" t="s">
        <v>587</v>
      </c>
      <c r="H54" s="899"/>
      <c r="I54" s="899"/>
      <c r="J54" s="899"/>
      <c r="K54" s="899"/>
      <c r="L54" s="899"/>
      <c r="M54" s="899"/>
      <c r="N54" s="899"/>
      <c r="O54" s="899"/>
      <c r="P54" s="899"/>
      <c r="Q54" s="899"/>
      <c r="R54" s="899"/>
      <c r="S54" s="900"/>
      <c r="T54" s="901" t="s">
        <v>586</v>
      </c>
      <c r="U54" s="899"/>
      <c r="V54" s="899"/>
      <c r="W54" s="899"/>
      <c r="X54" s="899"/>
      <c r="Y54" s="899"/>
      <c r="Z54" s="899"/>
      <c r="AA54" s="899"/>
      <c r="AB54" s="899"/>
      <c r="AC54" s="899"/>
      <c r="AD54" s="899"/>
      <c r="AE54" s="899"/>
      <c r="AF54" s="899"/>
      <c r="AG54" s="467"/>
      <c r="AH54" s="468"/>
      <c r="AI54" s="468"/>
      <c r="AJ54" s="468"/>
      <c r="AK54" s="468"/>
      <c r="AL54" s="468"/>
      <c r="AM54" s="468"/>
      <c r="AN54" s="468"/>
      <c r="AO54" s="468"/>
      <c r="AP54" s="468"/>
      <c r="AQ54" s="468"/>
      <c r="AR54" s="468"/>
      <c r="AS54" s="468"/>
      <c r="AT54" s="468"/>
      <c r="AU54" s="468"/>
      <c r="AV54" s="468"/>
      <c r="AW54" s="468"/>
      <c r="AX54" s="469"/>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470"/>
      <c r="AH55" s="471"/>
      <c r="AI55" s="471"/>
      <c r="AJ55" s="471"/>
      <c r="AK55" s="471"/>
      <c r="AL55" s="471"/>
      <c r="AM55" s="471"/>
      <c r="AN55" s="471"/>
      <c r="AO55" s="471"/>
      <c r="AP55" s="471"/>
      <c r="AQ55" s="471"/>
      <c r="AR55" s="471"/>
      <c r="AS55" s="471"/>
      <c r="AT55" s="471"/>
      <c r="AU55" s="471"/>
      <c r="AV55" s="471"/>
      <c r="AW55" s="471"/>
      <c r="AX55" s="472"/>
    </row>
    <row r="56" spans="1:50" ht="57" customHeight="1" x14ac:dyDescent="0.15">
      <c r="A56" s="104" t="s">
        <v>100</v>
      </c>
      <c r="B56" s="105"/>
      <c r="C56" s="108" t="s">
        <v>101</v>
      </c>
      <c r="D56" s="109"/>
      <c r="E56" s="109"/>
      <c r="F56" s="110"/>
      <c r="G56" s="831" t="s">
        <v>585</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584</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50</v>
      </c>
      <c r="L67" s="235"/>
      <c r="M67" s="235"/>
      <c r="N67" s="235"/>
      <c r="O67" s="235"/>
      <c r="P67" s="235"/>
      <c r="Q67" s="235"/>
      <c r="R67" s="236"/>
      <c r="S67" s="57" t="s">
        <v>111</v>
      </c>
      <c r="T67" s="61"/>
      <c r="U67" s="61"/>
      <c r="V67" s="61"/>
      <c r="W67" s="61"/>
      <c r="X67" s="61"/>
      <c r="Y67" s="61"/>
      <c r="Z67" s="78"/>
      <c r="AA67" s="457">
        <v>75</v>
      </c>
      <c r="AB67" s="235"/>
      <c r="AC67" s="235"/>
      <c r="AD67" s="235"/>
      <c r="AE67" s="235"/>
      <c r="AF67" s="235"/>
      <c r="AG67" s="235"/>
      <c r="AH67" s="236"/>
      <c r="AI67" s="57" t="s">
        <v>112</v>
      </c>
      <c r="AJ67" s="58"/>
      <c r="AK67" s="58"/>
      <c r="AL67" s="58"/>
      <c r="AM67" s="58"/>
      <c r="AN67" s="58"/>
      <c r="AO67" s="58"/>
      <c r="AP67" s="59"/>
      <c r="AQ67" s="60">
        <v>225</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221</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624</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527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623</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622</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67" t="s">
        <v>621</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367" t="s">
        <v>620</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34</v>
      </c>
      <c r="Q11" s="538"/>
      <c r="R11" s="538"/>
      <c r="S11" s="538"/>
      <c r="T11" s="538"/>
      <c r="U11" s="538"/>
      <c r="V11" s="539"/>
      <c r="W11" s="537">
        <v>22</v>
      </c>
      <c r="X11" s="538"/>
      <c r="Y11" s="538"/>
      <c r="Z11" s="538"/>
      <c r="AA11" s="538"/>
      <c r="AB11" s="538"/>
      <c r="AC11" s="539"/>
      <c r="AD11" s="692">
        <v>23</v>
      </c>
      <c r="AE11" s="692"/>
      <c r="AF11" s="692"/>
      <c r="AG11" s="692"/>
      <c r="AH11" s="692"/>
      <c r="AI11" s="692"/>
      <c r="AJ11" s="692"/>
      <c r="AK11" s="692">
        <v>26</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34</v>
      </c>
      <c r="Q16" s="348"/>
      <c r="R16" s="348"/>
      <c r="S16" s="348"/>
      <c r="T16" s="348"/>
      <c r="U16" s="348"/>
      <c r="V16" s="348"/>
      <c r="W16" s="348">
        <f>W11</f>
        <v>22</v>
      </c>
      <c r="X16" s="348"/>
      <c r="Y16" s="348"/>
      <c r="Z16" s="348"/>
      <c r="AA16" s="348"/>
      <c r="AB16" s="348"/>
      <c r="AC16" s="348"/>
      <c r="AD16" s="348">
        <f>AD11</f>
        <v>23</v>
      </c>
      <c r="AE16" s="348"/>
      <c r="AF16" s="348"/>
      <c r="AG16" s="348"/>
      <c r="AH16" s="348"/>
      <c r="AI16" s="348"/>
      <c r="AJ16" s="348"/>
      <c r="AK16" s="348">
        <f>AK11</f>
        <v>26</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34</v>
      </c>
      <c r="Q17" s="529"/>
      <c r="R17" s="529"/>
      <c r="S17" s="529"/>
      <c r="T17" s="529"/>
      <c r="U17" s="529"/>
      <c r="V17" s="529"/>
      <c r="W17" s="661">
        <v>22</v>
      </c>
      <c r="X17" s="661"/>
      <c r="Y17" s="661"/>
      <c r="Z17" s="661"/>
      <c r="AA17" s="661"/>
      <c r="AB17" s="661"/>
      <c r="AC17" s="661"/>
      <c r="AD17" s="661">
        <v>23</v>
      </c>
      <c r="AE17" s="661"/>
      <c r="AF17" s="661"/>
      <c r="AG17" s="661"/>
      <c r="AH17" s="661"/>
      <c r="AI17" s="661"/>
      <c r="AJ17" s="661"/>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619</v>
      </c>
      <c r="H20" s="518"/>
      <c r="I20" s="518"/>
      <c r="J20" s="518"/>
      <c r="K20" s="518"/>
      <c r="L20" s="518"/>
      <c r="M20" s="518"/>
      <c r="N20" s="518"/>
      <c r="O20" s="518"/>
      <c r="P20" s="518"/>
      <c r="Q20" s="518"/>
      <c r="R20" s="518"/>
      <c r="S20" s="518"/>
      <c r="T20" s="518"/>
      <c r="U20" s="518"/>
      <c r="V20" s="518"/>
      <c r="W20" s="518"/>
      <c r="X20" s="519"/>
      <c r="Y20" s="260" t="s">
        <v>49</v>
      </c>
      <c r="Z20" s="285"/>
      <c r="AA20" s="286"/>
      <c r="AB20" s="287" t="s">
        <v>328</v>
      </c>
      <c r="AC20" s="287"/>
      <c r="AD20" s="287"/>
      <c r="AE20" s="1145">
        <v>147</v>
      </c>
      <c r="AF20" s="527"/>
      <c r="AG20" s="527"/>
      <c r="AH20" s="527"/>
      <c r="AI20" s="528"/>
      <c r="AJ20" s="1145">
        <v>151</v>
      </c>
      <c r="AK20" s="527"/>
      <c r="AL20" s="527"/>
      <c r="AM20" s="527"/>
      <c r="AN20" s="528"/>
      <c r="AO20" s="311">
        <v>154</v>
      </c>
      <c r="AP20" s="311"/>
      <c r="AQ20" s="311"/>
      <c r="AR20" s="311"/>
      <c r="AS20" s="312"/>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v>193</v>
      </c>
      <c r="AF21" s="332"/>
      <c r="AG21" s="332"/>
      <c r="AH21" s="332"/>
      <c r="AI21" s="332"/>
      <c r="AJ21" s="332">
        <v>193</v>
      </c>
      <c r="AK21" s="332"/>
      <c r="AL21" s="332"/>
      <c r="AM21" s="332"/>
      <c r="AN21" s="332"/>
      <c r="AO21" s="332">
        <v>193</v>
      </c>
      <c r="AP21" s="332"/>
      <c r="AQ21" s="332"/>
      <c r="AR21" s="332"/>
      <c r="AS21" s="128"/>
      <c r="AT21" s="333">
        <v>193</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0.76165803108808294</v>
      </c>
      <c r="AF22" s="917"/>
      <c r="AG22" s="917"/>
      <c r="AH22" s="917"/>
      <c r="AI22" s="917"/>
      <c r="AJ22" s="917">
        <f>AJ20/AJ21</f>
        <v>0.78238341968911918</v>
      </c>
      <c r="AK22" s="917"/>
      <c r="AL22" s="917"/>
      <c r="AM22" s="917"/>
      <c r="AN22" s="917"/>
      <c r="AO22" s="917">
        <f>AO20/AO21</f>
        <v>0.79792746113989632</v>
      </c>
      <c r="AP22" s="917"/>
      <c r="AQ22" s="917"/>
      <c r="AR22" s="917"/>
      <c r="AS22" s="1313"/>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42"/>
      <c r="AT23" s="245" t="s">
        <v>56</v>
      </c>
      <c r="AU23" s="246"/>
      <c r="AV23" s="246"/>
      <c r="AW23" s="246"/>
      <c r="AX23" s="247"/>
    </row>
    <row r="24" spans="1:55" ht="39.950000000000003" customHeight="1" x14ac:dyDescent="0.15">
      <c r="A24" s="251"/>
      <c r="B24" s="252"/>
      <c r="C24" s="252"/>
      <c r="D24" s="252"/>
      <c r="E24" s="252"/>
      <c r="F24" s="253"/>
      <c r="G24" s="969" t="s">
        <v>618</v>
      </c>
      <c r="H24" s="465"/>
      <c r="I24" s="465"/>
      <c r="J24" s="465"/>
      <c r="K24" s="465"/>
      <c r="L24" s="465"/>
      <c r="M24" s="465"/>
      <c r="N24" s="465"/>
      <c r="O24" s="465"/>
      <c r="P24" s="465"/>
      <c r="Q24" s="465"/>
      <c r="R24" s="465"/>
      <c r="S24" s="465"/>
      <c r="T24" s="465"/>
      <c r="U24" s="465"/>
      <c r="V24" s="465"/>
      <c r="W24" s="465"/>
      <c r="X24" s="970"/>
      <c r="Y24" s="306" t="s">
        <v>58</v>
      </c>
      <c r="Z24" s="307"/>
      <c r="AA24" s="308"/>
      <c r="AB24" s="309"/>
      <c r="AC24" s="307"/>
      <c r="AD24" s="308"/>
      <c r="AE24" s="1312">
        <v>8</v>
      </c>
      <c r="AF24" s="1128"/>
      <c r="AG24" s="1128"/>
      <c r="AH24" s="1128"/>
      <c r="AI24" s="1137"/>
      <c r="AJ24" s="1312">
        <v>15</v>
      </c>
      <c r="AK24" s="1128"/>
      <c r="AL24" s="1128"/>
      <c r="AM24" s="1128"/>
      <c r="AN24" s="1137"/>
      <c r="AO24" s="1312">
        <v>24</v>
      </c>
      <c r="AP24" s="1128"/>
      <c r="AQ24" s="1128"/>
      <c r="AR24" s="1128"/>
      <c r="AS24" s="1128"/>
      <c r="AT24" s="312" t="s">
        <v>60</v>
      </c>
      <c r="AU24" s="313"/>
      <c r="AV24" s="313"/>
      <c r="AW24" s="313"/>
      <c r="AX24" s="314"/>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61</v>
      </c>
      <c r="Z25" s="261"/>
      <c r="AA25" s="262"/>
      <c r="AB25" s="320"/>
      <c r="AC25" s="261"/>
      <c r="AD25" s="262"/>
      <c r="AE25" s="1129"/>
      <c r="AF25" s="1130"/>
      <c r="AG25" s="1130"/>
      <c r="AH25" s="1130"/>
      <c r="AI25" s="1138"/>
      <c r="AJ25" s="1129"/>
      <c r="AK25" s="1130"/>
      <c r="AL25" s="1130"/>
      <c r="AM25" s="1130"/>
      <c r="AN25" s="1138"/>
      <c r="AO25" s="1129"/>
      <c r="AP25" s="1130"/>
      <c r="AQ25" s="1130"/>
      <c r="AR25" s="1130"/>
      <c r="AS25" s="1130"/>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617</v>
      </c>
      <c r="H27" s="482"/>
      <c r="I27" s="482"/>
      <c r="J27" s="482"/>
      <c r="K27" s="482"/>
      <c r="L27" s="482"/>
      <c r="M27" s="482"/>
      <c r="N27" s="482"/>
      <c r="O27" s="482"/>
      <c r="P27" s="482"/>
      <c r="Q27" s="482"/>
      <c r="R27" s="482"/>
      <c r="S27" s="482"/>
      <c r="T27" s="482"/>
      <c r="U27" s="482"/>
      <c r="V27" s="482"/>
      <c r="W27" s="482"/>
      <c r="X27" s="482"/>
      <c r="Y27" s="272" t="s">
        <v>62</v>
      </c>
      <c r="Z27" s="273"/>
      <c r="AA27" s="274"/>
      <c r="AB27" s="1309" t="s">
        <v>616</v>
      </c>
      <c r="AC27" s="1310"/>
      <c r="AD27" s="1311"/>
      <c r="AE27" s="747">
        <v>498110</v>
      </c>
      <c r="AF27" s="488"/>
      <c r="AG27" s="488"/>
      <c r="AH27" s="488"/>
      <c r="AI27" s="489"/>
      <c r="AJ27" s="747">
        <v>249391</v>
      </c>
      <c r="AK27" s="488"/>
      <c r="AL27" s="488"/>
      <c r="AM27" s="488"/>
      <c r="AN27" s="489"/>
      <c r="AO27" s="747">
        <v>158461</v>
      </c>
      <c r="AP27" s="488"/>
      <c r="AQ27" s="488"/>
      <c r="AR27" s="488"/>
      <c r="AS27" s="489"/>
      <c r="AT27" s="747" t="s">
        <v>235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1309" t="s">
        <v>615</v>
      </c>
      <c r="AC28" s="1310"/>
      <c r="AD28" s="1311"/>
      <c r="AE28" s="747" t="s">
        <v>614</v>
      </c>
      <c r="AF28" s="488"/>
      <c r="AG28" s="488"/>
      <c r="AH28" s="488"/>
      <c r="AI28" s="489"/>
      <c r="AJ28" s="747" t="s">
        <v>613</v>
      </c>
      <c r="AK28" s="488"/>
      <c r="AL28" s="488"/>
      <c r="AM28" s="488"/>
      <c r="AN28" s="489"/>
      <c r="AO28" s="747" t="s">
        <v>612</v>
      </c>
      <c r="AP28" s="488"/>
      <c r="AQ28" s="488"/>
      <c r="AR28" s="488"/>
      <c r="AS28" s="489"/>
      <c r="AT28" s="74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281" t="s">
        <v>611</v>
      </c>
      <c r="D30" s="1282"/>
      <c r="E30" s="1282"/>
      <c r="F30" s="1282"/>
      <c r="G30" s="1282"/>
      <c r="H30" s="1282"/>
      <c r="I30" s="1282"/>
      <c r="J30" s="1282"/>
      <c r="K30" s="1283"/>
      <c r="L30" s="226">
        <v>26</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26</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479" t="s">
        <v>610</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250</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250</v>
      </c>
      <c r="AE43" s="464"/>
      <c r="AF43" s="464"/>
      <c r="AG43" s="168" t="s">
        <v>609</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250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250</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250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250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308" t="s">
        <v>608</v>
      </c>
      <c r="AH49" s="1116"/>
      <c r="AI49" s="1116"/>
      <c r="AJ49" s="1116"/>
      <c r="AK49" s="1116"/>
      <c r="AL49" s="1116"/>
      <c r="AM49" s="1116"/>
      <c r="AN49" s="1116"/>
      <c r="AO49" s="1116"/>
      <c r="AP49" s="1116"/>
      <c r="AQ49" s="1116"/>
      <c r="AR49" s="1116"/>
      <c r="AS49" s="1116"/>
      <c r="AT49" s="1116"/>
      <c r="AU49" s="1116"/>
      <c r="AV49" s="1116"/>
      <c r="AW49" s="1116"/>
      <c r="AX49" s="1117"/>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1118"/>
      <c r="AH50" s="1119"/>
      <c r="AI50" s="1119"/>
      <c r="AJ50" s="1119"/>
      <c r="AK50" s="1119"/>
      <c r="AL50" s="1119"/>
      <c r="AM50" s="1119"/>
      <c r="AN50" s="1119"/>
      <c r="AO50" s="1119"/>
      <c r="AP50" s="1119"/>
      <c r="AQ50" s="1119"/>
      <c r="AR50" s="1119"/>
      <c r="AS50" s="1119"/>
      <c r="AT50" s="1119"/>
      <c r="AU50" s="1119"/>
      <c r="AV50" s="1119"/>
      <c r="AW50" s="1119"/>
      <c r="AX50" s="1120"/>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1121"/>
      <c r="AH51" s="1122"/>
      <c r="AI51" s="1122"/>
      <c r="AJ51" s="1122"/>
      <c r="AK51" s="1122"/>
      <c r="AL51" s="1122"/>
      <c r="AM51" s="1122"/>
      <c r="AN51" s="1122"/>
      <c r="AO51" s="1122"/>
      <c r="AP51" s="1122"/>
      <c r="AQ51" s="1122"/>
      <c r="AR51" s="1122"/>
      <c r="AS51" s="1122"/>
      <c r="AT51" s="1122"/>
      <c r="AU51" s="1122"/>
      <c r="AV51" s="1122"/>
      <c r="AW51" s="1122"/>
      <c r="AX51" s="112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250</v>
      </c>
      <c r="AE52" s="464"/>
      <c r="AF52" s="89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607</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461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883">
        <v>45</v>
      </c>
      <c r="L67" s="884"/>
      <c r="M67" s="884"/>
      <c r="N67" s="884"/>
      <c r="O67" s="884"/>
      <c r="P67" s="884"/>
      <c r="Q67" s="884"/>
      <c r="R67" s="885"/>
      <c r="S67" s="57" t="s">
        <v>111</v>
      </c>
      <c r="T67" s="61"/>
      <c r="U67" s="61"/>
      <c r="V67" s="61"/>
      <c r="W67" s="61"/>
      <c r="X67" s="61"/>
      <c r="Y67" s="61"/>
      <c r="Z67" s="78"/>
      <c r="AA67" s="886">
        <v>67</v>
      </c>
      <c r="AB67" s="887"/>
      <c r="AC67" s="887"/>
      <c r="AD67" s="887"/>
      <c r="AE67" s="887"/>
      <c r="AF67" s="887"/>
      <c r="AG67" s="887"/>
      <c r="AH67" s="888"/>
      <c r="AI67" s="57" t="s">
        <v>112</v>
      </c>
      <c r="AJ67" s="58"/>
      <c r="AK67" s="58"/>
      <c r="AL67" s="58"/>
      <c r="AM67" s="58"/>
      <c r="AN67" s="58"/>
      <c r="AO67" s="58"/>
      <c r="AP67" s="59"/>
      <c r="AQ67" s="60">
        <v>226</v>
      </c>
      <c r="AR67" s="61"/>
      <c r="AS67" s="61"/>
      <c r="AT67" s="61"/>
      <c r="AU67" s="61"/>
      <c r="AV67" s="61"/>
      <c r="AW67" s="61"/>
      <c r="AX67" s="62"/>
    </row>
  </sheetData>
  <mergeCells count="25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AR12:AX12"/>
    <mergeCell ref="I13:O13"/>
    <mergeCell ref="P13:V13"/>
    <mergeCell ref="W13:AC13"/>
    <mergeCell ref="AD13:AJ13"/>
    <mergeCell ref="AK13:AQ13"/>
    <mergeCell ref="AR13:AX13"/>
    <mergeCell ref="I14:O14"/>
    <mergeCell ref="P14:V14"/>
    <mergeCell ref="W14:AC14"/>
    <mergeCell ref="W12:AC12"/>
    <mergeCell ref="AD12:AJ12"/>
    <mergeCell ref="AK12:AQ12"/>
    <mergeCell ref="AD14:AJ14"/>
    <mergeCell ref="AK14:AQ14"/>
    <mergeCell ref="AR14:AX14"/>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T19:AX19"/>
    <mergeCell ref="AD16:AJ16"/>
    <mergeCell ref="AK16:AQ16"/>
    <mergeCell ref="AR16:AX16"/>
    <mergeCell ref="AT20:AX20"/>
    <mergeCell ref="AO21:AS21"/>
    <mergeCell ref="A19:F22"/>
    <mergeCell ref="G19:X19"/>
    <mergeCell ref="Y19:AA19"/>
    <mergeCell ref="AB19:AD19"/>
    <mergeCell ref="AE19:AI19"/>
    <mergeCell ref="AJ19:AN19"/>
    <mergeCell ref="AB21:AD21"/>
    <mergeCell ref="AO19:AS19"/>
    <mergeCell ref="AT21:AX21"/>
    <mergeCell ref="Y22:AA22"/>
    <mergeCell ref="AB22:AD22"/>
    <mergeCell ref="AE22:AI22"/>
    <mergeCell ref="AJ22:AN22"/>
    <mergeCell ref="AO22:AS22"/>
    <mergeCell ref="AT22:AX22"/>
    <mergeCell ref="AE21:AI21"/>
    <mergeCell ref="AJ21:AN21"/>
    <mergeCell ref="G20:X22"/>
    <mergeCell ref="Y20:AA20"/>
    <mergeCell ref="AB20:AD20"/>
    <mergeCell ref="AE20:AI20"/>
    <mergeCell ref="AJ20:AN20"/>
    <mergeCell ref="Y21:AA21"/>
    <mergeCell ref="AO20:AS20"/>
    <mergeCell ref="AJ28:AN28"/>
    <mergeCell ref="AO28:AS28"/>
    <mergeCell ref="AE23:AI23"/>
    <mergeCell ref="AJ23:AN23"/>
    <mergeCell ref="AB25:AD25"/>
    <mergeCell ref="AT25:AX25"/>
    <mergeCell ref="AO24:AS25"/>
    <mergeCell ref="A26:F28"/>
    <mergeCell ref="G26:X26"/>
    <mergeCell ref="Y26:AA26"/>
    <mergeCell ref="AB26:AD26"/>
    <mergeCell ref="AE26:AI26"/>
    <mergeCell ref="AO23:AS23"/>
    <mergeCell ref="AT23:AX23"/>
    <mergeCell ref="G24:X25"/>
    <mergeCell ref="Y24:AA24"/>
    <mergeCell ref="AB24:AD24"/>
    <mergeCell ref="AT24:AX24"/>
    <mergeCell ref="Y25:AA25"/>
    <mergeCell ref="G23:X23"/>
    <mergeCell ref="Y23:AA23"/>
    <mergeCell ref="AB23:AD23"/>
    <mergeCell ref="AE24:AI25"/>
    <mergeCell ref="AJ24:AN25"/>
    <mergeCell ref="AJ26:AN26"/>
    <mergeCell ref="AO26:AS26"/>
    <mergeCell ref="AT26:AX26"/>
    <mergeCell ref="A23:F25"/>
    <mergeCell ref="AT28:AX28"/>
    <mergeCell ref="G27:X28"/>
    <mergeCell ref="Y27:AA27"/>
    <mergeCell ref="AB27:AD27"/>
    <mergeCell ref="AE27:AI27"/>
    <mergeCell ref="AJ27:AN27"/>
    <mergeCell ref="AO27:AS27"/>
    <mergeCell ref="AT27:AX27"/>
    <mergeCell ref="Y28:AA28"/>
    <mergeCell ref="AB28:AD28"/>
    <mergeCell ref="AE28:AI28"/>
    <mergeCell ref="L31:Q31"/>
    <mergeCell ref="R31:W31"/>
    <mergeCell ref="X31:AX31"/>
    <mergeCell ref="C32:K32"/>
    <mergeCell ref="L32:Q32"/>
    <mergeCell ref="R32:W32"/>
    <mergeCell ref="X32:AX32"/>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C33:K33"/>
    <mergeCell ref="L33:Q33"/>
    <mergeCell ref="R33:W33"/>
    <mergeCell ref="X33:AX33"/>
    <mergeCell ref="C34:K34"/>
    <mergeCell ref="L34:Q34"/>
    <mergeCell ref="R34:W34"/>
    <mergeCell ref="X34:AX34"/>
    <mergeCell ref="C35:K35"/>
    <mergeCell ref="L35:Q35"/>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222</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643</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481</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642</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641</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640</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639</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692">
        <v>9</v>
      </c>
      <c r="Q11" s="692"/>
      <c r="R11" s="692"/>
      <c r="S11" s="692"/>
      <c r="T11" s="692"/>
      <c r="U11" s="692"/>
      <c r="V11" s="692"/>
      <c r="W11" s="692">
        <v>8</v>
      </c>
      <c r="X11" s="692"/>
      <c r="Y11" s="692"/>
      <c r="Z11" s="692"/>
      <c r="AA11" s="692"/>
      <c r="AB11" s="692"/>
      <c r="AC11" s="692"/>
      <c r="AD11" s="692">
        <v>6</v>
      </c>
      <c r="AE11" s="692"/>
      <c r="AF11" s="692"/>
      <c r="AG11" s="692"/>
      <c r="AH11" s="692"/>
      <c r="AI11" s="692"/>
      <c r="AJ11" s="692"/>
      <c r="AK11" s="692">
        <v>7</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535">
        <v>9</v>
      </c>
      <c r="Q16" s="535"/>
      <c r="R16" s="535"/>
      <c r="S16" s="535"/>
      <c r="T16" s="535"/>
      <c r="U16" s="535"/>
      <c r="V16" s="535"/>
      <c r="W16" s="535">
        <v>8</v>
      </c>
      <c r="X16" s="535"/>
      <c r="Y16" s="535"/>
      <c r="Z16" s="535"/>
      <c r="AA16" s="535"/>
      <c r="AB16" s="535"/>
      <c r="AC16" s="535"/>
      <c r="AD16" s="535">
        <v>6</v>
      </c>
      <c r="AE16" s="535"/>
      <c r="AF16" s="535"/>
      <c r="AG16" s="535"/>
      <c r="AH16" s="535"/>
      <c r="AI16" s="535"/>
      <c r="AJ16" s="535"/>
      <c r="AK16" s="535">
        <v>7</v>
      </c>
      <c r="AL16" s="535"/>
      <c r="AM16" s="535"/>
      <c r="AN16" s="535"/>
      <c r="AO16" s="535"/>
      <c r="AP16" s="535"/>
      <c r="AQ16" s="536"/>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661">
        <v>9</v>
      </c>
      <c r="Q17" s="661"/>
      <c r="R17" s="661"/>
      <c r="S17" s="661"/>
      <c r="T17" s="661"/>
      <c r="U17" s="661"/>
      <c r="V17" s="661"/>
      <c r="W17" s="661">
        <v>8</v>
      </c>
      <c r="X17" s="661"/>
      <c r="Y17" s="661"/>
      <c r="Z17" s="661"/>
      <c r="AA17" s="661"/>
      <c r="AB17" s="661"/>
      <c r="AC17" s="661"/>
      <c r="AD17" s="333">
        <v>6</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638</v>
      </c>
      <c r="H20" s="518"/>
      <c r="I20" s="518"/>
      <c r="J20" s="518"/>
      <c r="K20" s="518"/>
      <c r="L20" s="518"/>
      <c r="M20" s="518"/>
      <c r="N20" s="518"/>
      <c r="O20" s="518"/>
      <c r="P20" s="518"/>
      <c r="Q20" s="518"/>
      <c r="R20" s="518"/>
      <c r="S20" s="518"/>
      <c r="T20" s="518"/>
      <c r="U20" s="518"/>
      <c r="V20" s="518"/>
      <c r="W20" s="518"/>
      <c r="X20" s="519"/>
      <c r="Y20" s="260" t="s">
        <v>49</v>
      </c>
      <c r="Z20" s="285"/>
      <c r="AA20" s="286"/>
      <c r="AB20" s="1307" t="s">
        <v>637</v>
      </c>
      <c r="AC20" s="1307"/>
      <c r="AD20" s="1307"/>
      <c r="AE20" s="661">
        <v>196</v>
      </c>
      <c r="AF20" s="661"/>
      <c r="AG20" s="661"/>
      <c r="AH20" s="661"/>
      <c r="AI20" s="661"/>
      <c r="AJ20" s="661">
        <v>197</v>
      </c>
      <c r="AK20" s="661"/>
      <c r="AL20" s="661"/>
      <c r="AM20" s="661"/>
      <c r="AN20" s="661"/>
      <c r="AO20" s="661">
        <v>197</v>
      </c>
      <c r="AP20" s="661"/>
      <c r="AQ20" s="661"/>
      <c r="AR20" s="661"/>
      <c r="AS20" s="66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661">
        <v>197</v>
      </c>
      <c r="AF21" s="661"/>
      <c r="AG21" s="661"/>
      <c r="AH21" s="661"/>
      <c r="AI21" s="661"/>
      <c r="AJ21" s="661">
        <v>197</v>
      </c>
      <c r="AK21" s="661"/>
      <c r="AL21" s="661"/>
      <c r="AM21" s="661"/>
      <c r="AN21" s="661"/>
      <c r="AO21" s="661">
        <v>197</v>
      </c>
      <c r="AP21" s="661"/>
      <c r="AQ21" s="661"/>
      <c r="AR21" s="661"/>
      <c r="AS21" s="661"/>
      <c r="AT21" s="333"/>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523">
        <f>AE20/AE21</f>
        <v>0.99492385786802029</v>
      </c>
      <c r="AF22" s="523"/>
      <c r="AG22" s="523"/>
      <c r="AH22" s="523"/>
      <c r="AI22" s="523"/>
      <c r="AJ22" s="523">
        <f>AJ20/AJ21</f>
        <v>1</v>
      </c>
      <c r="AK22" s="523"/>
      <c r="AL22" s="523"/>
      <c r="AM22" s="523"/>
      <c r="AN22" s="523"/>
      <c r="AO22" s="523">
        <f>AO20/AO21</f>
        <v>1</v>
      </c>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636</v>
      </c>
      <c r="H24" s="518"/>
      <c r="I24" s="518"/>
      <c r="J24" s="518"/>
      <c r="K24" s="518"/>
      <c r="L24" s="518"/>
      <c r="M24" s="518"/>
      <c r="N24" s="518"/>
      <c r="O24" s="518"/>
      <c r="P24" s="518"/>
      <c r="Q24" s="518"/>
      <c r="R24" s="518"/>
      <c r="S24" s="518"/>
      <c r="T24" s="518"/>
      <c r="U24" s="518"/>
      <c r="V24" s="518"/>
      <c r="W24" s="518"/>
      <c r="X24" s="519"/>
      <c r="Y24" s="306" t="s">
        <v>58</v>
      </c>
      <c r="Z24" s="307"/>
      <c r="AA24" s="308"/>
      <c r="AB24" s="1317" t="s">
        <v>635</v>
      </c>
      <c r="AC24" s="1318"/>
      <c r="AD24" s="1319"/>
      <c r="AE24" s="310">
        <v>2</v>
      </c>
      <c r="AF24" s="310"/>
      <c r="AG24" s="310"/>
      <c r="AH24" s="310"/>
      <c r="AI24" s="310"/>
      <c r="AJ24" s="311" t="s">
        <v>556</v>
      </c>
      <c r="AK24" s="311"/>
      <c r="AL24" s="311"/>
      <c r="AM24" s="311"/>
      <c r="AN24" s="311"/>
      <c r="AO24" s="311" t="s">
        <v>472</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1320"/>
      <c r="AC25" s="1321"/>
      <c r="AD25" s="1322"/>
      <c r="AE25" s="312">
        <v>2</v>
      </c>
      <c r="AF25" s="313"/>
      <c r="AG25" s="313"/>
      <c r="AH25" s="313"/>
      <c r="AI25" s="321"/>
      <c r="AJ25" s="134" t="s">
        <v>556</v>
      </c>
      <c r="AK25" s="135"/>
      <c r="AL25" s="135"/>
      <c r="AM25" s="135"/>
      <c r="AN25" s="322"/>
      <c r="AO25" s="134" t="s">
        <v>472</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634</v>
      </c>
      <c r="H27" s="482"/>
      <c r="I27" s="482"/>
      <c r="J27" s="482"/>
      <c r="K27" s="482"/>
      <c r="L27" s="482"/>
      <c r="M27" s="482"/>
      <c r="N27" s="482"/>
      <c r="O27" s="482"/>
      <c r="P27" s="482"/>
      <c r="Q27" s="482"/>
      <c r="R27" s="482"/>
      <c r="S27" s="482"/>
      <c r="T27" s="482"/>
      <c r="U27" s="482"/>
      <c r="V27" s="482"/>
      <c r="W27" s="482"/>
      <c r="X27" s="482"/>
      <c r="Y27" s="272" t="s">
        <v>62</v>
      </c>
      <c r="Z27" s="273"/>
      <c r="AA27" s="274"/>
      <c r="AB27" s="963" t="s">
        <v>356</v>
      </c>
      <c r="AC27" s="964"/>
      <c r="AD27" s="965"/>
      <c r="AE27" s="747">
        <v>634245</v>
      </c>
      <c r="AF27" s="488"/>
      <c r="AG27" s="488"/>
      <c r="AH27" s="488"/>
      <c r="AI27" s="489"/>
      <c r="AJ27" s="487" t="s">
        <v>633</v>
      </c>
      <c r="AK27" s="488"/>
      <c r="AL27" s="488"/>
      <c r="AM27" s="488"/>
      <c r="AN27" s="489"/>
      <c r="AO27" s="487" t="s">
        <v>633</v>
      </c>
      <c r="AP27" s="488"/>
      <c r="AQ27" s="488"/>
      <c r="AR27" s="488"/>
      <c r="AS27" s="489"/>
      <c r="AT27" s="747">
        <v>640156</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1" t="s">
        <v>632</v>
      </c>
      <c r="AC28" s="492"/>
      <c r="AD28" s="493"/>
      <c r="AE28" s="487" t="s">
        <v>631</v>
      </c>
      <c r="AF28" s="488"/>
      <c r="AG28" s="488"/>
      <c r="AH28" s="488"/>
      <c r="AI28" s="489"/>
      <c r="AJ28" s="487" t="s">
        <v>630</v>
      </c>
      <c r="AK28" s="488"/>
      <c r="AL28" s="488"/>
      <c r="AM28" s="488"/>
      <c r="AN28" s="489"/>
      <c r="AO28" s="487" t="s">
        <v>629</v>
      </c>
      <c r="AP28" s="488"/>
      <c r="AQ28" s="488"/>
      <c r="AR28" s="488"/>
      <c r="AS28" s="489"/>
      <c r="AT28" s="487" t="s">
        <v>628</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281" t="s">
        <v>627</v>
      </c>
      <c r="D30" s="1282"/>
      <c r="E30" s="1282"/>
      <c r="F30" s="1282"/>
      <c r="G30" s="1282"/>
      <c r="H30" s="1282"/>
      <c r="I30" s="1282"/>
      <c r="J30" s="1282"/>
      <c r="K30" s="1283"/>
      <c r="L30" s="226">
        <v>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1314" t="s">
        <v>464</v>
      </c>
      <c r="AH40" s="1315"/>
      <c r="AI40" s="1315"/>
      <c r="AJ40" s="1315"/>
      <c r="AK40" s="1315"/>
      <c r="AL40" s="1315"/>
      <c r="AM40" s="1315"/>
      <c r="AN40" s="1315"/>
      <c r="AO40" s="1315"/>
      <c r="AP40" s="1315"/>
      <c r="AQ40" s="1315"/>
      <c r="AR40" s="1315"/>
      <c r="AS40" s="1315"/>
      <c r="AT40" s="1315"/>
      <c r="AU40" s="1315"/>
      <c r="AV40" s="1315"/>
      <c r="AW40" s="1315"/>
      <c r="AX40" s="131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626</v>
      </c>
      <c r="AE43" s="464"/>
      <c r="AF43" s="464"/>
      <c r="AG43" s="168" t="s">
        <v>625</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170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68" t="s">
        <v>625</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462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461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55</v>
      </c>
      <c r="L67" s="235"/>
      <c r="M67" s="235"/>
      <c r="N67" s="235"/>
      <c r="O67" s="235"/>
      <c r="P67" s="235"/>
      <c r="Q67" s="235"/>
      <c r="R67" s="236"/>
      <c r="S67" s="57" t="s">
        <v>111</v>
      </c>
      <c r="T67" s="61"/>
      <c r="U67" s="61"/>
      <c r="V67" s="61"/>
      <c r="W67" s="61"/>
      <c r="X67" s="61"/>
      <c r="Y67" s="61"/>
      <c r="Z67" s="78"/>
      <c r="AA67" s="457">
        <v>79</v>
      </c>
      <c r="AB67" s="235"/>
      <c r="AC67" s="235"/>
      <c r="AD67" s="235"/>
      <c r="AE67" s="235"/>
      <c r="AF67" s="235"/>
      <c r="AG67" s="235"/>
      <c r="AH67" s="236"/>
      <c r="AI67" s="57" t="s">
        <v>112</v>
      </c>
      <c r="AJ67" s="58"/>
      <c r="AK67" s="58"/>
      <c r="AL67" s="58"/>
      <c r="AM67" s="58"/>
      <c r="AN67" s="58"/>
      <c r="AO67" s="58"/>
      <c r="AP67" s="59"/>
      <c r="AQ67" s="60">
        <v>227</v>
      </c>
      <c r="AR67" s="61"/>
      <c r="AS67" s="61"/>
      <c r="AT67" s="61"/>
      <c r="AU67" s="61"/>
      <c r="AV67" s="61"/>
      <c r="AW67" s="61"/>
      <c r="AX67" s="62"/>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O19:AS19"/>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19:X19"/>
    <mergeCell ref="Y19:AA19"/>
    <mergeCell ref="AB19:AD19"/>
    <mergeCell ref="AE19:AI19"/>
    <mergeCell ref="AJ19:AN19"/>
    <mergeCell ref="AJ20:AN20"/>
    <mergeCell ref="AO26:AS26"/>
    <mergeCell ref="AT26:AX26"/>
    <mergeCell ref="A23:F25"/>
    <mergeCell ref="G24:X25"/>
    <mergeCell ref="Y24:AA24"/>
    <mergeCell ref="AE24:AI24"/>
    <mergeCell ref="AJ24:AN24"/>
    <mergeCell ref="Y25:AA25"/>
    <mergeCell ref="G23:X23"/>
    <mergeCell ref="Y23:AA23"/>
    <mergeCell ref="AB23:AD23"/>
    <mergeCell ref="AE23:AI23"/>
    <mergeCell ref="AJ23:AN23"/>
    <mergeCell ref="A26:F28"/>
    <mergeCell ref="G26:X26"/>
    <mergeCell ref="Y26:AA26"/>
    <mergeCell ref="AB26:AD26"/>
    <mergeCell ref="AE26:AI26"/>
    <mergeCell ref="AJ26:AN26"/>
    <mergeCell ref="G27:X28"/>
    <mergeCell ref="AJ27:AN27"/>
    <mergeCell ref="A19:F22"/>
    <mergeCell ref="AB21:AD21"/>
    <mergeCell ref="Y28:AA28"/>
    <mergeCell ref="AB28:AD28"/>
    <mergeCell ref="AE28:AI28"/>
    <mergeCell ref="AJ28:AN28"/>
    <mergeCell ref="AO28:AS28"/>
    <mergeCell ref="AT28:AX28"/>
    <mergeCell ref="Y27:AA27"/>
    <mergeCell ref="AB27:AD27"/>
    <mergeCell ref="AE27:AI27"/>
    <mergeCell ref="AO27:AS27"/>
    <mergeCell ref="AB24:AD25"/>
    <mergeCell ref="AO23:AS23"/>
    <mergeCell ref="AT23:AX23"/>
    <mergeCell ref="AO24:AS24"/>
    <mergeCell ref="AT24:AX24"/>
    <mergeCell ref="AO25:AS25"/>
    <mergeCell ref="AT25:AX25"/>
    <mergeCell ref="AT27:AX27"/>
    <mergeCell ref="AE25:AI25"/>
    <mergeCell ref="AJ25:AN2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223</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661</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387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660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1323" t="s">
        <v>659</v>
      </c>
      <c r="AF6" s="422"/>
      <c r="AG6" s="422"/>
      <c r="AH6" s="422"/>
      <c r="AI6" s="422"/>
      <c r="AJ6" s="422"/>
      <c r="AK6" s="422"/>
      <c r="AL6" s="422"/>
      <c r="AM6" s="422"/>
      <c r="AN6" s="422"/>
      <c r="AO6" s="422"/>
      <c r="AP6" s="422"/>
      <c r="AQ6" s="422"/>
      <c r="AR6" s="422"/>
      <c r="AS6" s="422"/>
      <c r="AT6" s="422"/>
      <c r="AU6" s="422"/>
      <c r="AV6" s="422"/>
      <c r="AW6" s="422"/>
      <c r="AX6" s="1324"/>
    </row>
    <row r="7" spans="1:50" ht="103.7" customHeight="1" x14ac:dyDescent="0.15">
      <c r="A7" s="365" t="s">
        <v>22</v>
      </c>
      <c r="B7" s="366"/>
      <c r="C7" s="366"/>
      <c r="D7" s="366"/>
      <c r="E7" s="366"/>
      <c r="F7" s="366"/>
      <c r="G7" s="371" t="s">
        <v>658</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657</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2</v>
      </c>
      <c r="Q11" s="538"/>
      <c r="R11" s="538"/>
      <c r="S11" s="538"/>
      <c r="T11" s="538"/>
      <c r="U11" s="538"/>
      <c r="V11" s="539"/>
      <c r="W11" s="537">
        <v>2</v>
      </c>
      <c r="X11" s="538"/>
      <c r="Y11" s="538"/>
      <c r="Z11" s="538"/>
      <c r="AA11" s="538"/>
      <c r="AB11" s="538"/>
      <c r="AC11" s="539"/>
      <c r="AD11" s="692">
        <v>2</v>
      </c>
      <c r="AE11" s="692"/>
      <c r="AF11" s="692"/>
      <c r="AG11" s="692"/>
      <c r="AH11" s="692"/>
      <c r="AI11" s="692"/>
      <c r="AJ11" s="692"/>
      <c r="AK11" s="1325">
        <v>2</v>
      </c>
      <c r="AL11" s="692"/>
      <c r="AM11" s="692"/>
      <c r="AN11" s="692"/>
      <c r="AO11" s="692"/>
      <c r="AP11" s="692"/>
      <c r="AQ11" s="764"/>
      <c r="AR11" s="396"/>
      <c r="AS11" s="396"/>
      <c r="AT11" s="396"/>
      <c r="AU11" s="396"/>
      <c r="AV11" s="396"/>
      <c r="AW11" s="396"/>
      <c r="AX11" s="1111"/>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2</v>
      </c>
      <c r="Q16" s="348"/>
      <c r="R16" s="348"/>
      <c r="S16" s="348"/>
      <c r="T16" s="348"/>
      <c r="U16" s="348"/>
      <c r="V16" s="348"/>
      <c r="W16" s="348">
        <f>W11</f>
        <v>2</v>
      </c>
      <c r="X16" s="348"/>
      <c r="Y16" s="348"/>
      <c r="Z16" s="348"/>
      <c r="AA16" s="348"/>
      <c r="AB16" s="348"/>
      <c r="AC16" s="348"/>
      <c r="AD16" s="348">
        <f>AD11</f>
        <v>2</v>
      </c>
      <c r="AE16" s="348"/>
      <c r="AF16" s="348"/>
      <c r="AG16" s="348"/>
      <c r="AH16" s="348"/>
      <c r="AI16" s="348"/>
      <c r="AJ16" s="348"/>
      <c r="AK16" s="348">
        <f>AK11</f>
        <v>2</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2</v>
      </c>
      <c r="Q17" s="529"/>
      <c r="R17" s="529"/>
      <c r="S17" s="529"/>
      <c r="T17" s="529"/>
      <c r="U17" s="529"/>
      <c r="V17" s="529"/>
      <c r="W17" s="661">
        <v>2</v>
      </c>
      <c r="X17" s="661"/>
      <c r="Y17" s="661"/>
      <c r="Z17" s="661"/>
      <c r="AA17" s="661"/>
      <c r="AB17" s="661"/>
      <c r="AC17" s="661"/>
      <c r="AD17" s="333">
        <v>2</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656</v>
      </c>
      <c r="H20" s="518"/>
      <c r="I20" s="518"/>
      <c r="J20" s="518"/>
      <c r="K20" s="518"/>
      <c r="L20" s="518"/>
      <c r="M20" s="518"/>
      <c r="N20" s="518"/>
      <c r="O20" s="518"/>
      <c r="P20" s="518"/>
      <c r="Q20" s="518"/>
      <c r="R20" s="518"/>
      <c r="S20" s="518"/>
      <c r="T20" s="518"/>
      <c r="U20" s="518"/>
      <c r="V20" s="518"/>
      <c r="W20" s="518"/>
      <c r="X20" s="519"/>
      <c r="Y20" s="260" t="s">
        <v>49</v>
      </c>
      <c r="Z20" s="285"/>
      <c r="AA20" s="286"/>
      <c r="AB20" s="928" t="s">
        <v>655</v>
      </c>
      <c r="AC20" s="928"/>
      <c r="AD20" s="928"/>
      <c r="AE20" s="333">
        <v>21</v>
      </c>
      <c r="AF20" s="333"/>
      <c r="AG20" s="333"/>
      <c r="AH20" s="333"/>
      <c r="AI20" s="333"/>
      <c r="AJ20" s="333">
        <v>26</v>
      </c>
      <c r="AK20" s="333"/>
      <c r="AL20" s="333"/>
      <c r="AM20" s="333"/>
      <c r="AN20" s="333"/>
      <c r="AO20" s="333">
        <v>34</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v>20</v>
      </c>
      <c r="AF21" s="332"/>
      <c r="AG21" s="332"/>
      <c r="AH21" s="332"/>
      <c r="AI21" s="332"/>
      <c r="AJ21" s="332">
        <v>20</v>
      </c>
      <c r="AK21" s="332"/>
      <c r="AL21" s="332"/>
      <c r="AM21" s="332"/>
      <c r="AN21" s="332"/>
      <c r="AO21" s="332">
        <v>20</v>
      </c>
      <c r="AP21" s="332"/>
      <c r="AQ21" s="332"/>
      <c r="AR21" s="332"/>
      <c r="AS21" s="332"/>
      <c r="AT21" s="333">
        <v>20</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1.05</v>
      </c>
      <c r="AF22" s="917"/>
      <c r="AG22" s="917"/>
      <c r="AH22" s="917"/>
      <c r="AI22" s="917"/>
      <c r="AJ22" s="917">
        <f>AJ20/AJ21</f>
        <v>1.3</v>
      </c>
      <c r="AK22" s="917"/>
      <c r="AL22" s="917"/>
      <c r="AM22" s="917"/>
      <c r="AN22" s="917"/>
      <c r="AO22" s="917">
        <f>AO20/AO21</f>
        <v>1.7</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654</v>
      </c>
      <c r="H24" s="154"/>
      <c r="I24" s="154"/>
      <c r="J24" s="154"/>
      <c r="K24" s="154"/>
      <c r="L24" s="154"/>
      <c r="M24" s="154"/>
      <c r="N24" s="154"/>
      <c r="O24" s="154"/>
      <c r="P24" s="154"/>
      <c r="Q24" s="154"/>
      <c r="R24" s="154"/>
      <c r="S24" s="154"/>
      <c r="T24" s="154"/>
      <c r="U24" s="154"/>
      <c r="V24" s="154"/>
      <c r="W24" s="154"/>
      <c r="X24" s="1084"/>
      <c r="Y24" s="306" t="s">
        <v>58</v>
      </c>
      <c r="Z24" s="307"/>
      <c r="AA24" s="308"/>
      <c r="AB24" s="913" t="s">
        <v>653</v>
      </c>
      <c r="AC24" s="914"/>
      <c r="AD24" s="915"/>
      <c r="AE24" s="332">
        <v>2</v>
      </c>
      <c r="AF24" s="332"/>
      <c r="AG24" s="332"/>
      <c r="AH24" s="332"/>
      <c r="AI24" s="332"/>
      <c r="AJ24" s="333">
        <v>2</v>
      </c>
      <c r="AK24" s="333"/>
      <c r="AL24" s="333"/>
      <c r="AM24" s="333"/>
      <c r="AN24" s="333"/>
      <c r="AO24" s="333">
        <v>2</v>
      </c>
      <c r="AP24" s="333"/>
      <c r="AQ24" s="333"/>
      <c r="AR24" s="333"/>
      <c r="AS24" s="333"/>
      <c r="AT24" s="341"/>
      <c r="AU24" s="341"/>
      <c r="AV24" s="341"/>
      <c r="AW24" s="341"/>
      <c r="AX24" s="342"/>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809">
        <v>2</v>
      </c>
      <c r="AC25" s="810"/>
      <c r="AD25" s="811"/>
      <c r="AE25" s="487">
        <v>2</v>
      </c>
      <c r="AF25" s="908"/>
      <c r="AG25" s="908"/>
      <c r="AH25" s="908"/>
      <c r="AI25" s="909"/>
      <c r="AJ25" s="910">
        <v>2</v>
      </c>
      <c r="AK25" s="911"/>
      <c r="AL25" s="911"/>
      <c r="AM25" s="911"/>
      <c r="AN25" s="912"/>
      <c r="AO25" s="910">
        <v>2</v>
      </c>
      <c r="AP25" s="911"/>
      <c r="AQ25" s="911"/>
      <c r="AR25" s="911"/>
      <c r="AS25" s="912"/>
      <c r="AT25" s="910">
        <v>2</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652</v>
      </c>
      <c r="H27" s="482"/>
      <c r="I27" s="482"/>
      <c r="J27" s="482"/>
      <c r="K27" s="482"/>
      <c r="L27" s="482"/>
      <c r="M27" s="482"/>
      <c r="N27" s="482"/>
      <c r="O27" s="482"/>
      <c r="P27" s="482"/>
      <c r="Q27" s="482"/>
      <c r="R27" s="482"/>
      <c r="S27" s="482"/>
      <c r="T27" s="482"/>
      <c r="U27" s="482"/>
      <c r="V27" s="482"/>
      <c r="W27" s="482"/>
      <c r="X27" s="482"/>
      <c r="Y27" s="272" t="s">
        <v>62</v>
      </c>
      <c r="Z27" s="273"/>
      <c r="AA27" s="274"/>
      <c r="AB27" s="487" t="s">
        <v>651</v>
      </c>
      <c r="AC27" s="488"/>
      <c r="AD27" s="489"/>
      <c r="AE27" s="747">
        <v>44653</v>
      </c>
      <c r="AF27" s="488"/>
      <c r="AG27" s="488"/>
      <c r="AH27" s="488"/>
      <c r="AI27" s="489"/>
      <c r="AJ27" s="747">
        <v>44653</v>
      </c>
      <c r="AK27" s="488"/>
      <c r="AL27" s="488"/>
      <c r="AM27" s="488"/>
      <c r="AN27" s="489"/>
      <c r="AO27" s="747">
        <v>44653</v>
      </c>
      <c r="AP27" s="488"/>
      <c r="AQ27" s="488"/>
      <c r="AR27" s="488"/>
      <c r="AS27" s="489"/>
      <c r="AT27" s="747">
        <v>44454</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650</v>
      </c>
      <c r="AF28" s="495"/>
      <c r="AG28" s="495"/>
      <c r="AH28" s="495"/>
      <c r="AI28" s="496"/>
      <c r="AJ28" s="494" t="s">
        <v>650</v>
      </c>
      <c r="AK28" s="495"/>
      <c r="AL28" s="495"/>
      <c r="AM28" s="495"/>
      <c r="AN28" s="496"/>
      <c r="AO28" s="494" t="s">
        <v>650</v>
      </c>
      <c r="AP28" s="495"/>
      <c r="AQ28" s="495"/>
      <c r="AR28" s="495"/>
      <c r="AS28" s="496"/>
      <c r="AT28" s="494" t="s">
        <v>649</v>
      </c>
      <c r="AU28" s="495"/>
      <c r="AV28" s="495"/>
      <c r="AW28" s="495"/>
      <c r="AX28" s="74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1326" t="s">
        <v>70</v>
      </c>
      <c r="Y29" s="1327"/>
      <c r="Z29" s="1327"/>
      <c r="AA29" s="1327"/>
      <c r="AB29" s="1327"/>
      <c r="AC29" s="1327"/>
      <c r="AD29" s="1327"/>
      <c r="AE29" s="1327"/>
      <c r="AF29" s="1327"/>
      <c r="AG29" s="1327"/>
      <c r="AH29" s="1327"/>
      <c r="AI29" s="1327"/>
      <c r="AJ29" s="1327"/>
      <c r="AK29" s="1327"/>
      <c r="AL29" s="1327"/>
      <c r="AM29" s="1327"/>
      <c r="AN29" s="1327"/>
      <c r="AO29" s="1327"/>
      <c r="AP29" s="1327"/>
      <c r="AQ29" s="1327"/>
      <c r="AR29" s="1327"/>
      <c r="AS29" s="1327"/>
      <c r="AT29" s="1327"/>
      <c r="AU29" s="1327"/>
      <c r="AV29" s="1327"/>
      <c r="AW29" s="1327"/>
      <c r="AX29" s="1328"/>
    </row>
    <row r="30" spans="1:55" ht="23.1" customHeight="1" x14ac:dyDescent="0.15">
      <c r="A30" s="210"/>
      <c r="B30" s="211"/>
      <c r="C30" s="1329" t="s">
        <v>648</v>
      </c>
      <c r="D30" s="1330"/>
      <c r="E30" s="1330"/>
      <c r="F30" s="1330"/>
      <c r="G30" s="1330"/>
      <c r="H30" s="1330"/>
      <c r="I30" s="1330"/>
      <c r="J30" s="1330"/>
      <c r="K30" s="1331"/>
      <c r="L30" s="226">
        <v>2</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2</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1061" t="s">
        <v>647</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646</v>
      </c>
      <c r="AE42" s="462"/>
      <c r="AF42" s="4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171</v>
      </c>
      <c r="AE43" s="464"/>
      <c r="AF43" s="464"/>
      <c r="AG43" s="168" t="s">
        <v>645</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170</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170</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170</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168" t="s">
        <v>645</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462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644</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65</v>
      </c>
      <c r="L67" s="235"/>
      <c r="M67" s="235"/>
      <c r="N67" s="235"/>
      <c r="O67" s="235"/>
      <c r="P67" s="235"/>
      <c r="Q67" s="235"/>
      <c r="R67" s="236"/>
      <c r="S67" s="57" t="s">
        <v>111</v>
      </c>
      <c r="T67" s="61"/>
      <c r="U67" s="61"/>
      <c r="V67" s="61"/>
      <c r="W67" s="61"/>
      <c r="X67" s="61"/>
      <c r="Y67" s="61"/>
      <c r="Z67" s="78"/>
      <c r="AA67" s="457">
        <v>89</v>
      </c>
      <c r="AB67" s="235"/>
      <c r="AC67" s="235"/>
      <c r="AD67" s="235"/>
      <c r="AE67" s="235"/>
      <c r="AF67" s="235"/>
      <c r="AG67" s="235"/>
      <c r="AH67" s="236"/>
      <c r="AI67" s="57" t="s">
        <v>112</v>
      </c>
      <c r="AJ67" s="58"/>
      <c r="AK67" s="58"/>
      <c r="AL67" s="58"/>
      <c r="AM67" s="58"/>
      <c r="AN67" s="58"/>
      <c r="AO67" s="58"/>
      <c r="AP67" s="59"/>
      <c r="AQ67" s="60">
        <v>228</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A8" zoomScale="70" zoomScaleNormal="75" zoomScaleSheetLayoutView="70" workbookViewId="0">
      <selection activeCell="G57" sqref="A56:AX60"/>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65" t="s">
        <v>686</v>
      </c>
      <c r="H3" s="766"/>
      <c r="I3" s="766"/>
      <c r="J3" s="766"/>
      <c r="K3" s="766"/>
      <c r="L3" s="766"/>
      <c r="M3" s="766"/>
      <c r="N3" s="766"/>
      <c r="O3" s="766"/>
      <c r="P3" s="766"/>
      <c r="Q3" s="766"/>
      <c r="R3" s="766"/>
      <c r="S3" s="766"/>
      <c r="T3" s="766"/>
      <c r="U3" s="766"/>
      <c r="V3" s="766"/>
      <c r="W3" s="766"/>
      <c r="X3" s="766"/>
      <c r="Y3" s="449" t="s">
        <v>246</v>
      </c>
      <c r="Z3" s="450"/>
      <c r="AA3" s="450"/>
      <c r="AB3" s="450"/>
      <c r="AC3" s="450"/>
      <c r="AD3" s="451"/>
      <c r="AE3" s="767" t="s">
        <v>245</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771" t="s">
        <v>685</v>
      </c>
      <c r="H4" s="772"/>
      <c r="I4" s="772"/>
      <c r="J4" s="772"/>
      <c r="K4" s="772"/>
      <c r="L4" s="772"/>
      <c r="M4" s="772"/>
      <c r="N4" s="772"/>
      <c r="O4" s="772"/>
      <c r="P4" s="772"/>
      <c r="Q4" s="772"/>
      <c r="R4" s="772"/>
      <c r="S4" s="772"/>
      <c r="T4" s="772"/>
      <c r="U4" s="772"/>
      <c r="V4" s="430"/>
      <c r="W4" s="430"/>
      <c r="X4" s="430"/>
      <c r="Y4" s="418" t="s">
        <v>11</v>
      </c>
      <c r="Z4" s="419"/>
      <c r="AA4" s="419"/>
      <c r="AB4" s="419"/>
      <c r="AC4" s="419"/>
      <c r="AD4" s="420"/>
      <c r="AE4" s="773" t="s">
        <v>243</v>
      </c>
      <c r="AF4" s="774"/>
      <c r="AG4" s="774"/>
      <c r="AH4" s="774"/>
      <c r="AI4" s="774"/>
      <c r="AJ4" s="774"/>
      <c r="AK4" s="774"/>
      <c r="AL4" s="774"/>
      <c r="AM4" s="774"/>
      <c r="AN4" s="774"/>
      <c r="AO4" s="774"/>
      <c r="AP4" s="775"/>
      <c r="AQ4" s="550" t="s">
        <v>242</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696" t="s">
        <v>684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67" t="s">
        <v>683</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682</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63">
        <v>2</v>
      </c>
      <c r="Q11" s="763"/>
      <c r="R11" s="763"/>
      <c r="S11" s="763"/>
      <c r="T11" s="763"/>
      <c r="U11" s="763"/>
      <c r="V11" s="763"/>
      <c r="W11" s="763">
        <v>1</v>
      </c>
      <c r="X11" s="763"/>
      <c r="Y11" s="763"/>
      <c r="Z11" s="763"/>
      <c r="AA11" s="763"/>
      <c r="AB11" s="763"/>
      <c r="AC11" s="763"/>
      <c r="AD11" s="692">
        <v>1</v>
      </c>
      <c r="AE11" s="692"/>
      <c r="AF11" s="692"/>
      <c r="AG11" s="692"/>
      <c r="AH11" s="692"/>
      <c r="AI11" s="692"/>
      <c r="AJ11" s="692"/>
      <c r="AK11" s="692">
        <v>2</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62" t="s">
        <v>235</v>
      </c>
      <c r="Q12" s="353"/>
      <c r="R12" s="353"/>
      <c r="S12" s="353"/>
      <c r="T12" s="353"/>
      <c r="U12" s="353"/>
      <c r="V12" s="353"/>
      <c r="W12" s="762" t="s">
        <v>235</v>
      </c>
      <c r="X12" s="353"/>
      <c r="Y12" s="353"/>
      <c r="Z12" s="353"/>
      <c r="AA12" s="353"/>
      <c r="AB12" s="353"/>
      <c r="AC12" s="353"/>
      <c r="AD12" s="762" t="s">
        <v>235</v>
      </c>
      <c r="AE12" s="353"/>
      <c r="AF12" s="353"/>
      <c r="AG12" s="353"/>
      <c r="AH12" s="353"/>
      <c r="AI12" s="353"/>
      <c r="AJ12" s="353"/>
      <c r="AK12" s="762"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60" t="s">
        <v>235</v>
      </c>
      <c r="Q13" s="357"/>
      <c r="R13" s="357"/>
      <c r="S13" s="357"/>
      <c r="T13" s="357"/>
      <c r="U13" s="357"/>
      <c r="V13" s="358"/>
      <c r="W13" s="760" t="s">
        <v>235</v>
      </c>
      <c r="X13" s="357"/>
      <c r="Y13" s="357"/>
      <c r="Z13" s="357"/>
      <c r="AA13" s="357"/>
      <c r="AB13" s="357"/>
      <c r="AC13" s="358"/>
      <c r="AD13" s="760" t="s">
        <v>235</v>
      </c>
      <c r="AE13" s="357"/>
      <c r="AF13" s="357"/>
      <c r="AG13" s="357"/>
      <c r="AH13" s="357"/>
      <c r="AI13" s="357"/>
      <c r="AJ13" s="358"/>
      <c r="AK13" s="760"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60" t="s">
        <v>235</v>
      </c>
      <c r="Q14" s="357"/>
      <c r="R14" s="357"/>
      <c r="S14" s="357"/>
      <c r="T14" s="357"/>
      <c r="U14" s="357"/>
      <c r="V14" s="358"/>
      <c r="W14" s="760" t="s">
        <v>235</v>
      </c>
      <c r="X14" s="357"/>
      <c r="Y14" s="357"/>
      <c r="Z14" s="357"/>
      <c r="AA14" s="357"/>
      <c r="AB14" s="357"/>
      <c r="AC14" s="358"/>
      <c r="AD14" s="760" t="s">
        <v>235</v>
      </c>
      <c r="AE14" s="357"/>
      <c r="AF14" s="357"/>
      <c r="AG14" s="357"/>
      <c r="AH14" s="357"/>
      <c r="AI14" s="357"/>
      <c r="AJ14" s="358"/>
      <c r="AK14" s="760"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60" t="s">
        <v>235</v>
      </c>
      <c r="Q15" s="357"/>
      <c r="R15" s="357"/>
      <c r="S15" s="357"/>
      <c r="T15" s="357"/>
      <c r="U15" s="357"/>
      <c r="V15" s="358"/>
      <c r="W15" s="760" t="s">
        <v>235</v>
      </c>
      <c r="X15" s="357"/>
      <c r="Y15" s="357"/>
      <c r="Z15" s="357"/>
      <c r="AA15" s="357"/>
      <c r="AB15" s="357"/>
      <c r="AC15" s="358"/>
      <c r="AD15" s="760" t="s">
        <v>235</v>
      </c>
      <c r="AE15" s="357"/>
      <c r="AF15" s="357"/>
      <c r="AG15" s="357"/>
      <c r="AH15" s="357"/>
      <c r="AI15" s="357"/>
      <c r="AJ15" s="358"/>
      <c r="AK15" s="760" t="s">
        <v>235</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761">
        <v>2</v>
      </c>
      <c r="Q16" s="348"/>
      <c r="R16" s="348"/>
      <c r="S16" s="348"/>
      <c r="T16" s="348"/>
      <c r="U16" s="348"/>
      <c r="V16" s="348"/>
      <c r="W16" s="761">
        <v>1</v>
      </c>
      <c r="X16" s="348"/>
      <c r="Y16" s="348"/>
      <c r="Z16" s="348"/>
      <c r="AA16" s="348"/>
      <c r="AB16" s="348"/>
      <c r="AC16" s="348"/>
      <c r="AD16" s="761">
        <v>1</v>
      </c>
      <c r="AE16" s="348"/>
      <c r="AF16" s="348"/>
      <c r="AG16" s="348"/>
      <c r="AH16" s="348"/>
      <c r="AI16" s="348"/>
      <c r="AJ16" s="348"/>
      <c r="AK16" s="348">
        <v>2</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v>
      </c>
      <c r="Q17" s="333"/>
      <c r="R17" s="333"/>
      <c r="S17" s="333"/>
      <c r="T17" s="333"/>
      <c r="U17" s="333"/>
      <c r="V17" s="333"/>
      <c r="W17" s="333">
        <v>1</v>
      </c>
      <c r="X17" s="333"/>
      <c r="Y17" s="333"/>
      <c r="Z17" s="333"/>
      <c r="AA17" s="333"/>
      <c r="AB17" s="333"/>
      <c r="AC17" s="333"/>
      <c r="AD17" s="333">
        <v>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681</v>
      </c>
      <c r="AU19" s="299"/>
      <c r="AV19" s="299"/>
      <c r="AW19" s="299"/>
      <c r="AX19" s="338"/>
    </row>
    <row r="20" spans="1:55" ht="26.85" customHeight="1" x14ac:dyDescent="0.15">
      <c r="A20" s="328"/>
      <c r="B20" s="326"/>
      <c r="C20" s="326"/>
      <c r="D20" s="326"/>
      <c r="E20" s="326"/>
      <c r="F20" s="327"/>
      <c r="G20" s="517" t="s">
        <v>680</v>
      </c>
      <c r="H20" s="577"/>
      <c r="I20" s="577"/>
      <c r="J20" s="577"/>
      <c r="K20" s="577"/>
      <c r="L20" s="577"/>
      <c r="M20" s="577"/>
      <c r="N20" s="577"/>
      <c r="O20" s="577"/>
      <c r="P20" s="577"/>
      <c r="Q20" s="577"/>
      <c r="R20" s="577"/>
      <c r="S20" s="577"/>
      <c r="T20" s="577"/>
      <c r="U20" s="577"/>
      <c r="V20" s="577"/>
      <c r="W20" s="577"/>
      <c r="X20" s="753"/>
      <c r="Y20" s="260" t="s">
        <v>49</v>
      </c>
      <c r="Z20" s="285"/>
      <c r="AA20" s="286"/>
      <c r="AB20" s="287" t="s">
        <v>679</v>
      </c>
      <c r="AC20" s="287"/>
      <c r="AD20" s="287"/>
      <c r="AE20" s="1332">
        <v>352</v>
      </c>
      <c r="AF20" s="1333"/>
      <c r="AG20" s="1333"/>
      <c r="AH20" s="1333"/>
      <c r="AI20" s="1333"/>
      <c r="AJ20" s="1332">
        <v>420</v>
      </c>
      <c r="AK20" s="808"/>
      <c r="AL20" s="808"/>
      <c r="AM20" s="808"/>
      <c r="AN20" s="808"/>
      <c r="AO20" s="311" t="s">
        <v>676</v>
      </c>
      <c r="AP20" s="311"/>
      <c r="AQ20" s="311"/>
      <c r="AR20" s="311"/>
      <c r="AS20" s="311"/>
      <c r="AT20" s="323"/>
      <c r="AU20" s="323"/>
      <c r="AV20" s="323"/>
      <c r="AW20" s="323"/>
      <c r="AX20" s="324"/>
    </row>
    <row r="21" spans="1:55"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679</v>
      </c>
      <c r="AC21" s="332"/>
      <c r="AD21" s="332"/>
      <c r="AE21" s="1334">
        <v>450</v>
      </c>
      <c r="AF21" s="1334"/>
      <c r="AG21" s="1334"/>
      <c r="AH21" s="1334"/>
      <c r="AI21" s="1334"/>
      <c r="AJ21" s="1337">
        <v>450</v>
      </c>
      <c r="AK21" s="1334"/>
      <c r="AL21" s="1334"/>
      <c r="AM21" s="1334"/>
      <c r="AN21" s="1334"/>
      <c r="AO21" s="756">
        <v>450</v>
      </c>
      <c r="AP21" s="332"/>
      <c r="AQ21" s="332"/>
      <c r="AR21" s="332"/>
      <c r="AS21" s="332"/>
      <c r="AT21" s="1339">
        <v>450</v>
      </c>
      <c r="AU21" s="1339"/>
      <c r="AV21" s="1339"/>
      <c r="AW21" s="1339"/>
      <c r="AX21" s="1340"/>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678</v>
      </c>
      <c r="AC22" s="310"/>
      <c r="AD22" s="310"/>
      <c r="AE22" s="917">
        <f>352/450</f>
        <v>0.78222222222222226</v>
      </c>
      <c r="AF22" s="917"/>
      <c r="AG22" s="917"/>
      <c r="AH22" s="917"/>
      <c r="AI22" s="917"/>
      <c r="AJ22" s="1335">
        <f>420/450</f>
        <v>0.93333333333333335</v>
      </c>
      <c r="AK22" s="1336"/>
      <c r="AL22" s="1336"/>
      <c r="AM22" s="1336"/>
      <c r="AN22" s="1336"/>
      <c r="AO22" s="757" t="s">
        <v>59</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677</v>
      </c>
      <c r="H24" s="518"/>
      <c r="I24" s="518"/>
      <c r="J24" s="518"/>
      <c r="K24" s="518"/>
      <c r="L24" s="518"/>
      <c r="M24" s="518"/>
      <c r="N24" s="518"/>
      <c r="O24" s="518"/>
      <c r="P24" s="518"/>
      <c r="Q24" s="518"/>
      <c r="R24" s="518"/>
      <c r="S24" s="518"/>
      <c r="T24" s="518"/>
      <c r="U24" s="518"/>
      <c r="V24" s="518"/>
      <c r="W24" s="518"/>
      <c r="X24" s="519"/>
      <c r="Y24" s="306" t="s">
        <v>58</v>
      </c>
      <c r="Z24" s="307"/>
      <c r="AA24" s="308"/>
      <c r="AB24" s="309" t="s">
        <v>674</v>
      </c>
      <c r="AC24" s="307"/>
      <c r="AD24" s="308"/>
      <c r="AE24" s="1338">
        <v>60</v>
      </c>
      <c r="AF24" s="1338"/>
      <c r="AG24" s="1338"/>
      <c r="AH24" s="1338"/>
      <c r="AI24" s="1338"/>
      <c r="AJ24" s="1338">
        <v>78</v>
      </c>
      <c r="AK24" s="1338"/>
      <c r="AL24" s="1338"/>
      <c r="AM24" s="1338"/>
      <c r="AN24" s="1338"/>
      <c r="AO24" s="311" t="s">
        <v>676</v>
      </c>
      <c r="AP24" s="311"/>
      <c r="AQ24" s="311"/>
      <c r="AR24" s="311"/>
      <c r="AS24" s="311"/>
      <c r="AT24" s="312" t="s">
        <v>675</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320" t="s">
        <v>674</v>
      </c>
      <c r="AC25" s="261"/>
      <c r="AD25" s="262"/>
      <c r="AE25" s="750">
        <v>60</v>
      </c>
      <c r="AF25" s="313"/>
      <c r="AG25" s="313"/>
      <c r="AH25" s="313"/>
      <c r="AI25" s="321"/>
      <c r="AJ25" s="750">
        <v>78</v>
      </c>
      <c r="AK25" s="313"/>
      <c r="AL25" s="313"/>
      <c r="AM25" s="313"/>
      <c r="AN25" s="321"/>
      <c r="AO25" s="751">
        <v>80</v>
      </c>
      <c r="AP25" s="135"/>
      <c r="AQ25" s="135"/>
      <c r="AR25" s="135"/>
      <c r="AS25" s="322"/>
      <c r="AT25" s="751">
        <v>80</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673</v>
      </c>
      <c r="H27" s="482"/>
      <c r="I27" s="482"/>
      <c r="J27" s="482"/>
      <c r="K27" s="482"/>
      <c r="L27" s="482"/>
      <c r="M27" s="482"/>
      <c r="N27" s="482"/>
      <c r="O27" s="482"/>
      <c r="P27" s="482"/>
      <c r="Q27" s="482"/>
      <c r="R27" s="482"/>
      <c r="S27" s="482"/>
      <c r="T27" s="482"/>
      <c r="U27" s="482"/>
      <c r="V27" s="482"/>
      <c r="W27" s="482"/>
      <c r="X27" s="482"/>
      <c r="Y27" s="272" t="s">
        <v>62</v>
      </c>
      <c r="Z27" s="273"/>
      <c r="AA27" s="274"/>
      <c r="AB27" s="275" t="s">
        <v>225</v>
      </c>
      <c r="AC27" s="748"/>
      <c r="AD27" s="749"/>
      <c r="AE27" s="747">
        <v>7830</v>
      </c>
      <c r="AF27" s="488"/>
      <c r="AG27" s="488"/>
      <c r="AH27" s="488"/>
      <c r="AI27" s="489"/>
      <c r="AJ27" s="747">
        <v>6023</v>
      </c>
      <c r="AK27" s="488"/>
      <c r="AL27" s="488"/>
      <c r="AM27" s="488"/>
      <c r="AN27" s="489"/>
      <c r="AO27" s="487" t="s">
        <v>669</v>
      </c>
      <c r="AP27" s="488"/>
      <c r="AQ27" s="488"/>
      <c r="AR27" s="488"/>
      <c r="AS27" s="489"/>
      <c r="AT27" s="747">
        <v>5873</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740" t="s">
        <v>672</v>
      </c>
      <c r="AC28" s="741"/>
      <c r="AD28" s="742"/>
      <c r="AE28" s="743" t="s">
        <v>671</v>
      </c>
      <c r="AF28" s="488"/>
      <c r="AG28" s="488"/>
      <c r="AH28" s="488"/>
      <c r="AI28" s="489"/>
      <c r="AJ28" s="743" t="s">
        <v>670</v>
      </c>
      <c r="AK28" s="488"/>
      <c r="AL28" s="488"/>
      <c r="AM28" s="488"/>
      <c r="AN28" s="489"/>
      <c r="AO28" s="744" t="s">
        <v>669</v>
      </c>
      <c r="AP28" s="488"/>
      <c r="AQ28" s="488"/>
      <c r="AR28" s="488"/>
      <c r="AS28" s="489"/>
      <c r="AT28" s="743" t="s">
        <v>668</v>
      </c>
      <c r="AU28" s="495"/>
      <c r="AV28" s="495"/>
      <c r="AW28" s="495"/>
      <c r="AX28" s="74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t="s">
        <v>667</v>
      </c>
      <c r="D30" s="1342"/>
      <c r="E30" s="1342"/>
      <c r="F30" s="1342"/>
      <c r="G30" s="1342"/>
      <c r="H30" s="1342"/>
      <c r="I30" s="1342"/>
      <c r="J30" s="1342"/>
      <c r="K30" s="1343"/>
      <c r="L30" s="226">
        <v>2</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2</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11"/>
      <c r="H37" s="11"/>
      <c r="I37" s="11"/>
      <c r="J37" s="11"/>
      <c r="K37" s="11"/>
      <c r="L37" s="12"/>
      <c r="M37" s="11"/>
      <c r="N37" s="11"/>
      <c r="O37" s="11"/>
      <c r="P37" s="11"/>
      <c r="Q37" s="11"/>
      <c r="R37" s="11"/>
      <c r="S37" s="11"/>
      <c r="T37" s="11"/>
      <c r="U37" s="11"/>
      <c r="V37" s="11"/>
      <c r="W37" s="11"/>
      <c r="X37" s="11"/>
      <c r="Y37" s="10"/>
      <c r="Z37" s="10"/>
      <c r="AA37" s="10"/>
      <c r="AB37" s="10"/>
      <c r="AC37" s="11"/>
      <c r="AD37" s="11"/>
      <c r="AE37" s="11"/>
      <c r="AF37" s="11"/>
      <c r="AG37" s="11"/>
      <c r="AH37" s="12"/>
      <c r="AI37" s="11"/>
      <c r="AJ37" s="11"/>
      <c r="AK37" s="11"/>
      <c r="AL37" s="11"/>
      <c r="AM37" s="11"/>
      <c r="AN37" s="11"/>
      <c r="AO37" s="11"/>
      <c r="AP37" s="11"/>
      <c r="AQ37" s="11"/>
      <c r="AR37" s="11"/>
      <c r="AS37" s="11"/>
      <c r="AT37" s="11"/>
      <c r="AU37" s="10"/>
      <c r="AV37" s="10"/>
      <c r="AW37" s="10"/>
      <c r="AX37" s="10"/>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344" t="s">
        <v>250</v>
      </c>
      <c r="AE40" s="728"/>
      <c r="AF40" s="729"/>
      <c r="AG40" s="479" t="s">
        <v>666</v>
      </c>
      <c r="AH40" s="1345"/>
      <c r="AI40" s="1345"/>
      <c r="AJ40" s="1345"/>
      <c r="AK40" s="1345"/>
      <c r="AL40" s="1345"/>
      <c r="AM40" s="1345"/>
      <c r="AN40" s="1345"/>
      <c r="AO40" s="1345"/>
      <c r="AP40" s="1345"/>
      <c r="AQ40" s="1345"/>
      <c r="AR40" s="1345"/>
      <c r="AS40" s="1345"/>
      <c r="AT40" s="1345"/>
      <c r="AU40" s="1345"/>
      <c r="AV40" s="1345"/>
      <c r="AW40" s="1345"/>
      <c r="AX40" s="134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1347"/>
      <c r="AH41" s="1348"/>
      <c r="AI41" s="1348"/>
      <c r="AJ41" s="1348"/>
      <c r="AK41" s="1348"/>
      <c r="AL41" s="1348"/>
      <c r="AM41" s="1348"/>
      <c r="AN41" s="1348"/>
      <c r="AO41" s="1348"/>
      <c r="AP41" s="1348"/>
      <c r="AQ41" s="1348"/>
      <c r="AR41" s="1348"/>
      <c r="AS41" s="1348"/>
      <c r="AT41" s="1348"/>
      <c r="AU41" s="1348"/>
      <c r="AV41" s="1348"/>
      <c r="AW41" s="1348"/>
      <c r="AX41" s="134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711" t="s">
        <v>250</v>
      </c>
      <c r="AE42" s="573"/>
      <c r="AF42" s="573"/>
      <c r="AG42" s="1350"/>
      <c r="AH42" s="1351"/>
      <c r="AI42" s="1351"/>
      <c r="AJ42" s="1351"/>
      <c r="AK42" s="1351"/>
      <c r="AL42" s="1351"/>
      <c r="AM42" s="1351"/>
      <c r="AN42" s="1351"/>
      <c r="AO42" s="1351"/>
      <c r="AP42" s="1351"/>
      <c r="AQ42" s="1351"/>
      <c r="AR42" s="1351"/>
      <c r="AS42" s="1351"/>
      <c r="AT42" s="1351"/>
      <c r="AU42" s="1351"/>
      <c r="AV42" s="1351"/>
      <c r="AW42" s="1351"/>
      <c r="AX42" s="135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726" t="s">
        <v>170</v>
      </c>
      <c r="AE43" s="575"/>
      <c r="AF43" s="575"/>
      <c r="AG43" s="168" t="s">
        <v>665</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710" t="s">
        <v>170</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710" t="s">
        <v>170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711" t="s">
        <v>170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726" t="s">
        <v>170</v>
      </c>
      <c r="AE49" s="575"/>
      <c r="AF49" s="575"/>
      <c r="AG49" s="168" t="s">
        <v>664</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710" t="s">
        <v>170</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353" t="s">
        <v>283</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663</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354" t="s">
        <v>662</v>
      </c>
      <c r="H57" s="1355"/>
      <c r="I57" s="1355"/>
      <c r="J57" s="1355"/>
      <c r="K57" s="1355"/>
      <c r="L57" s="1355"/>
      <c r="M57" s="1355"/>
      <c r="N57" s="1355"/>
      <c r="O57" s="1355"/>
      <c r="P57" s="1355"/>
      <c r="Q57" s="1355"/>
      <c r="R57" s="1355"/>
      <c r="S57" s="1355"/>
      <c r="T57" s="1355"/>
      <c r="U57" s="1355"/>
      <c r="V57" s="1355"/>
      <c r="W57" s="1355"/>
      <c r="X57" s="1355"/>
      <c r="Y57" s="1355"/>
      <c r="Z57" s="1355"/>
      <c r="AA57" s="1355"/>
      <c r="AB57" s="1355"/>
      <c r="AC57" s="1355"/>
      <c r="AD57" s="1355"/>
      <c r="AE57" s="1355"/>
      <c r="AF57" s="1355"/>
      <c r="AG57" s="1355"/>
      <c r="AH57" s="1355"/>
      <c r="AI57" s="1355"/>
      <c r="AJ57" s="1355"/>
      <c r="AK57" s="1355"/>
      <c r="AL57" s="1355"/>
      <c r="AM57" s="1355"/>
      <c r="AN57" s="1355"/>
      <c r="AO57" s="1355"/>
      <c r="AP57" s="1355"/>
      <c r="AQ57" s="1355"/>
      <c r="AR57" s="1355"/>
      <c r="AS57" s="1355"/>
      <c r="AT57" s="1355"/>
      <c r="AU57" s="1355"/>
      <c r="AV57" s="1355"/>
      <c r="AW57" s="1355"/>
      <c r="AX57" s="1356"/>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64</v>
      </c>
      <c r="L67" s="563"/>
      <c r="M67" s="563"/>
      <c r="N67" s="563"/>
      <c r="O67" s="563"/>
      <c r="P67" s="563"/>
      <c r="Q67" s="563"/>
      <c r="R67" s="563"/>
      <c r="S67" s="57" t="s">
        <v>111</v>
      </c>
      <c r="T67" s="61"/>
      <c r="U67" s="61"/>
      <c r="V67" s="61"/>
      <c r="W67" s="61"/>
      <c r="X67" s="61"/>
      <c r="Y67" s="61"/>
      <c r="Z67" s="78"/>
      <c r="AA67" s="564">
        <v>90</v>
      </c>
      <c r="AB67" s="563"/>
      <c r="AC67" s="563"/>
      <c r="AD67" s="563"/>
      <c r="AE67" s="563"/>
      <c r="AF67" s="563"/>
      <c r="AG67" s="563"/>
      <c r="AH67" s="563"/>
      <c r="AI67" s="57" t="s">
        <v>112</v>
      </c>
      <c r="AJ67" s="58"/>
      <c r="AK67" s="58"/>
      <c r="AL67" s="58"/>
      <c r="AM67" s="58"/>
      <c r="AN67" s="58"/>
      <c r="AO67" s="58"/>
      <c r="AP67" s="59"/>
      <c r="AQ67" s="557">
        <v>229</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713</v>
      </c>
      <c r="H3" s="780"/>
      <c r="I3" s="780"/>
      <c r="J3" s="780"/>
      <c r="K3" s="780"/>
      <c r="L3" s="780"/>
      <c r="M3" s="780"/>
      <c r="N3" s="780"/>
      <c r="O3" s="780"/>
      <c r="P3" s="780"/>
      <c r="Q3" s="780"/>
      <c r="R3" s="780"/>
      <c r="S3" s="780"/>
      <c r="T3" s="780"/>
      <c r="U3" s="780"/>
      <c r="V3" s="780"/>
      <c r="W3" s="780"/>
      <c r="X3" s="780"/>
      <c r="Y3" s="449" t="s">
        <v>712</v>
      </c>
      <c r="Z3" s="450"/>
      <c r="AA3" s="450"/>
      <c r="AB3" s="450"/>
      <c r="AC3" s="450"/>
      <c r="AD3" s="451"/>
      <c r="AE3" s="781" t="s">
        <v>711</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783" t="s">
        <v>710</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709</v>
      </c>
      <c r="AF4" s="774"/>
      <c r="AG4" s="774"/>
      <c r="AH4" s="774"/>
      <c r="AI4" s="774"/>
      <c r="AJ4" s="774"/>
      <c r="AK4" s="774"/>
      <c r="AL4" s="774"/>
      <c r="AM4" s="774"/>
      <c r="AN4" s="774"/>
      <c r="AO4" s="774"/>
      <c r="AP4" s="775"/>
      <c r="AQ4" s="550" t="s">
        <v>708</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240</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707</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706</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705</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691">
        <v>5261</v>
      </c>
      <c r="Q11" s="692"/>
      <c r="R11" s="692"/>
      <c r="S11" s="692"/>
      <c r="T11" s="692"/>
      <c r="U11" s="692"/>
      <c r="V11" s="692"/>
      <c r="W11" s="691">
        <v>5156</v>
      </c>
      <c r="X11" s="692"/>
      <c r="Y11" s="692"/>
      <c r="Z11" s="692"/>
      <c r="AA11" s="692"/>
      <c r="AB11" s="692"/>
      <c r="AC11" s="692"/>
      <c r="AD11" s="691">
        <v>5156</v>
      </c>
      <c r="AE11" s="692"/>
      <c r="AF11" s="692"/>
      <c r="AG11" s="692"/>
      <c r="AH11" s="692"/>
      <c r="AI11" s="692"/>
      <c r="AJ11" s="692"/>
      <c r="AK11" s="395">
        <v>4098</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1382">
        <v>10073</v>
      </c>
      <c r="Q12" s="795"/>
      <c r="R12" s="795"/>
      <c r="S12" s="795"/>
      <c r="T12" s="795"/>
      <c r="U12" s="795"/>
      <c r="V12" s="795"/>
      <c r="W12" s="1382">
        <v>14365</v>
      </c>
      <c r="X12" s="795"/>
      <c r="Y12" s="795"/>
      <c r="Z12" s="795"/>
      <c r="AA12" s="795"/>
      <c r="AB12" s="795"/>
      <c r="AC12" s="795"/>
      <c r="AD12" s="1383">
        <v>10077</v>
      </c>
      <c r="AE12" s="795"/>
      <c r="AF12" s="795"/>
      <c r="AG12" s="795"/>
      <c r="AH12" s="795"/>
      <c r="AI12" s="795"/>
      <c r="AJ12" s="795"/>
      <c r="AK12" s="794" t="s">
        <v>704</v>
      </c>
      <c r="AL12" s="795"/>
      <c r="AM12" s="795"/>
      <c r="AN12" s="795"/>
      <c r="AO12" s="795"/>
      <c r="AP12" s="795"/>
      <c r="AQ12" s="795"/>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94" t="s">
        <v>704</v>
      </c>
      <c r="Q13" s="795"/>
      <c r="R13" s="795"/>
      <c r="S13" s="795"/>
      <c r="T13" s="795"/>
      <c r="U13" s="795"/>
      <c r="V13" s="795"/>
      <c r="W13" s="794" t="s">
        <v>704</v>
      </c>
      <c r="X13" s="795"/>
      <c r="Y13" s="795"/>
      <c r="Z13" s="795"/>
      <c r="AA13" s="795"/>
      <c r="AB13" s="795"/>
      <c r="AC13" s="795"/>
      <c r="AD13" s="794" t="s">
        <v>704</v>
      </c>
      <c r="AE13" s="795"/>
      <c r="AF13" s="795"/>
      <c r="AG13" s="795"/>
      <c r="AH13" s="795"/>
      <c r="AI13" s="795"/>
      <c r="AJ13" s="795"/>
      <c r="AK13" s="794" t="s">
        <v>704</v>
      </c>
      <c r="AL13" s="795"/>
      <c r="AM13" s="795"/>
      <c r="AN13" s="795"/>
      <c r="AO13" s="795"/>
      <c r="AP13" s="795"/>
      <c r="AQ13" s="795"/>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94" t="s">
        <v>704</v>
      </c>
      <c r="Q14" s="795"/>
      <c r="R14" s="795"/>
      <c r="S14" s="795"/>
      <c r="T14" s="795"/>
      <c r="U14" s="795"/>
      <c r="V14" s="795"/>
      <c r="W14" s="794" t="s">
        <v>704</v>
      </c>
      <c r="X14" s="795"/>
      <c r="Y14" s="795"/>
      <c r="Z14" s="795"/>
      <c r="AA14" s="795"/>
      <c r="AB14" s="795"/>
      <c r="AC14" s="795"/>
      <c r="AD14" s="794" t="s">
        <v>704</v>
      </c>
      <c r="AE14" s="795"/>
      <c r="AF14" s="795"/>
      <c r="AG14" s="795"/>
      <c r="AH14" s="795"/>
      <c r="AI14" s="795"/>
      <c r="AJ14" s="795"/>
      <c r="AK14" s="794" t="s">
        <v>704</v>
      </c>
      <c r="AL14" s="795"/>
      <c r="AM14" s="795"/>
      <c r="AN14" s="795"/>
      <c r="AO14" s="795"/>
      <c r="AP14" s="795"/>
      <c r="AQ14" s="795"/>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94" t="s">
        <v>704</v>
      </c>
      <c r="Q15" s="795"/>
      <c r="R15" s="795"/>
      <c r="S15" s="795"/>
      <c r="T15" s="795"/>
      <c r="U15" s="795"/>
      <c r="V15" s="795"/>
      <c r="W15" s="794" t="s">
        <v>704</v>
      </c>
      <c r="X15" s="795"/>
      <c r="Y15" s="795"/>
      <c r="Z15" s="795"/>
      <c r="AA15" s="795"/>
      <c r="AB15" s="795"/>
      <c r="AC15" s="795"/>
      <c r="AD15" s="794" t="s">
        <v>704</v>
      </c>
      <c r="AE15" s="795"/>
      <c r="AF15" s="795"/>
      <c r="AG15" s="795"/>
      <c r="AH15" s="795"/>
      <c r="AI15" s="795"/>
      <c r="AJ15" s="795"/>
      <c r="AK15" s="794" t="s">
        <v>704</v>
      </c>
      <c r="AL15" s="795"/>
      <c r="AM15" s="795"/>
      <c r="AN15" s="795"/>
      <c r="AO15" s="795"/>
      <c r="AP15" s="795"/>
      <c r="AQ15" s="795"/>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534">
        <v>15334</v>
      </c>
      <c r="Q16" s="535"/>
      <c r="R16" s="535"/>
      <c r="S16" s="535"/>
      <c r="T16" s="535"/>
      <c r="U16" s="535"/>
      <c r="V16" s="535"/>
      <c r="W16" s="534">
        <v>19521</v>
      </c>
      <c r="X16" s="535"/>
      <c r="Y16" s="535"/>
      <c r="Z16" s="535"/>
      <c r="AA16" s="535"/>
      <c r="AB16" s="535"/>
      <c r="AC16" s="535"/>
      <c r="AD16" s="534">
        <f>AD11+AD12</f>
        <v>15233</v>
      </c>
      <c r="AE16" s="535"/>
      <c r="AF16" s="535"/>
      <c r="AG16" s="535"/>
      <c r="AH16" s="535"/>
      <c r="AI16" s="535"/>
      <c r="AJ16" s="535"/>
      <c r="AK16" s="348"/>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380">
        <v>15334</v>
      </c>
      <c r="Q17" s="661"/>
      <c r="R17" s="661"/>
      <c r="S17" s="661"/>
      <c r="T17" s="661"/>
      <c r="U17" s="661"/>
      <c r="V17" s="661"/>
      <c r="W17" s="1380">
        <v>19521</v>
      </c>
      <c r="X17" s="661"/>
      <c r="Y17" s="661"/>
      <c r="Z17" s="661"/>
      <c r="AA17" s="661"/>
      <c r="AB17" s="661"/>
      <c r="AC17" s="661"/>
      <c r="AD17" s="1381">
        <v>15232</v>
      </c>
      <c r="AE17" s="1023"/>
      <c r="AF17" s="1023"/>
      <c r="AG17" s="1023"/>
      <c r="AH17" s="1023"/>
      <c r="AI17" s="1023"/>
      <c r="AJ17" s="1024"/>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1022">
        <v>100</v>
      </c>
      <c r="Q18" s="1023"/>
      <c r="R18" s="1023"/>
      <c r="S18" s="1023"/>
      <c r="T18" s="1023"/>
      <c r="U18" s="1023"/>
      <c r="V18" s="1024"/>
      <c r="W18" s="1022">
        <v>100</v>
      </c>
      <c r="X18" s="1023"/>
      <c r="Y18" s="1023"/>
      <c r="Z18" s="1023"/>
      <c r="AA18" s="1023"/>
      <c r="AB18" s="1023"/>
      <c r="AC18" s="1024"/>
      <c r="AD18" s="1022">
        <v>100</v>
      </c>
      <c r="AE18" s="1023"/>
      <c r="AF18" s="1023"/>
      <c r="AG18" s="1023"/>
      <c r="AH18" s="1023"/>
      <c r="AI18" s="1023"/>
      <c r="AJ18" s="1024"/>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796" t="s">
        <v>702</v>
      </c>
      <c r="H20" s="129"/>
      <c r="I20" s="129"/>
      <c r="J20" s="129"/>
      <c r="K20" s="129"/>
      <c r="L20" s="129"/>
      <c r="M20" s="129"/>
      <c r="N20" s="129"/>
      <c r="O20" s="129"/>
      <c r="P20" s="129"/>
      <c r="Q20" s="129"/>
      <c r="R20" s="129"/>
      <c r="S20" s="129"/>
      <c r="T20" s="129"/>
      <c r="U20" s="129"/>
      <c r="V20" s="129"/>
      <c r="W20" s="129"/>
      <c r="X20" s="664"/>
      <c r="Y20" s="260" t="s">
        <v>49</v>
      </c>
      <c r="Z20" s="285"/>
      <c r="AA20" s="286"/>
      <c r="AB20" s="287" t="s">
        <v>700</v>
      </c>
      <c r="AC20" s="287"/>
      <c r="AD20" s="287"/>
      <c r="AE20" s="501">
        <v>2153</v>
      </c>
      <c r="AF20" s="311"/>
      <c r="AG20" s="311"/>
      <c r="AH20" s="311"/>
      <c r="AI20" s="311"/>
      <c r="AJ20" s="501">
        <v>2434</v>
      </c>
      <c r="AK20" s="311"/>
      <c r="AL20" s="311"/>
      <c r="AM20" s="311"/>
      <c r="AN20" s="311"/>
      <c r="AO20" s="1376" t="s">
        <v>696</v>
      </c>
      <c r="AP20" s="1376"/>
      <c r="AQ20" s="1376"/>
      <c r="AR20" s="1376"/>
      <c r="AS20" s="1376"/>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c r="AC21" s="332"/>
      <c r="AD21" s="332"/>
      <c r="AE21" s="332" t="s">
        <v>59</v>
      </c>
      <c r="AF21" s="332"/>
      <c r="AG21" s="332"/>
      <c r="AH21" s="332"/>
      <c r="AI21" s="332"/>
      <c r="AJ21" s="332" t="s">
        <v>59</v>
      </c>
      <c r="AK21" s="332"/>
      <c r="AL21" s="332"/>
      <c r="AM21" s="332"/>
      <c r="AN21" s="332"/>
      <c r="AO21" s="332"/>
      <c r="AP21" s="332"/>
      <c r="AQ21" s="332"/>
      <c r="AR21" s="332"/>
      <c r="AS21" s="332"/>
      <c r="AT21" s="333"/>
      <c r="AU21" s="333"/>
      <c r="AV21" s="333"/>
      <c r="AW21" s="333"/>
      <c r="AX21" s="334"/>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32" t="s">
        <v>199</v>
      </c>
      <c r="AC22" s="332"/>
      <c r="AD22" s="332"/>
      <c r="AE22" s="332" t="s">
        <v>59</v>
      </c>
      <c r="AF22" s="332"/>
      <c r="AG22" s="332"/>
      <c r="AH22" s="332"/>
      <c r="AI22" s="332"/>
      <c r="AJ22" s="332" t="s">
        <v>59</v>
      </c>
      <c r="AK22" s="332"/>
      <c r="AL22" s="332"/>
      <c r="AM22" s="332"/>
      <c r="AN22" s="332"/>
      <c r="AO22" s="332"/>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701</v>
      </c>
      <c r="H24" s="129"/>
      <c r="I24" s="129"/>
      <c r="J24" s="129"/>
      <c r="K24" s="129"/>
      <c r="L24" s="129"/>
      <c r="M24" s="129"/>
      <c r="N24" s="129"/>
      <c r="O24" s="129"/>
      <c r="P24" s="129"/>
      <c r="Q24" s="129"/>
      <c r="R24" s="129"/>
      <c r="S24" s="129"/>
      <c r="T24" s="129"/>
      <c r="U24" s="129"/>
      <c r="V24" s="129"/>
      <c r="W24" s="129"/>
      <c r="X24" s="664"/>
      <c r="Y24" s="306" t="s">
        <v>58</v>
      </c>
      <c r="Z24" s="307"/>
      <c r="AA24" s="308"/>
      <c r="AB24" s="309" t="s">
        <v>700</v>
      </c>
      <c r="AC24" s="307"/>
      <c r="AD24" s="308"/>
      <c r="AE24" s="1377" t="s">
        <v>699</v>
      </c>
      <c r="AF24" s="310"/>
      <c r="AG24" s="310"/>
      <c r="AH24" s="310"/>
      <c r="AI24" s="310"/>
      <c r="AJ24" s="1378" t="s">
        <v>698</v>
      </c>
      <c r="AK24" s="311"/>
      <c r="AL24" s="311"/>
      <c r="AM24" s="311"/>
      <c r="AN24" s="311"/>
      <c r="AO24" s="1376" t="s">
        <v>696</v>
      </c>
      <c r="AP24" s="1376"/>
      <c r="AQ24" s="1376"/>
      <c r="AR24" s="1376"/>
      <c r="AS24" s="1376"/>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809"/>
      <c r="AC25" s="810"/>
      <c r="AD25" s="811"/>
      <c r="AE25" s="487" t="s">
        <v>59</v>
      </c>
      <c r="AF25" s="908"/>
      <c r="AG25" s="908"/>
      <c r="AH25" s="908"/>
      <c r="AI25" s="909"/>
      <c r="AJ25" s="910" t="s">
        <v>59</v>
      </c>
      <c r="AK25" s="911"/>
      <c r="AL25" s="911"/>
      <c r="AM25" s="911"/>
      <c r="AN25" s="912"/>
      <c r="AO25" s="910"/>
      <c r="AP25" s="911"/>
      <c r="AQ25" s="911"/>
      <c r="AR25" s="911"/>
      <c r="AS25" s="912"/>
      <c r="AT25" s="910"/>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697</v>
      </c>
      <c r="H27" s="638"/>
      <c r="I27" s="638"/>
      <c r="J27" s="638"/>
      <c r="K27" s="638"/>
      <c r="L27" s="638"/>
      <c r="M27" s="638"/>
      <c r="N27" s="638"/>
      <c r="O27" s="638"/>
      <c r="P27" s="638"/>
      <c r="Q27" s="638"/>
      <c r="R27" s="638"/>
      <c r="S27" s="638"/>
      <c r="T27" s="638"/>
      <c r="U27" s="638"/>
      <c r="V27" s="638"/>
      <c r="W27" s="638"/>
      <c r="X27" s="638"/>
      <c r="Y27" s="272" t="s">
        <v>62</v>
      </c>
      <c r="Z27" s="273"/>
      <c r="AA27" s="274"/>
      <c r="AB27" s="630"/>
      <c r="AC27" s="631"/>
      <c r="AD27" s="632"/>
      <c r="AE27" s="633" t="s">
        <v>2185</v>
      </c>
      <c r="AF27" s="634"/>
      <c r="AG27" s="634"/>
      <c r="AH27" s="634"/>
      <c r="AI27" s="635"/>
      <c r="AJ27" s="633" t="s">
        <v>2184</v>
      </c>
      <c r="AK27" s="634"/>
      <c r="AL27" s="634"/>
      <c r="AM27" s="634"/>
      <c r="AN27" s="635"/>
      <c r="AO27" s="1379" t="s">
        <v>696</v>
      </c>
      <c r="AP27" s="1379"/>
      <c r="AQ27" s="1379"/>
      <c r="AR27" s="1379"/>
      <c r="AS27" s="1379"/>
      <c r="AT27" s="633"/>
      <c r="AU27" s="634"/>
      <c r="AV27" s="634"/>
      <c r="AW27" s="634"/>
      <c r="AX27" s="1375"/>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193</v>
      </c>
      <c r="AC28" s="631"/>
      <c r="AD28" s="632"/>
      <c r="AE28" s="1372" t="s">
        <v>2183</v>
      </c>
      <c r="AF28" s="1373"/>
      <c r="AG28" s="1373"/>
      <c r="AH28" s="1373"/>
      <c r="AI28" s="1374"/>
      <c r="AJ28" s="1372" t="s">
        <v>695</v>
      </c>
      <c r="AK28" s="1373"/>
      <c r="AL28" s="1373"/>
      <c r="AM28" s="1373"/>
      <c r="AN28" s="1374"/>
      <c r="AO28" s="1372"/>
      <c r="AP28" s="634"/>
      <c r="AQ28" s="634"/>
      <c r="AR28" s="634"/>
      <c r="AS28" s="635"/>
      <c r="AT28" s="633"/>
      <c r="AU28" s="634"/>
      <c r="AV28" s="634"/>
      <c r="AW28" s="634"/>
      <c r="AX28" s="137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30.75" customHeight="1" x14ac:dyDescent="0.15">
      <c r="A30" s="210"/>
      <c r="B30" s="211"/>
      <c r="C30" s="1367" t="s">
        <v>694</v>
      </c>
      <c r="D30" s="1368"/>
      <c r="E30" s="1368"/>
      <c r="F30" s="1368"/>
      <c r="G30" s="1368"/>
      <c r="H30" s="1368"/>
      <c r="I30" s="1368"/>
      <c r="J30" s="1368"/>
      <c r="K30" s="1369"/>
      <c r="L30" s="1370">
        <v>4098</v>
      </c>
      <c r="M30" s="1371"/>
      <c r="N30" s="1371"/>
      <c r="O30" s="1371"/>
      <c r="P30" s="1371"/>
      <c r="Q30" s="1371"/>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607"/>
      <c r="D31" s="608"/>
      <c r="E31" s="608"/>
      <c r="F31" s="608"/>
      <c r="G31" s="608"/>
      <c r="H31" s="608"/>
      <c r="I31" s="608"/>
      <c r="J31" s="608"/>
      <c r="K31" s="609"/>
      <c r="L31" s="610"/>
      <c r="M31" s="610"/>
      <c r="N31" s="610"/>
      <c r="O31" s="610"/>
      <c r="P31" s="610"/>
      <c r="Q31" s="610"/>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607"/>
      <c r="D32" s="608"/>
      <c r="E32" s="608"/>
      <c r="F32" s="608"/>
      <c r="G32" s="608"/>
      <c r="H32" s="608"/>
      <c r="I32" s="608"/>
      <c r="J32" s="608"/>
      <c r="K32" s="609"/>
      <c r="L32" s="610"/>
      <c r="M32" s="610"/>
      <c r="N32" s="610"/>
      <c r="O32" s="610"/>
      <c r="P32" s="610"/>
      <c r="Q32" s="610"/>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607"/>
      <c r="D33" s="608"/>
      <c r="E33" s="608"/>
      <c r="F33" s="608"/>
      <c r="G33" s="608"/>
      <c r="H33" s="608"/>
      <c r="I33" s="608"/>
      <c r="J33" s="608"/>
      <c r="K33" s="609"/>
      <c r="L33" s="610"/>
      <c r="M33" s="610"/>
      <c r="N33" s="610"/>
      <c r="O33" s="610"/>
      <c r="P33" s="610"/>
      <c r="Q33" s="610"/>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607"/>
      <c r="D34" s="608"/>
      <c r="E34" s="608"/>
      <c r="F34" s="608"/>
      <c r="G34" s="608"/>
      <c r="H34" s="608"/>
      <c r="I34" s="608"/>
      <c r="J34" s="608"/>
      <c r="K34" s="609"/>
      <c r="L34" s="610"/>
      <c r="M34" s="610"/>
      <c r="N34" s="610"/>
      <c r="O34" s="610"/>
      <c r="P34" s="610"/>
      <c r="Q34" s="610"/>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611"/>
      <c r="D35" s="612"/>
      <c r="E35" s="612"/>
      <c r="F35" s="612"/>
      <c r="G35" s="612"/>
      <c r="H35" s="612"/>
      <c r="I35" s="612"/>
      <c r="J35" s="612"/>
      <c r="K35" s="613"/>
      <c r="L35" s="614"/>
      <c r="M35" s="612"/>
      <c r="N35" s="612"/>
      <c r="O35" s="612"/>
      <c r="P35" s="612"/>
      <c r="Q35" s="613"/>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1365">
        <v>4098</v>
      </c>
      <c r="M36" s="1366"/>
      <c r="N36" s="1366"/>
      <c r="O36" s="1366"/>
      <c r="P36" s="1366"/>
      <c r="Q36" s="136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1364"/>
      <c r="AG40" s="479" t="s">
        <v>693</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55" t="s">
        <v>691</v>
      </c>
      <c r="AE41" s="856"/>
      <c r="AF41" s="1364"/>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55" t="s">
        <v>691</v>
      </c>
      <c r="AE42" s="856"/>
      <c r="AF42" s="1364"/>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55" t="s">
        <v>691</v>
      </c>
      <c r="AE43" s="856"/>
      <c r="AF43" s="1364"/>
      <c r="AG43" s="168" t="s">
        <v>692</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361" t="s">
        <v>690</v>
      </c>
      <c r="AE44" s="1362"/>
      <c r="AF44" s="1363"/>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55" t="s">
        <v>691</v>
      </c>
      <c r="AE45" s="856"/>
      <c r="AF45" s="1364"/>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361" t="s">
        <v>690</v>
      </c>
      <c r="AE46" s="1362"/>
      <c r="AF46" s="1363"/>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55" t="s">
        <v>691</v>
      </c>
      <c r="AE47" s="856"/>
      <c r="AF47" s="1364"/>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361" t="s">
        <v>690</v>
      </c>
      <c r="AE48" s="1362"/>
      <c r="AF48" s="1363"/>
      <c r="AG48" s="717"/>
      <c r="AH48" s="718"/>
      <c r="AI48" s="718"/>
      <c r="AJ48" s="718"/>
      <c r="AK48" s="718"/>
      <c r="AL48" s="718"/>
      <c r="AM48" s="718"/>
      <c r="AN48" s="718"/>
      <c r="AO48" s="718"/>
      <c r="AP48" s="718"/>
      <c r="AQ48" s="718"/>
      <c r="AR48" s="718"/>
      <c r="AS48" s="718"/>
      <c r="AT48" s="718"/>
      <c r="AU48" s="718"/>
      <c r="AV48" s="718"/>
      <c r="AW48" s="718"/>
      <c r="AX48" s="719"/>
    </row>
    <row r="49" spans="1:54"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55" t="s">
        <v>284</v>
      </c>
      <c r="AE49" s="856"/>
      <c r="AF49" s="1364"/>
      <c r="AG49" s="168" t="s">
        <v>689</v>
      </c>
      <c r="AH49" s="465"/>
      <c r="AI49" s="465"/>
      <c r="AJ49" s="465"/>
      <c r="AK49" s="465"/>
      <c r="AL49" s="465"/>
      <c r="AM49" s="465"/>
      <c r="AN49" s="465"/>
      <c r="AO49" s="465"/>
      <c r="AP49" s="465"/>
      <c r="AQ49" s="465"/>
      <c r="AR49" s="465"/>
      <c r="AS49" s="465"/>
      <c r="AT49" s="465"/>
      <c r="AU49" s="465"/>
      <c r="AV49" s="465"/>
      <c r="AW49" s="465"/>
      <c r="AX49" s="466"/>
    </row>
    <row r="50" spans="1:54"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55" t="s">
        <v>284</v>
      </c>
      <c r="AE50" s="856"/>
      <c r="AF50" s="1364"/>
      <c r="AG50" s="467"/>
      <c r="AH50" s="468"/>
      <c r="AI50" s="468"/>
      <c r="AJ50" s="468"/>
      <c r="AK50" s="468"/>
      <c r="AL50" s="468"/>
      <c r="AM50" s="468"/>
      <c r="AN50" s="468"/>
      <c r="AO50" s="468"/>
      <c r="AP50" s="468"/>
      <c r="AQ50" s="468"/>
      <c r="AR50" s="468"/>
      <c r="AS50" s="468"/>
      <c r="AT50" s="468"/>
      <c r="AU50" s="468"/>
      <c r="AV50" s="468"/>
      <c r="AW50" s="468"/>
      <c r="AX50" s="469"/>
    </row>
    <row r="51" spans="1:54"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55" t="s">
        <v>284</v>
      </c>
      <c r="AE51" s="856"/>
      <c r="AF51" s="1364"/>
      <c r="AG51" s="467"/>
      <c r="AH51" s="468"/>
      <c r="AI51" s="468"/>
      <c r="AJ51" s="468"/>
      <c r="AK51" s="468"/>
      <c r="AL51" s="468"/>
      <c r="AM51" s="468"/>
      <c r="AN51" s="468"/>
      <c r="AO51" s="468"/>
      <c r="AP51" s="468"/>
      <c r="AQ51" s="468"/>
      <c r="AR51" s="468"/>
      <c r="AS51" s="468"/>
      <c r="AT51" s="468"/>
      <c r="AU51" s="468"/>
      <c r="AV51" s="468"/>
      <c r="AW51" s="468"/>
      <c r="AX51" s="469"/>
    </row>
    <row r="52" spans="1:54"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4"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4"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4"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4" ht="57" customHeight="1" x14ac:dyDescent="0.15">
      <c r="A56" s="104" t="s">
        <v>100</v>
      </c>
      <c r="B56" s="105"/>
      <c r="C56" s="108" t="s">
        <v>101</v>
      </c>
      <c r="D56" s="109"/>
      <c r="E56" s="109"/>
      <c r="F56" s="109"/>
      <c r="G56" s="1360" t="s">
        <v>688</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4" ht="66.75" customHeight="1" thickBot="1" x14ac:dyDescent="0.2">
      <c r="A57" s="106"/>
      <c r="B57" s="107"/>
      <c r="C57" s="587" t="s">
        <v>103</v>
      </c>
      <c r="D57" s="588"/>
      <c r="E57" s="588"/>
      <c r="F57" s="588"/>
      <c r="G57" s="1357" t="s">
        <v>687</v>
      </c>
      <c r="H57" s="1358"/>
      <c r="I57" s="1358"/>
      <c r="J57" s="1358"/>
      <c r="K57" s="1358"/>
      <c r="L57" s="1358"/>
      <c r="M57" s="1358"/>
      <c r="N57" s="1358"/>
      <c r="O57" s="1358"/>
      <c r="P57" s="1358"/>
      <c r="Q57" s="1358"/>
      <c r="R57" s="1358"/>
      <c r="S57" s="1358"/>
      <c r="T57" s="1358"/>
      <c r="U57" s="1358"/>
      <c r="V57" s="1358"/>
      <c r="W57" s="1358"/>
      <c r="X57" s="1358"/>
      <c r="Y57" s="1358"/>
      <c r="Z57" s="1358"/>
      <c r="AA57" s="1358"/>
      <c r="AB57" s="1358"/>
      <c r="AC57" s="1358"/>
      <c r="AD57" s="1358"/>
      <c r="AE57" s="1358"/>
      <c r="AF57" s="1358"/>
      <c r="AG57" s="1358"/>
      <c r="AH57" s="1358"/>
      <c r="AI57" s="1358"/>
      <c r="AJ57" s="1358"/>
      <c r="AK57" s="1358"/>
      <c r="AL57" s="1358"/>
      <c r="AM57" s="1358"/>
      <c r="AN57" s="1358"/>
      <c r="AO57" s="1358"/>
      <c r="AP57" s="1358"/>
      <c r="AQ57" s="1358"/>
      <c r="AR57" s="1358"/>
      <c r="AS57" s="1358"/>
      <c r="AT57" s="1358"/>
      <c r="AU57" s="1358"/>
      <c r="AV57" s="1358"/>
      <c r="AW57" s="1358"/>
      <c r="AX57" s="1359"/>
      <c r="AY57" s="14"/>
      <c r="AZ57" s="14"/>
      <c r="BA57" s="14"/>
      <c r="BB57" s="13"/>
    </row>
    <row r="58" spans="1:54"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4"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4"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4"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4"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4"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4"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80</v>
      </c>
      <c r="L67" s="563"/>
      <c r="M67" s="563"/>
      <c r="N67" s="563"/>
      <c r="O67" s="563"/>
      <c r="P67" s="563"/>
      <c r="Q67" s="563"/>
      <c r="R67" s="563"/>
      <c r="S67" s="57" t="s">
        <v>111</v>
      </c>
      <c r="T67" s="61"/>
      <c r="U67" s="61"/>
      <c r="V67" s="61"/>
      <c r="W67" s="61"/>
      <c r="X67" s="61"/>
      <c r="Y67" s="61"/>
      <c r="Z67" s="78"/>
      <c r="AA67" s="564">
        <v>105</v>
      </c>
      <c r="AB67" s="563"/>
      <c r="AC67" s="563"/>
      <c r="AD67" s="563"/>
      <c r="AE67" s="563"/>
      <c r="AF67" s="563"/>
      <c r="AG67" s="563"/>
      <c r="AH67" s="563"/>
      <c r="AI67" s="57" t="s">
        <v>112</v>
      </c>
      <c r="AJ67" s="58"/>
      <c r="AK67" s="58"/>
      <c r="AL67" s="58"/>
      <c r="AM67" s="58"/>
      <c r="AN67" s="58"/>
      <c r="AO67" s="58"/>
      <c r="AP67" s="59"/>
      <c r="AQ67" s="557">
        <v>241</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AG49:AX51"/>
    <mergeCell ref="C50:AC50"/>
    <mergeCell ref="AD50:AF50"/>
    <mergeCell ref="C51:AC51"/>
    <mergeCell ref="AD51:AF51"/>
    <mergeCell ref="C42:AC42"/>
    <mergeCell ref="AD42:AF42"/>
    <mergeCell ref="A43:B48"/>
    <mergeCell ref="C43:AC43"/>
    <mergeCell ref="AD43:AF43"/>
    <mergeCell ref="AG43:AX48"/>
    <mergeCell ref="C44:AC44"/>
    <mergeCell ref="AD44:AF44"/>
    <mergeCell ref="C45:AC45"/>
    <mergeCell ref="AD45:AF45"/>
    <mergeCell ref="A52:B55"/>
    <mergeCell ref="C52:AC52"/>
    <mergeCell ref="AD52:AF52"/>
    <mergeCell ref="C46:AC46"/>
    <mergeCell ref="AD46:AF46"/>
    <mergeCell ref="C47:AC47"/>
    <mergeCell ref="AD47:AF47"/>
    <mergeCell ref="C48:AC48"/>
    <mergeCell ref="AD48:AF48"/>
    <mergeCell ref="A49:B51"/>
    <mergeCell ref="C49:AC49"/>
    <mergeCell ref="AD49:AF49"/>
    <mergeCell ref="AG52:AX55"/>
    <mergeCell ref="C53:F53"/>
    <mergeCell ref="G53:S53"/>
    <mergeCell ref="T53:AF53"/>
    <mergeCell ref="C54:F54"/>
    <mergeCell ref="G54:S54"/>
    <mergeCell ref="T54:AF54"/>
    <mergeCell ref="C55:F55"/>
    <mergeCell ref="G55:S55"/>
    <mergeCell ref="T55:AF55"/>
    <mergeCell ref="G57:AX57"/>
    <mergeCell ref="A65:AX65"/>
    <mergeCell ref="A66:AX66"/>
    <mergeCell ref="A67:B67"/>
    <mergeCell ref="C67:J67"/>
    <mergeCell ref="K67:R67"/>
    <mergeCell ref="S67:Z67"/>
    <mergeCell ref="AA67:AH67"/>
    <mergeCell ref="AI67:AP67"/>
    <mergeCell ref="AQ67:AX67"/>
    <mergeCell ref="A56:B57"/>
    <mergeCell ref="C56:F56"/>
    <mergeCell ref="G56:AX56"/>
    <mergeCell ref="C57:F57"/>
    <mergeCell ref="A63:E63"/>
    <mergeCell ref="F63:AX63"/>
    <mergeCell ref="A64:AX64"/>
    <mergeCell ref="A58:AX58"/>
    <mergeCell ref="A59:AX59"/>
    <mergeCell ref="A60:AX60"/>
    <mergeCell ref="A61:E61"/>
    <mergeCell ref="F61:AX61"/>
    <mergeCell ref="A62:AX62"/>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226</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745</v>
      </c>
      <c r="H3" s="1410"/>
      <c r="I3" s="1410"/>
      <c r="J3" s="1410"/>
      <c r="K3" s="1410"/>
      <c r="L3" s="1410"/>
      <c r="M3" s="1410"/>
      <c r="N3" s="1410"/>
      <c r="O3" s="1410"/>
      <c r="P3" s="1410"/>
      <c r="Q3" s="1410"/>
      <c r="R3" s="1410"/>
      <c r="S3" s="1410"/>
      <c r="T3" s="1410"/>
      <c r="U3" s="1410"/>
      <c r="V3" s="1410"/>
      <c r="W3" s="1410"/>
      <c r="X3" s="1410"/>
      <c r="Y3" s="449" t="s">
        <v>246</v>
      </c>
      <c r="Z3" s="450"/>
      <c r="AA3" s="450"/>
      <c r="AB3" s="450"/>
      <c r="AC3" s="450"/>
      <c r="AD3" s="451"/>
      <c r="AE3" s="450" t="s">
        <v>744</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743</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742</v>
      </c>
      <c r="AF4" s="419"/>
      <c r="AG4" s="419"/>
      <c r="AH4" s="419"/>
      <c r="AI4" s="419"/>
      <c r="AJ4" s="419"/>
      <c r="AK4" s="419"/>
      <c r="AL4" s="419"/>
      <c r="AM4" s="419"/>
      <c r="AN4" s="419"/>
      <c r="AO4" s="419"/>
      <c r="AP4" s="420"/>
      <c r="AQ4" s="550" t="s">
        <v>741</v>
      </c>
      <c r="AR4" s="551"/>
      <c r="AS4" s="551"/>
      <c r="AT4" s="551"/>
      <c r="AU4" s="551"/>
      <c r="AV4" s="551"/>
      <c r="AW4" s="551"/>
      <c r="AX4" s="552"/>
    </row>
    <row r="5" spans="1:50" ht="30" customHeight="1" x14ac:dyDescent="0.15">
      <c r="A5" s="427" t="s">
        <v>14</v>
      </c>
      <c r="B5" s="428"/>
      <c r="C5" s="428"/>
      <c r="D5" s="428"/>
      <c r="E5" s="428"/>
      <c r="F5" s="428"/>
      <c r="G5" s="785" t="s">
        <v>740</v>
      </c>
      <c r="H5" s="313"/>
      <c r="I5" s="313"/>
      <c r="J5" s="313"/>
      <c r="K5" s="313"/>
      <c r="L5" s="313"/>
      <c r="M5" s="313"/>
      <c r="N5" s="313"/>
      <c r="O5" s="313"/>
      <c r="P5" s="313"/>
      <c r="Q5" s="313"/>
      <c r="R5" s="313"/>
      <c r="S5" s="313"/>
      <c r="T5" s="313"/>
      <c r="U5" s="313"/>
      <c r="V5" s="313"/>
      <c r="W5" s="313"/>
      <c r="X5" s="313"/>
      <c r="Y5" s="431" t="s">
        <v>16</v>
      </c>
      <c r="Z5" s="432"/>
      <c r="AA5" s="432"/>
      <c r="AB5" s="432"/>
      <c r="AC5" s="432"/>
      <c r="AD5" s="433"/>
      <c r="AE5" s="1411" t="s">
        <v>739</v>
      </c>
      <c r="AF5" s="1411"/>
      <c r="AG5" s="1411"/>
      <c r="AH5" s="1411"/>
      <c r="AI5" s="1411"/>
      <c r="AJ5" s="1411"/>
      <c r="AK5" s="1411"/>
      <c r="AL5" s="1411"/>
      <c r="AM5" s="1411"/>
      <c r="AN5" s="1411"/>
      <c r="AO5" s="1411"/>
      <c r="AP5" s="1411"/>
      <c r="AQ5" s="1412"/>
      <c r="AR5" s="1412"/>
      <c r="AS5" s="1412"/>
      <c r="AT5" s="1412"/>
      <c r="AU5" s="1412"/>
      <c r="AV5" s="1412"/>
      <c r="AW5" s="1412"/>
      <c r="AX5" s="1413"/>
    </row>
    <row r="6" spans="1:50" ht="39.950000000000003" customHeight="1" x14ac:dyDescent="0.15">
      <c r="A6" s="400" t="s">
        <v>18</v>
      </c>
      <c r="B6" s="401"/>
      <c r="C6" s="401"/>
      <c r="D6" s="401"/>
      <c r="E6" s="401"/>
      <c r="F6" s="401"/>
      <c r="G6" s="542" t="s">
        <v>738</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1407" t="s">
        <v>737</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683" t="s">
        <v>736</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08.75" customHeight="1" x14ac:dyDescent="0.15">
      <c r="A8" s="365" t="s">
        <v>24</v>
      </c>
      <c r="B8" s="366"/>
      <c r="C8" s="366"/>
      <c r="D8" s="366"/>
      <c r="E8" s="366"/>
      <c r="F8" s="366"/>
      <c r="G8" s="683" t="s">
        <v>735</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404">
        <v>2172</v>
      </c>
      <c r="Q11" s="1404"/>
      <c r="R11" s="1404"/>
      <c r="S11" s="1404"/>
      <c r="T11" s="1404"/>
      <c r="U11" s="1404"/>
      <c r="V11" s="1404"/>
      <c r="W11" s="1404">
        <v>1937</v>
      </c>
      <c r="X11" s="1404"/>
      <c r="Y11" s="1404"/>
      <c r="Z11" s="1404"/>
      <c r="AA11" s="1404"/>
      <c r="AB11" s="1404"/>
      <c r="AC11" s="1404"/>
      <c r="AD11" s="1404">
        <v>1863</v>
      </c>
      <c r="AE11" s="1404"/>
      <c r="AF11" s="1404"/>
      <c r="AG11" s="1404"/>
      <c r="AH11" s="1404"/>
      <c r="AI11" s="1404"/>
      <c r="AJ11" s="1404"/>
      <c r="AK11" s="1404">
        <v>2111</v>
      </c>
      <c r="AL11" s="1404"/>
      <c r="AM11" s="1404"/>
      <c r="AN11" s="1404"/>
      <c r="AO11" s="1404"/>
      <c r="AP11" s="1404"/>
      <c r="AQ11" s="1404"/>
      <c r="AR11" s="1405"/>
      <c r="AS11" s="1405"/>
      <c r="AT11" s="1405"/>
      <c r="AU11" s="1405"/>
      <c r="AV11" s="1405"/>
      <c r="AW11" s="1405"/>
      <c r="AX11" s="1406"/>
    </row>
    <row r="12" spans="1:50" ht="21" customHeight="1" x14ac:dyDescent="0.15">
      <c r="A12" s="377"/>
      <c r="B12" s="378"/>
      <c r="C12" s="378"/>
      <c r="D12" s="378"/>
      <c r="E12" s="378"/>
      <c r="F12" s="379"/>
      <c r="G12" s="388"/>
      <c r="H12" s="389"/>
      <c r="I12" s="350" t="s">
        <v>36</v>
      </c>
      <c r="J12" s="351"/>
      <c r="K12" s="351"/>
      <c r="L12" s="351"/>
      <c r="M12" s="351"/>
      <c r="N12" s="351"/>
      <c r="O12" s="352"/>
      <c r="P12" s="1399">
        <f>P16-P11</f>
        <v>10440</v>
      </c>
      <c r="Q12" s="1399"/>
      <c r="R12" s="1399"/>
      <c r="S12" s="1399"/>
      <c r="T12" s="1399"/>
      <c r="U12" s="1399"/>
      <c r="V12" s="1399"/>
      <c r="W12" s="1399">
        <f>W16-W11</f>
        <v>15350</v>
      </c>
      <c r="X12" s="1399"/>
      <c r="Y12" s="1399"/>
      <c r="Z12" s="1399"/>
      <c r="AA12" s="1399"/>
      <c r="AB12" s="1399"/>
      <c r="AC12" s="1399"/>
      <c r="AD12" s="1399">
        <f>AD16-AD11</f>
        <v>8494</v>
      </c>
      <c r="AE12" s="1399"/>
      <c r="AF12" s="1399"/>
      <c r="AG12" s="1399"/>
      <c r="AH12" s="1399"/>
      <c r="AI12" s="1399"/>
      <c r="AJ12" s="1399"/>
      <c r="AK12" s="1399"/>
      <c r="AL12" s="1399"/>
      <c r="AM12" s="1399"/>
      <c r="AN12" s="1399"/>
      <c r="AO12" s="1399"/>
      <c r="AP12" s="1399"/>
      <c r="AQ12" s="1399"/>
      <c r="AR12" s="1396"/>
      <c r="AS12" s="1396"/>
      <c r="AT12" s="1396"/>
      <c r="AU12" s="1396"/>
      <c r="AV12" s="1396"/>
      <c r="AW12" s="1396"/>
      <c r="AX12" s="1397"/>
    </row>
    <row r="13" spans="1:50" ht="21" customHeight="1" x14ac:dyDescent="0.15">
      <c r="A13" s="377"/>
      <c r="B13" s="378"/>
      <c r="C13" s="378"/>
      <c r="D13" s="378"/>
      <c r="E13" s="378"/>
      <c r="F13" s="379"/>
      <c r="G13" s="388"/>
      <c r="H13" s="389"/>
      <c r="I13" s="350" t="s">
        <v>38</v>
      </c>
      <c r="J13" s="362"/>
      <c r="K13" s="362"/>
      <c r="L13" s="362"/>
      <c r="M13" s="362"/>
      <c r="N13" s="362"/>
      <c r="O13" s="363"/>
      <c r="P13" s="1393" t="s">
        <v>235</v>
      </c>
      <c r="Q13" s="1394"/>
      <c r="R13" s="1394"/>
      <c r="S13" s="1394"/>
      <c r="T13" s="1394"/>
      <c r="U13" s="1394"/>
      <c r="V13" s="1395"/>
      <c r="W13" s="1393" t="s">
        <v>235</v>
      </c>
      <c r="X13" s="1394"/>
      <c r="Y13" s="1394"/>
      <c r="Z13" s="1394"/>
      <c r="AA13" s="1394"/>
      <c r="AB13" s="1394"/>
      <c r="AC13" s="1395"/>
      <c r="AD13" s="1393" t="s">
        <v>235</v>
      </c>
      <c r="AE13" s="1394"/>
      <c r="AF13" s="1394"/>
      <c r="AG13" s="1394"/>
      <c r="AH13" s="1394"/>
      <c r="AI13" s="1394"/>
      <c r="AJ13" s="1395"/>
      <c r="AK13" s="1393" t="s">
        <v>235</v>
      </c>
      <c r="AL13" s="1394"/>
      <c r="AM13" s="1394"/>
      <c r="AN13" s="1394"/>
      <c r="AO13" s="1394"/>
      <c r="AP13" s="1394"/>
      <c r="AQ13" s="1395"/>
      <c r="AR13" s="1393"/>
      <c r="AS13" s="1394"/>
      <c r="AT13" s="1394"/>
      <c r="AU13" s="1394"/>
      <c r="AV13" s="1394"/>
      <c r="AW13" s="1394"/>
      <c r="AX13" s="1400"/>
    </row>
    <row r="14" spans="1:50" ht="21" customHeight="1" x14ac:dyDescent="0.15">
      <c r="A14" s="377"/>
      <c r="B14" s="378"/>
      <c r="C14" s="378"/>
      <c r="D14" s="378"/>
      <c r="E14" s="378"/>
      <c r="F14" s="379"/>
      <c r="G14" s="388"/>
      <c r="H14" s="389"/>
      <c r="I14" s="350" t="s">
        <v>39</v>
      </c>
      <c r="J14" s="362"/>
      <c r="K14" s="362"/>
      <c r="L14" s="362"/>
      <c r="M14" s="362"/>
      <c r="N14" s="362"/>
      <c r="O14" s="363"/>
      <c r="P14" s="1393" t="s">
        <v>235</v>
      </c>
      <c r="Q14" s="1394"/>
      <c r="R14" s="1394"/>
      <c r="S14" s="1394"/>
      <c r="T14" s="1394"/>
      <c r="U14" s="1394"/>
      <c r="V14" s="1395"/>
      <c r="W14" s="1393" t="s">
        <v>235</v>
      </c>
      <c r="X14" s="1394"/>
      <c r="Y14" s="1394"/>
      <c r="Z14" s="1394"/>
      <c r="AA14" s="1394"/>
      <c r="AB14" s="1394"/>
      <c r="AC14" s="1395"/>
      <c r="AD14" s="1393" t="s">
        <v>235</v>
      </c>
      <c r="AE14" s="1394"/>
      <c r="AF14" s="1394"/>
      <c r="AG14" s="1394"/>
      <c r="AH14" s="1394"/>
      <c r="AI14" s="1394"/>
      <c r="AJ14" s="1395"/>
      <c r="AK14" s="1393" t="s">
        <v>235</v>
      </c>
      <c r="AL14" s="1394"/>
      <c r="AM14" s="1394"/>
      <c r="AN14" s="1394"/>
      <c r="AO14" s="1394"/>
      <c r="AP14" s="1394"/>
      <c r="AQ14" s="1395"/>
      <c r="AR14" s="1401"/>
      <c r="AS14" s="1402"/>
      <c r="AT14" s="1402"/>
      <c r="AU14" s="1402"/>
      <c r="AV14" s="1402"/>
      <c r="AW14" s="1402"/>
      <c r="AX14" s="1403"/>
    </row>
    <row r="15" spans="1:50" ht="24.75" customHeight="1" x14ac:dyDescent="0.15">
      <c r="A15" s="377"/>
      <c r="B15" s="378"/>
      <c r="C15" s="378"/>
      <c r="D15" s="378"/>
      <c r="E15" s="378"/>
      <c r="F15" s="379"/>
      <c r="G15" s="388"/>
      <c r="H15" s="389"/>
      <c r="I15" s="350" t="s">
        <v>40</v>
      </c>
      <c r="J15" s="351"/>
      <c r="K15" s="351"/>
      <c r="L15" s="351"/>
      <c r="M15" s="351"/>
      <c r="N15" s="351"/>
      <c r="O15" s="352"/>
      <c r="P15" s="1393" t="s">
        <v>235</v>
      </c>
      <c r="Q15" s="1394"/>
      <c r="R15" s="1394"/>
      <c r="S15" s="1394"/>
      <c r="T15" s="1394"/>
      <c r="U15" s="1394"/>
      <c r="V15" s="1395"/>
      <c r="W15" s="1393" t="s">
        <v>235</v>
      </c>
      <c r="X15" s="1394"/>
      <c r="Y15" s="1394"/>
      <c r="Z15" s="1394"/>
      <c r="AA15" s="1394"/>
      <c r="AB15" s="1394"/>
      <c r="AC15" s="1395"/>
      <c r="AD15" s="1393" t="s">
        <v>235</v>
      </c>
      <c r="AE15" s="1394"/>
      <c r="AF15" s="1394"/>
      <c r="AG15" s="1394"/>
      <c r="AH15" s="1394"/>
      <c r="AI15" s="1394"/>
      <c r="AJ15" s="1395"/>
      <c r="AK15" s="1393" t="s">
        <v>235</v>
      </c>
      <c r="AL15" s="1394"/>
      <c r="AM15" s="1394"/>
      <c r="AN15" s="1394"/>
      <c r="AO15" s="1394"/>
      <c r="AP15" s="1394"/>
      <c r="AQ15" s="1395"/>
      <c r="AR15" s="1396"/>
      <c r="AS15" s="1396"/>
      <c r="AT15" s="1396"/>
      <c r="AU15" s="1396"/>
      <c r="AV15" s="1396"/>
      <c r="AW15" s="1396"/>
      <c r="AX15" s="1397"/>
    </row>
    <row r="16" spans="1:50" ht="24.75" customHeight="1" x14ac:dyDescent="0.15">
      <c r="A16" s="377"/>
      <c r="B16" s="378"/>
      <c r="C16" s="378"/>
      <c r="D16" s="378"/>
      <c r="E16" s="378"/>
      <c r="F16" s="379"/>
      <c r="G16" s="390"/>
      <c r="H16" s="391"/>
      <c r="I16" s="344" t="s">
        <v>41</v>
      </c>
      <c r="J16" s="345"/>
      <c r="K16" s="345"/>
      <c r="L16" s="345"/>
      <c r="M16" s="345"/>
      <c r="N16" s="345"/>
      <c r="O16" s="346"/>
      <c r="P16" s="1018">
        <v>12612</v>
      </c>
      <c r="Q16" s="1018"/>
      <c r="R16" s="1018"/>
      <c r="S16" s="1018"/>
      <c r="T16" s="1018"/>
      <c r="U16" s="1018"/>
      <c r="V16" s="1018"/>
      <c r="W16" s="1018">
        <v>17287</v>
      </c>
      <c r="X16" s="1018"/>
      <c r="Y16" s="1018"/>
      <c r="Z16" s="1018"/>
      <c r="AA16" s="1018"/>
      <c r="AB16" s="1018"/>
      <c r="AC16" s="1018"/>
      <c r="AD16" s="1018">
        <v>10357</v>
      </c>
      <c r="AE16" s="1018"/>
      <c r="AF16" s="1018"/>
      <c r="AG16" s="1018"/>
      <c r="AH16" s="1018"/>
      <c r="AI16" s="1018"/>
      <c r="AJ16" s="1018"/>
      <c r="AK16" s="1018" t="s">
        <v>2186</v>
      </c>
      <c r="AL16" s="1018"/>
      <c r="AM16" s="1018"/>
      <c r="AN16" s="1018"/>
      <c r="AO16" s="1018"/>
      <c r="AP16" s="1018"/>
      <c r="AQ16" s="1018"/>
      <c r="AR16" s="1018"/>
      <c r="AS16" s="1018"/>
      <c r="AT16" s="1018"/>
      <c r="AU16" s="1018"/>
      <c r="AV16" s="1018"/>
      <c r="AW16" s="1018"/>
      <c r="AX16" s="1398"/>
    </row>
    <row r="17" spans="1:55" ht="24.75" customHeight="1" x14ac:dyDescent="0.15">
      <c r="A17" s="377"/>
      <c r="B17" s="378"/>
      <c r="C17" s="378"/>
      <c r="D17" s="378"/>
      <c r="E17" s="378"/>
      <c r="F17" s="379"/>
      <c r="G17" s="339" t="s">
        <v>42</v>
      </c>
      <c r="H17" s="340"/>
      <c r="I17" s="340"/>
      <c r="J17" s="340"/>
      <c r="K17" s="340"/>
      <c r="L17" s="340"/>
      <c r="M17" s="340"/>
      <c r="N17" s="340"/>
      <c r="O17" s="340"/>
      <c r="P17" s="530">
        <f>P16</f>
        <v>12612</v>
      </c>
      <c r="Q17" s="530"/>
      <c r="R17" s="530"/>
      <c r="S17" s="530"/>
      <c r="T17" s="530"/>
      <c r="U17" s="530"/>
      <c r="V17" s="530"/>
      <c r="W17" s="530">
        <f>W16</f>
        <v>17287</v>
      </c>
      <c r="X17" s="530"/>
      <c r="Y17" s="530"/>
      <c r="Z17" s="530"/>
      <c r="AA17" s="530"/>
      <c r="AB17" s="530"/>
      <c r="AC17" s="530"/>
      <c r="AD17" s="530">
        <f>AD16</f>
        <v>10357</v>
      </c>
      <c r="AE17" s="530"/>
      <c r="AF17" s="530"/>
      <c r="AG17" s="530"/>
      <c r="AH17" s="530"/>
      <c r="AI17" s="530"/>
      <c r="AJ17" s="530"/>
      <c r="AK17" s="1391"/>
      <c r="AL17" s="1391"/>
      <c r="AM17" s="1391"/>
      <c r="AN17" s="1391"/>
      <c r="AO17" s="1391"/>
      <c r="AP17" s="1391"/>
      <c r="AQ17" s="1391"/>
      <c r="AR17" s="1391"/>
      <c r="AS17" s="1391"/>
      <c r="AT17" s="1391"/>
      <c r="AU17" s="1391"/>
      <c r="AV17" s="1391"/>
      <c r="AW17" s="1391"/>
      <c r="AX17" s="1392"/>
    </row>
    <row r="18" spans="1:55" ht="24.75" customHeight="1" x14ac:dyDescent="0.15">
      <c r="A18" s="380"/>
      <c r="B18" s="381"/>
      <c r="C18" s="381"/>
      <c r="D18" s="381"/>
      <c r="E18" s="381"/>
      <c r="F18" s="382"/>
      <c r="G18" s="339" t="s">
        <v>43</v>
      </c>
      <c r="H18" s="340"/>
      <c r="I18" s="340"/>
      <c r="J18" s="340"/>
      <c r="K18" s="340"/>
      <c r="L18" s="340"/>
      <c r="M18" s="340"/>
      <c r="N18" s="340"/>
      <c r="O18" s="340"/>
      <c r="P18" s="530">
        <v>100</v>
      </c>
      <c r="Q18" s="530"/>
      <c r="R18" s="530"/>
      <c r="S18" s="530"/>
      <c r="T18" s="530"/>
      <c r="U18" s="530"/>
      <c r="V18" s="530"/>
      <c r="W18" s="530">
        <v>100</v>
      </c>
      <c r="X18" s="530"/>
      <c r="Y18" s="530"/>
      <c r="Z18" s="530"/>
      <c r="AA18" s="530"/>
      <c r="AB18" s="530"/>
      <c r="AC18" s="530"/>
      <c r="AD18" s="530">
        <v>100</v>
      </c>
      <c r="AE18" s="530"/>
      <c r="AF18" s="530"/>
      <c r="AG18" s="530"/>
      <c r="AH18" s="530"/>
      <c r="AI18" s="530"/>
      <c r="AJ18" s="530"/>
      <c r="AK18" s="1391"/>
      <c r="AL18" s="1391"/>
      <c r="AM18" s="1391"/>
      <c r="AN18" s="1391"/>
      <c r="AO18" s="1391"/>
      <c r="AP18" s="1391"/>
      <c r="AQ18" s="1391"/>
      <c r="AR18" s="1391"/>
      <c r="AS18" s="1391"/>
      <c r="AT18" s="1391"/>
      <c r="AU18" s="1391"/>
      <c r="AV18" s="1391"/>
      <c r="AW18" s="1391"/>
      <c r="AX18" s="139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38.25" customHeight="1" x14ac:dyDescent="0.15">
      <c r="A20" s="328"/>
      <c r="B20" s="326"/>
      <c r="C20" s="326"/>
      <c r="D20" s="326"/>
      <c r="E20" s="326"/>
      <c r="F20" s="327"/>
      <c r="G20" s="517" t="s">
        <v>734</v>
      </c>
      <c r="H20" s="577"/>
      <c r="I20" s="577"/>
      <c r="J20" s="577"/>
      <c r="K20" s="577"/>
      <c r="L20" s="577"/>
      <c r="M20" s="577"/>
      <c r="N20" s="577"/>
      <c r="O20" s="577"/>
      <c r="P20" s="577"/>
      <c r="Q20" s="577"/>
      <c r="R20" s="577"/>
      <c r="S20" s="577"/>
      <c r="T20" s="577"/>
      <c r="U20" s="577"/>
      <c r="V20" s="577"/>
      <c r="W20" s="577"/>
      <c r="X20" s="753"/>
      <c r="Y20" s="260" t="s">
        <v>49</v>
      </c>
      <c r="Z20" s="285"/>
      <c r="AA20" s="286"/>
      <c r="AB20" s="287" t="s">
        <v>733</v>
      </c>
      <c r="AC20" s="287"/>
      <c r="AD20" s="287"/>
      <c r="AE20" s="1378" t="s">
        <v>732</v>
      </c>
      <c r="AF20" s="311"/>
      <c r="AG20" s="311"/>
      <c r="AH20" s="311"/>
      <c r="AI20" s="311"/>
      <c r="AJ20" s="1378" t="s">
        <v>731</v>
      </c>
      <c r="AK20" s="311"/>
      <c r="AL20" s="311"/>
      <c r="AM20" s="311"/>
      <c r="AN20" s="311"/>
      <c r="AO20" s="311" t="s">
        <v>723</v>
      </c>
      <c r="AP20" s="311"/>
      <c r="AQ20" s="311"/>
      <c r="AR20" s="311"/>
      <c r="AS20" s="311"/>
      <c r="AT20" s="323"/>
      <c r="AU20" s="323"/>
      <c r="AV20" s="323"/>
      <c r="AW20" s="323"/>
      <c r="AX20" s="324"/>
    </row>
    <row r="21" spans="1:55" ht="30.7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c r="AC21" s="332"/>
      <c r="AD21" s="332"/>
      <c r="AE21" s="491" t="s">
        <v>727</v>
      </c>
      <c r="AF21" s="492"/>
      <c r="AG21" s="492"/>
      <c r="AH21" s="492"/>
      <c r="AI21" s="493"/>
      <c r="AJ21" s="491" t="s">
        <v>727</v>
      </c>
      <c r="AK21" s="492"/>
      <c r="AL21" s="492"/>
      <c r="AM21" s="492"/>
      <c r="AN21" s="493"/>
      <c r="AO21" s="332"/>
      <c r="AP21" s="332"/>
      <c r="AQ21" s="332"/>
      <c r="AR21" s="332"/>
      <c r="AS21" s="332"/>
      <c r="AT21" s="333"/>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199</v>
      </c>
      <c r="AC22" s="310"/>
      <c r="AD22" s="310"/>
      <c r="AE22" s="310">
        <v>100</v>
      </c>
      <c r="AF22" s="310"/>
      <c r="AG22" s="310"/>
      <c r="AH22" s="310"/>
      <c r="AI22" s="310"/>
      <c r="AJ22" s="310">
        <v>100</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64.5" customHeight="1" x14ac:dyDescent="0.15">
      <c r="A24" s="251"/>
      <c r="B24" s="252"/>
      <c r="C24" s="252"/>
      <c r="D24" s="252"/>
      <c r="E24" s="252"/>
      <c r="F24" s="253"/>
      <c r="G24" s="517" t="s">
        <v>730</v>
      </c>
      <c r="H24" s="577"/>
      <c r="I24" s="577"/>
      <c r="J24" s="577"/>
      <c r="K24" s="577"/>
      <c r="L24" s="577"/>
      <c r="M24" s="577"/>
      <c r="N24" s="577"/>
      <c r="O24" s="577"/>
      <c r="P24" s="577"/>
      <c r="Q24" s="577"/>
      <c r="R24" s="577"/>
      <c r="S24" s="577"/>
      <c r="T24" s="577"/>
      <c r="U24" s="577"/>
      <c r="V24" s="577"/>
      <c r="W24" s="577"/>
      <c r="X24" s="753"/>
      <c r="Y24" s="306" t="s">
        <v>58</v>
      </c>
      <c r="Z24" s="307"/>
      <c r="AA24" s="308"/>
      <c r="AB24" s="309" t="s">
        <v>199</v>
      </c>
      <c r="AC24" s="307"/>
      <c r="AD24" s="308"/>
      <c r="AE24" s="1377" t="s">
        <v>729</v>
      </c>
      <c r="AF24" s="310"/>
      <c r="AG24" s="310"/>
      <c r="AH24" s="310"/>
      <c r="AI24" s="310"/>
      <c r="AJ24" s="1378" t="s">
        <v>728</v>
      </c>
      <c r="AK24" s="311"/>
      <c r="AL24" s="311"/>
      <c r="AM24" s="311"/>
      <c r="AN24" s="311"/>
      <c r="AO24" s="311" t="s">
        <v>723</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t="s">
        <v>199</v>
      </c>
      <c r="AC25" s="261"/>
      <c r="AD25" s="262"/>
      <c r="AE25" s="1388" t="s">
        <v>727</v>
      </c>
      <c r="AF25" s="1389"/>
      <c r="AG25" s="1389"/>
      <c r="AH25" s="1389"/>
      <c r="AI25" s="1390"/>
      <c r="AJ25" s="1388" t="s">
        <v>727</v>
      </c>
      <c r="AK25" s="1389"/>
      <c r="AL25" s="1389"/>
      <c r="AM25" s="1389"/>
      <c r="AN25" s="1390"/>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502" t="s">
        <v>726</v>
      </c>
      <c r="H27" s="503"/>
      <c r="I27" s="503"/>
      <c r="J27" s="503"/>
      <c r="K27" s="503"/>
      <c r="L27" s="503"/>
      <c r="M27" s="503"/>
      <c r="N27" s="503"/>
      <c r="O27" s="503"/>
      <c r="P27" s="503"/>
      <c r="Q27" s="503"/>
      <c r="R27" s="503"/>
      <c r="S27" s="503"/>
      <c r="T27" s="503"/>
      <c r="U27" s="503"/>
      <c r="V27" s="503"/>
      <c r="W27" s="503"/>
      <c r="X27" s="504"/>
      <c r="Y27" s="272" t="s">
        <v>62</v>
      </c>
      <c r="Z27" s="273"/>
      <c r="AA27" s="274"/>
      <c r="AB27" s="487" t="s">
        <v>225</v>
      </c>
      <c r="AC27" s="488"/>
      <c r="AD27" s="489"/>
      <c r="AE27" s="487" t="s">
        <v>725</v>
      </c>
      <c r="AF27" s="488"/>
      <c r="AG27" s="488"/>
      <c r="AH27" s="488"/>
      <c r="AI27" s="489"/>
      <c r="AJ27" s="487" t="s">
        <v>724</v>
      </c>
      <c r="AK27" s="488"/>
      <c r="AL27" s="488"/>
      <c r="AM27" s="488"/>
      <c r="AN27" s="489"/>
      <c r="AO27" s="487" t="s">
        <v>723</v>
      </c>
      <c r="AP27" s="488"/>
      <c r="AQ27" s="488"/>
      <c r="AR27" s="488"/>
      <c r="AS27" s="489"/>
      <c r="AT27" s="275"/>
      <c r="AU27" s="748"/>
      <c r="AV27" s="748"/>
      <c r="AW27" s="748"/>
      <c r="AX27" s="1387"/>
    </row>
    <row r="28" spans="1:55" ht="47.1" customHeight="1" x14ac:dyDescent="0.15">
      <c r="A28" s="293"/>
      <c r="B28" s="294"/>
      <c r="C28" s="294"/>
      <c r="D28" s="294"/>
      <c r="E28" s="294"/>
      <c r="F28" s="295"/>
      <c r="G28" s="508"/>
      <c r="H28" s="509"/>
      <c r="I28" s="509"/>
      <c r="J28" s="509"/>
      <c r="K28" s="509"/>
      <c r="L28" s="509"/>
      <c r="M28" s="509"/>
      <c r="N28" s="509"/>
      <c r="O28" s="509"/>
      <c r="P28" s="509"/>
      <c r="Q28" s="509"/>
      <c r="R28" s="509"/>
      <c r="S28" s="509"/>
      <c r="T28" s="509"/>
      <c r="U28" s="509"/>
      <c r="V28" s="509"/>
      <c r="W28" s="509"/>
      <c r="X28" s="510"/>
      <c r="Y28" s="260" t="s">
        <v>66</v>
      </c>
      <c r="Z28" s="261"/>
      <c r="AA28" s="262"/>
      <c r="AB28" s="275" t="s">
        <v>193</v>
      </c>
      <c r="AC28" s="748"/>
      <c r="AD28" s="749"/>
      <c r="AE28" s="494" t="s">
        <v>722</v>
      </c>
      <c r="AF28" s="495"/>
      <c r="AG28" s="495"/>
      <c r="AH28" s="495"/>
      <c r="AI28" s="496"/>
      <c r="AJ28" s="494" t="s">
        <v>721</v>
      </c>
      <c r="AK28" s="495"/>
      <c r="AL28" s="495"/>
      <c r="AM28" s="495"/>
      <c r="AN28" s="496"/>
      <c r="AO28" s="275"/>
      <c r="AP28" s="748"/>
      <c r="AQ28" s="748"/>
      <c r="AR28" s="748"/>
      <c r="AS28" s="749"/>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36.75" customHeight="1" x14ac:dyDescent="0.15">
      <c r="A30" s="210"/>
      <c r="B30" s="211"/>
      <c r="C30" s="1385" t="s">
        <v>720</v>
      </c>
      <c r="D30" s="867"/>
      <c r="E30" s="867"/>
      <c r="F30" s="867"/>
      <c r="G30" s="867"/>
      <c r="H30" s="867"/>
      <c r="I30" s="867"/>
      <c r="J30" s="867"/>
      <c r="K30" s="868"/>
      <c r="L30" s="1384">
        <f>AK11</f>
        <v>2111</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2.5" customHeight="1" x14ac:dyDescent="0.15">
      <c r="A34" s="210"/>
      <c r="B34" s="211"/>
      <c r="C34" s="230"/>
      <c r="D34" s="231"/>
      <c r="E34" s="231"/>
      <c r="F34" s="231"/>
      <c r="G34" s="231"/>
      <c r="H34" s="231"/>
      <c r="I34" s="231"/>
      <c r="J34" s="231"/>
      <c r="K34" s="232"/>
      <c r="L34" s="233"/>
      <c r="M34" s="231"/>
      <c r="N34" s="231"/>
      <c r="O34" s="231"/>
      <c r="P34" s="231"/>
      <c r="Q34" s="232"/>
      <c r="R34" s="233"/>
      <c r="S34" s="231"/>
      <c r="T34" s="231"/>
      <c r="U34" s="231"/>
      <c r="V34" s="231"/>
      <c r="W34" s="232"/>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1.75" customHeight="1" thickBot="1" x14ac:dyDescent="0.2">
      <c r="A35" s="212"/>
      <c r="B35" s="213"/>
      <c r="C35" s="234" t="s">
        <v>41</v>
      </c>
      <c r="D35" s="235"/>
      <c r="E35" s="235"/>
      <c r="F35" s="235"/>
      <c r="G35" s="235"/>
      <c r="H35" s="235"/>
      <c r="I35" s="235"/>
      <c r="J35" s="235"/>
      <c r="K35" s="236"/>
      <c r="L35" s="1386">
        <f>L30</f>
        <v>2111</v>
      </c>
      <c r="M35" s="235"/>
      <c r="N35" s="235"/>
      <c r="O35" s="235"/>
      <c r="P35" s="235"/>
      <c r="Q35" s="236"/>
      <c r="R35" s="239"/>
      <c r="S35" s="240"/>
      <c r="T35" s="240"/>
      <c r="U35" s="240"/>
      <c r="V35" s="240"/>
      <c r="W35" s="241"/>
      <c r="X35" s="198"/>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200"/>
    </row>
    <row r="36" spans="1:50" ht="24.75" customHeight="1" thickBot="1" x14ac:dyDescent="0.2">
      <c r="A36" s="4"/>
      <c r="B36" s="4"/>
      <c r="C36" s="4"/>
      <c r="D36" s="4"/>
      <c r="E36" s="4"/>
      <c r="F36" s="4"/>
      <c r="G36" s="5"/>
      <c r="H36" s="5"/>
      <c r="I36" s="5"/>
      <c r="J36" s="5"/>
      <c r="K36" s="5"/>
      <c r="L36" s="6"/>
      <c r="M36" s="5"/>
      <c r="N36" s="5"/>
      <c r="O36" s="5"/>
      <c r="P36" s="5"/>
      <c r="Q36" s="5"/>
      <c r="R36" s="5"/>
      <c r="S36" s="5"/>
      <c r="T36" s="5"/>
      <c r="U36" s="5"/>
      <c r="V36" s="5"/>
      <c r="W36" s="5"/>
      <c r="X36" s="5"/>
      <c r="Y36" s="7"/>
      <c r="Z36" s="7"/>
      <c r="AA36" s="7"/>
      <c r="AB36" s="7"/>
      <c r="AC36" s="5"/>
      <c r="AD36" s="5"/>
      <c r="AE36" s="5"/>
      <c r="AF36" s="5"/>
      <c r="AG36" s="5"/>
      <c r="AH36" s="6"/>
      <c r="AI36" s="5"/>
      <c r="AJ36" s="5"/>
      <c r="AK36" s="5"/>
      <c r="AL36" s="5"/>
      <c r="AM36" s="5"/>
      <c r="AN36" s="5"/>
      <c r="AO36" s="5"/>
      <c r="AP36" s="5"/>
      <c r="AQ36" s="5"/>
      <c r="AR36" s="5"/>
      <c r="AS36" s="5"/>
      <c r="AT36" s="5"/>
      <c r="AU36" s="7"/>
      <c r="AV36" s="7"/>
      <c r="AW36" s="7"/>
      <c r="AX36" s="7"/>
    </row>
    <row r="37" spans="1:50" ht="21.75" customHeight="1" x14ac:dyDescent="0.15">
      <c r="A37" s="85" t="s">
        <v>72</v>
      </c>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7"/>
    </row>
    <row r="38" spans="1:50" ht="21" customHeight="1" x14ac:dyDescent="0.15">
      <c r="A38" s="8"/>
      <c r="B38" s="9"/>
      <c r="C38" s="178" t="s">
        <v>73</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80"/>
      <c r="AD38" s="179" t="s">
        <v>74</v>
      </c>
      <c r="AE38" s="179"/>
      <c r="AF38" s="179"/>
      <c r="AG38" s="181" t="s">
        <v>75</v>
      </c>
      <c r="AH38" s="179"/>
      <c r="AI38" s="179"/>
      <c r="AJ38" s="179"/>
      <c r="AK38" s="179"/>
      <c r="AL38" s="179"/>
      <c r="AM38" s="179"/>
      <c r="AN38" s="179"/>
      <c r="AO38" s="179"/>
      <c r="AP38" s="179"/>
      <c r="AQ38" s="179"/>
      <c r="AR38" s="179"/>
      <c r="AS38" s="179"/>
      <c r="AT38" s="179"/>
      <c r="AU38" s="179"/>
      <c r="AV38" s="179"/>
      <c r="AW38" s="179"/>
      <c r="AX38" s="182"/>
    </row>
    <row r="39" spans="1:50" ht="26.25" customHeight="1" x14ac:dyDescent="0.15">
      <c r="A39" s="183" t="s">
        <v>188</v>
      </c>
      <c r="B39" s="184"/>
      <c r="C39" s="185" t="s">
        <v>187</v>
      </c>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7"/>
      <c r="AD39" s="855" t="s">
        <v>284</v>
      </c>
      <c r="AE39" s="856"/>
      <c r="AF39" s="1364"/>
      <c r="AG39" s="730" t="s">
        <v>719</v>
      </c>
      <c r="AH39" s="857"/>
      <c r="AI39" s="857"/>
      <c r="AJ39" s="857"/>
      <c r="AK39" s="857"/>
      <c r="AL39" s="857"/>
      <c r="AM39" s="857"/>
      <c r="AN39" s="857"/>
      <c r="AO39" s="857"/>
      <c r="AP39" s="857"/>
      <c r="AQ39" s="857"/>
      <c r="AR39" s="857"/>
      <c r="AS39" s="857"/>
      <c r="AT39" s="857"/>
      <c r="AU39" s="857"/>
      <c r="AV39" s="857"/>
      <c r="AW39" s="857"/>
      <c r="AX39" s="858"/>
    </row>
    <row r="40" spans="1:50" ht="26.25" customHeight="1" x14ac:dyDescent="0.15">
      <c r="A40" s="120"/>
      <c r="B40" s="121"/>
      <c r="C40" s="191" t="s">
        <v>185</v>
      </c>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47"/>
      <c r="AD40" s="855" t="s">
        <v>284</v>
      </c>
      <c r="AE40" s="856"/>
      <c r="AF40" s="1364"/>
      <c r="AG40" s="839"/>
      <c r="AH40" s="840"/>
      <c r="AI40" s="840"/>
      <c r="AJ40" s="840"/>
      <c r="AK40" s="840"/>
      <c r="AL40" s="840"/>
      <c r="AM40" s="840"/>
      <c r="AN40" s="840"/>
      <c r="AO40" s="840"/>
      <c r="AP40" s="840"/>
      <c r="AQ40" s="840"/>
      <c r="AR40" s="840"/>
      <c r="AS40" s="840"/>
      <c r="AT40" s="840"/>
      <c r="AU40" s="840"/>
      <c r="AV40" s="840"/>
      <c r="AW40" s="840"/>
      <c r="AX40" s="841"/>
    </row>
    <row r="41" spans="1:50" ht="30" customHeight="1" x14ac:dyDescent="0.15">
      <c r="A41" s="122"/>
      <c r="B41" s="123"/>
      <c r="C41" s="194" t="s">
        <v>184</v>
      </c>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6"/>
      <c r="AD41" s="855" t="s">
        <v>284</v>
      </c>
      <c r="AE41" s="856"/>
      <c r="AF41" s="1364"/>
      <c r="AG41" s="842"/>
      <c r="AH41" s="521"/>
      <c r="AI41" s="521"/>
      <c r="AJ41" s="521"/>
      <c r="AK41" s="521"/>
      <c r="AL41" s="521"/>
      <c r="AM41" s="521"/>
      <c r="AN41" s="521"/>
      <c r="AO41" s="521"/>
      <c r="AP41" s="521"/>
      <c r="AQ41" s="521"/>
      <c r="AR41" s="521"/>
      <c r="AS41" s="521"/>
      <c r="AT41" s="521"/>
      <c r="AU41" s="521"/>
      <c r="AV41" s="521"/>
      <c r="AW41" s="521"/>
      <c r="AX41" s="843"/>
    </row>
    <row r="42" spans="1:50" ht="26.25" customHeight="1" x14ac:dyDescent="0.15">
      <c r="A42" s="104" t="s">
        <v>183</v>
      </c>
      <c r="B42" s="119"/>
      <c r="C42" s="150" t="s">
        <v>182</v>
      </c>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855" t="s">
        <v>284</v>
      </c>
      <c r="AE42" s="856"/>
      <c r="AF42" s="1364"/>
      <c r="AG42" s="592" t="s">
        <v>718</v>
      </c>
      <c r="AH42" s="518"/>
      <c r="AI42" s="518"/>
      <c r="AJ42" s="518"/>
      <c r="AK42" s="518"/>
      <c r="AL42" s="518"/>
      <c r="AM42" s="518"/>
      <c r="AN42" s="518"/>
      <c r="AO42" s="518"/>
      <c r="AP42" s="518"/>
      <c r="AQ42" s="518"/>
      <c r="AR42" s="518"/>
      <c r="AS42" s="518"/>
      <c r="AT42" s="518"/>
      <c r="AU42" s="518"/>
      <c r="AV42" s="518"/>
      <c r="AW42" s="518"/>
      <c r="AX42" s="838"/>
    </row>
    <row r="43" spans="1:50" ht="26.25" customHeight="1" x14ac:dyDescent="0.15">
      <c r="A43" s="120"/>
      <c r="B43" s="121"/>
      <c r="C43" s="162" t="s">
        <v>180</v>
      </c>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855" t="s">
        <v>284</v>
      </c>
      <c r="AE43" s="856"/>
      <c r="AF43" s="1364"/>
      <c r="AG43" s="839"/>
      <c r="AH43" s="840"/>
      <c r="AI43" s="840"/>
      <c r="AJ43" s="840"/>
      <c r="AK43" s="840"/>
      <c r="AL43" s="840"/>
      <c r="AM43" s="840"/>
      <c r="AN43" s="840"/>
      <c r="AO43" s="840"/>
      <c r="AP43" s="840"/>
      <c r="AQ43" s="840"/>
      <c r="AR43" s="840"/>
      <c r="AS43" s="840"/>
      <c r="AT43" s="840"/>
      <c r="AU43" s="840"/>
      <c r="AV43" s="840"/>
      <c r="AW43" s="840"/>
      <c r="AX43" s="841"/>
    </row>
    <row r="44" spans="1:50" ht="26.25" customHeight="1" x14ac:dyDescent="0.15">
      <c r="A44" s="120"/>
      <c r="B44" s="121"/>
      <c r="C44" s="162" t="s">
        <v>179</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55" t="s">
        <v>284</v>
      </c>
      <c r="AE44" s="856"/>
      <c r="AF44" s="1364"/>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178</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55" t="s">
        <v>284</v>
      </c>
      <c r="AE45" s="856"/>
      <c r="AF45" s="1364"/>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177</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74"/>
      <c r="AD46" s="855" t="s">
        <v>284</v>
      </c>
      <c r="AE46" s="856"/>
      <c r="AF46" s="1364"/>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75" t="s">
        <v>176</v>
      </c>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834" t="s">
        <v>716</v>
      </c>
      <c r="AE47" s="835"/>
      <c r="AF47" s="835"/>
      <c r="AG47" s="842"/>
      <c r="AH47" s="521"/>
      <c r="AI47" s="521"/>
      <c r="AJ47" s="521"/>
      <c r="AK47" s="521"/>
      <c r="AL47" s="521"/>
      <c r="AM47" s="521"/>
      <c r="AN47" s="521"/>
      <c r="AO47" s="521"/>
      <c r="AP47" s="521"/>
      <c r="AQ47" s="521"/>
      <c r="AR47" s="521"/>
      <c r="AS47" s="521"/>
      <c r="AT47" s="521"/>
      <c r="AU47" s="521"/>
      <c r="AV47" s="521"/>
      <c r="AW47" s="521"/>
      <c r="AX47" s="843"/>
    </row>
    <row r="48" spans="1:50" ht="30" customHeight="1" x14ac:dyDescent="0.15">
      <c r="A48" s="104" t="s">
        <v>91</v>
      </c>
      <c r="B48" s="119"/>
      <c r="C48" s="165" t="s">
        <v>92</v>
      </c>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7"/>
      <c r="AD48" s="836" t="s">
        <v>284</v>
      </c>
      <c r="AE48" s="837"/>
      <c r="AF48" s="837"/>
      <c r="AG48" s="592" t="s">
        <v>717</v>
      </c>
      <c r="AH48" s="518"/>
      <c r="AI48" s="518"/>
      <c r="AJ48" s="518"/>
      <c r="AK48" s="518"/>
      <c r="AL48" s="518"/>
      <c r="AM48" s="518"/>
      <c r="AN48" s="518"/>
      <c r="AO48" s="518"/>
      <c r="AP48" s="518"/>
      <c r="AQ48" s="518"/>
      <c r="AR48" s="518"/>
      <c r="AS48" s="518"/>
      <c r="AT48" s="518"/>
      <c r="AU48" s="518"/>
      <c r="AV48" s="518"/>
      <c r="AW48" s="518"/>
      <c r="AX48" s="838"/>
    </row>
    <row r="49" spans="1:50" ht="26.25" customHeight="1" x14ac:dyDescent="0.15">
      <c r="A49" s="120"/>
      <c r="B49" s="121"/>
      <c r="C49" s="162" t="s">
        <v>173</v>
      </c>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836" t="s">
        <v>284</v>
      </c>
      <c r="AE49" s="837"/>
      <c r="AF49" s="837"/>
      <c r="AG49" s="839"/>
      <c r="AH49" s="840"/>
      <c r="AI49" s="840"/>
      <c r="AJ49" s="840"/>
      <c r="AK49" s="840"/>
      <c r="AL49" s="840"/>
      <c r="AM49" s="840"/>
      <c r="AN49" s="840"/>
      <c r="AO49" s="840"/>
      <c r="AP49" s="840"/>
      <c r="AQ49" s="840"/>
      <c r="AR49" s="840"/>
      <c r="AS49" s="840"/>
      <c r="AT49" s="840"/>
      <c r="AU49" s="840"/>
      <c r="AV49" s="840"/>
      <c r="AW49" s="840"/>
      <c r="AX49" s="841"/>
    </row>
    <row r="50" spans="1:50" ht="26.25" customHeight="1" x14ac:dyDescent="0.15">
      <c r="A50" s="120"/>
      <c r="B50" s="121"/>
      <c r="C50" s="162" t="s">
        <v>172</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6" t="s">
        <v>284</v>
      </c>
      <c r="AE50" s="837"/>
      <c r="AF50" s="837"/>
      <c r="AG50" s="842"/>
      <c r="AH50" s="521"/>
      <c r="AI50" s="521"/>
      <c r="AJ50" s="521"/>
      <c r="AK50" s="521"/>
      <c r="AL50" s="521"/>
      <c r="AM50" s="521"/>
      <c r="AN50" s="521"/>
      <c r="AO50" s="521"/>
      <c r="AP50" s="521"/>
      <c r="AQ50" s="521"/>
      <c r="AR50" s="521"/>
      <c r="AS50" s="521"/>
      <c r="AT50" s="521"/>
      <c r="AU50" s="521"/>
      <c r="AV50" s="521"/>
      <c r="AW50" s="521"/>
      <c r="AX50" s="843"/>
    </row>
    <row r="51" spans="1:50" ht="33.6" customHeight="1" x14ac:dyDescent="0.15">
      <c r="A51" s="104" t="s">
        <v>96</v>
      </c>
      <c r="B51" s="119"/>
      <c r="C51" s="124" t="s">
        <v>97</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6"/>
      <c r="AD51" s="836" t="s">
        <v>716</v>
      </c>
      <c r="AE51" s="837"/>
      <c r="AF51" s="837"/>
      <c r="AG51" s="128"/>
      <c r="AH51" s="129"/>
      <c r="AI51" s="129"/>
      <c r="AJ51" s="129"/>
      <c r="AK51" s="129"/>
      <c r="AL51" s="129"/>
      <c r="AM51" s="129"/>
      <c r="AN51" s="129"/>
      <c r="AO51" s="129"/>
      <c r="AP51" s="129"/>
      <c r="AQ51" s="129"/>
      <c r="AR51" s="129"/>
      <c r="AS51" s="129"/>
      <c r="AT51" s="129"/>
      <c r="AU51" s="129"/>
      <c r="AV51" s="129"/>
      <c r="AW51" s="129"/>
      <c r="AX51" s="130"/>
    </row>
    <row r="52" spans="1:50" ht="15.75" customHeight="1" x14ac:dyDescent="0.15">
      <c r="A52" s="120"/>
      <c r="B52" s="121"/>
      <c r="C52" s="137" t="s">
        <v>0</v>
      </c>
      <c r="D52" s="138"/>
      <c r="E52" s="138"/>
      <c r="F52" s="138"/>
      <c r="G52" s="139" t="s">
        <v>98</v>
      </c>
      <c r="H52" s="140"/>
      <c r="I52" s="140"/>
      <c r="J52" s="140"/>
      <c r="K52" s="140"/>
      <c r="L52" s="140"/>
      <c r="M52" s="140"/>
      <c r="N52" s="140"/>
      <c r="O52" s="140"/>
      <c r="P52" s="140"/>
      <c r="Q52" s="140"/>
      <c r="R52" s="140"/>
      <c r="S52" s="141"/>
      <c r="T52" s="142" t="s">
        <v>169</v>
      </c>
      <c r="U52" s="143"/>
      <c r="V52" s="143"/>
      <c r="W52" s="143"/>
      <c r="X52" s="143"/>
      <c r="Y52" s="143"/>
      <c r="Z52" s="143"/>
      <c r="AA52" s="143"/>
      <c r="AB52" s="143"/>
      <c r="AC52" s="143"/>
      <c r="AD52" s="143"/>
      <c r="AE52" s="143"/>
      <c r="AF52" s="143"/>
      <c r="AG52" s="131"/>
      <c r="AH52" s="132"/>
      <c r="AI52" s="132"/>
      <c r="AJ52" s="132"/>
      <c r="AK52" s="132"/>
      <c r="AL52" s="132"/>
      <c r="AM52" s="132"/>
      <c r="AN52" s="132"/>
      <c r="AO52" s="132"/>
      <c r="AP52" s="132"/>
      <c r="AQ52" s="132"/>
      <c r="AR52" s="132"/>
      <c r="AS52" s="132"/>
      <c r="AT52" s="132"/>
      <c r="AU52" s="132"/>
      <c r="AV52" s="132"/>
      <c r="AW52" s="132"/>
      <c r="AX52" s="133"/>
    </row>
    <row r="53" spans="1:50" ht="26.25" customHeight="1" x14ac:dyDescent="0.15">
      <c r="A53" s="120"/>
      <c r="B53" s="121"/>
      <c r="C53" s="144"/>
      <c r="D53" s="145"/>
      <c r="E53" s="145"/>
      <c r="F53" s="145"/>
      <c r="G53" s="146"/>
      <c r="H53" s="147"/>
      <c r="I53" s="147"/>
      <c r="J53" s="147"/>
      <c r="K53" s="147"/>
      <c r="L53" s="147"/>
      <c r="M53" s="147"/>
      <c r="N53" s="147"/>
      <c r="O53" s="147"/>
      <c r="P53" s="147"/>
      <c r="Q53" s="147"/>
      <c r="R53" s="147"/>
      <c r="S53" s="148"/>
      <c r="T53" s="149"/>
      <c r="U53" s="147"/>
      <c r="V53" s="147"/>
      <c r="W53" s="147"/>
      <c r="X53" s="147"/>
      <c r="Y53" s="147"/>
      <c r="Z53" s="147"/>
      <c r="AA53" s="147"/>
      <c r="AB53" s="147"/>
      <c r="AC53" s="147"/>
      <c r="AD53" s="147"/>
      <c r="AE53" s="147"/>
      <c r="AF53" s="147"/>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2"/>
      <c r="B54" s="123"/>
      <c r="C54" s="97"/>
      <c r="D54" s="98"/>
      <c r="E54" s="98"/>
      <c r="F54" s="98"/>
      <c r="G54" s="99"/>
      <c r="H54" s="100"/>
      <c r="I54" s="100"/>
      <c r="J54" s="100"/>
      <c r="K54" s="100"/>
      <c r="L54" s="100"/>
      <c r="M54" s="100"/>
      <c r="N54" s="100"/>
      <c r="O54" s="100"/>
      <c r="P54" s="100"/>
      <c r="Q54" s="100"/>
      <c r="R54" s="100"/>
      <c r="S54" s="101"/>
      <c r="T54" s="102"/>
      <c r="U54" s="103"/>
      <c r="V54" s="103"/>
      <c r="W54" s="103"/>
      <c r="X54" s="103"/>
      <c r="Y54" s="103"/>
      <c r="Z54" s="103"/>
      <c r="AA54" s="103"/>
      <c r="AB54" s="103"/>
      <c r="AC54" s="103"/>
      <c r="AD54" s="103"/>
      <c r="AE54" s="103"/>
      <c r="AF54" s="103"/>
      <c r="AG54" s="134"/>
      <c r="AH54" s="135"/>
      <c r="AI54" s="135"/>
      <c r="AJ54" s="135"/>
      <c r="AK54" s="135"/>
      <c r="AL54" s="135"/>
      <c r="AM54" s="135"/>
      <c r="AN54" s="135"/>
      <c r="AO54" s="135"/>
      <c r="AP54" s="135"/>
      <c r="AQ54" s="135"/>
      <c r="AR54" s="135"/>
      <c r="AS54" s="135"/>
      <c r="AT54" s="135"/>
      <c r="AU54" s="135"/>
      <c r="AV54" s="135"/>
      <c r="AW54" s="135"/>
      <c r="AX54" s="136"/>
    </row>
    <row r="55" spans="1:50" ht="57" customHeight="1" x14ac:dyDescent="0.15">
      <c r="A55" s="104" t="s">
        <v>100</v>
      </c>
      <c r="B55" s="105"/>
      <c r="C55" s="108" t="s">
        <v>101</v>
      </c>
      <c r="D55" s="109"/>
      <c r="E55" s="109"/>
      <c r="F55" s="110"/>
      <c r="G55" s="831" t="s">
        <v>715</v>
      </c>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3"/>
    </row>
    <row r="56" spans="1:50" ht="66.75" customHeight="1" thickBot="1" x14ac:dyDescent="0.2">
      <c r="A56" s="106"/>
      <c r="B56" s="107"/>
      <c r="C56" s="114" t="s">
        <v>103</v>
      </c>
      <c r="D56" s="115"/>
      <c r="E56" s="115"/>
      <c r="F56" s="116"/>
      <c r="G56" s="117" t="s">
        <v>714</v>
      </c>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8"/>
    </row>
    <row r="57" spans="1:50" ht="21" customHeight="1" x14ac:dyDescent="0.15">
      <c r="A57" s="85" t="s">
        <v>105</v>
      </c>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7"/>
    </row>
    <row r="58" spans="1:50" ht="120" customHeight="1" thickBot="1" x14ac:dyDescent="0.2">
      <c r="A58" s="63"/>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9"/>
    </row>
    <row r="59" spans="1:50" ht="21" customHeight="1" x14ac:dyDescent="0.15">
      <c r="A59" s="90" t="s">
        <v>106</v>
      </c>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2"/>
    </row>
    <row r="60" spans="1:50" ht="120" customHeight="1" thickBot="1" x14ac:dyDescent="0.2">
      <c r="A60" s="63"/>
      <c r="B60" s="88"/>
      <c r="C60" s="88"/>
      <c r="D60" s="88"/>
      <c r="E60" s="93"/>
      <c r="F60" s="94"/>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6"/>
    </row>
    <row r="61" spans="1:50" ht="21" customHeight="1" x14ac:dyDescent="0.15">
      <c r="A61" s="90" t="s">
        <v>107</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2"/>
    </row>
    <row r="62" spans="1:50" ht="99.95" customHeight="1" thickBot="1" x14ac:dyDescent="0.2">
      <c r="A62" s="63"/>
      <c r="B62" s="64"/>
      <c r="C62" s="64"/>
      <c r="D62" s="64"/>
      <c r="E62" s="65"/>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6"/>
    </row>
    <row r="63" spans="1:50" ht="21" customHeight="1" x14ac:dyDescent="0.15">
      <c r="A63" s="67" t="s">
        <v>108</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9"/>
    </row>
    <row r="64" spans="1:50" ht="99.95" customHeight="1" thickBot="1" x14ac:dyDescent="0.2">
      <c r="A64" s="70"/>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2"/>
    </row>
    <row r="65" spans="1:50" ht="19.7" customHeight="1" x14ac:dyDescent="0.15">
      <c r="A65" s="73" t="s">
        <v>109</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5"/>
    </row>
    <row r="66" spans="1:50" ht="19.899999999999999" customHeight="1" thickBot="1" x14ac:dyDescent="0.2">
      <c r="A66" s="76"/>
      <c r="B66" s="77"/>
      <c r="C66" s="57" t="s">
        <v>110</v>
      </c>
      <c r="D66" s="61"/>
      <c r="E66" s="61"/>
      <c r="F66" s="61"/>
      <c r="G66" s="61"/>
      <c r="H66" s="61"/>
      <c r="I66" s="61"/>
      <c r="J66" s="78"/>
      <c r="K66" s="563">
        <v>83</v>
      </c>
      <c r="L66" s="563"/>
      <c r="M66" s="563"/>
      <c r="N66" s="563"/>
      <c r="O66" s="563"/>
      <c r="P66" s="563"/>
      <c r="Q66" s="563"/>
      <c r="R66" s="563"/>
      <c r="S66" s="57" t="s">
        <v>111</v>
      </c>
      <c r="T66" s="61"/>
      <c r="U66" s="61"/>
      <c r="V66" s="61"/>
      <c r="W66" s="61"/>
      <c r="X66" s="61"/>
      <c r="Y66" s="61"/>
      <c r="Z66" s="78"/>
      <c r="AA66" s="564">
        <v>106</v>
      </c>
      <c r="AB66" s="563"/>
      <c r="AC66" s="563"/>
      <c r="AD66" s="563"/>
      <c r="AE66" s="563"/>
      <c r="AF66" s="563"/>
      <c r="AG66" s="563"/>
      <c r="AH66" s="563"/>
      <c r="AI66" s="57" t="s">
        <v>112</v>
      </c>
      <c r="AJ66" s="58"/>
      <c r="AK66" s="58"/>
      <c r="AL66" s="58"/>
      <c r="AM66" s="58"/>
      <c r="AN66" s="58"/>
      <c r="AO66" s="58"/>
      <c r="AP66" s="59"/>
      <c r="AQ66" s="557">
        <v>242</v>
      </c>
      <c r="AR66" s="557"/>
      <c r="AS66" s="557"/>
      <c r="AT66" s="557"/>
      <c r="AU66" s="557"/>
      <c r="AV66" s="557"/>
      <c r="AW66" s="557"/>
      <c r="AX66" s="558"/>
    </row>
  </sheetData>
  <mergeCells count="252">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AJ19:AN19"/>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J20:AN20"/>
    <mergeCell ref="AO20:AS20"/>
    <mergeCell ref="AT20:AX20"/>
    <mergeCell ref="Y21:AA21"/>
    <mergeCell ref="Y26:AA26"/>
    <mergeCell ref="AB26:AD26"/>
    <mergeCell ref="AE26:AI26"/>
    <mergeCell ref="AJ26:AN26"/>
    <mergeCell ref="G27:X28"/>
    <mergeCell ref="Y27:AA27"/>
    <mergeCell ref="AB27:AD27"/>
    <mergeCell ref="AE27:AI27"/>
    <mergeCell ref="AT22:AX22"/>
    <mergeCell ref="AJ27:AN27"/>
    <mergeCell ref="AO27:AS27"/>
    <mergeCell ref="AO23:AS23"/>
    <mergeCell ref="AT23:AX23"/>
    <mergeCell ref="AO24:AS24"/>
    <mergeCell ref="AT24:AX24"/>
    <mergeCell ref="AO25:AS25"/>
    <mergeCell ref="AT25:AX25"/>
    <mergeCell ref="AO26:AS26"/>
    <mergeCell ref="AT26:AX26"/>
    <mergeCell ref="AB21:AD21"/>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Y25:AA25"/>
    <mergeCell ref="A26:F28"/>
    <mergeCell ref="G26:X26"/>
    <mergeCell ref="A37:AX37"/>
    <mergeCell ref="C38:AC38"/>
    <mergeCell ref="AD38:AF38"/>
    <mergeCell ref="AG38:AX38"/>
    <mergeCell ref="A29:B35"/>
    <mergeCell ref="C29:K29"/>
    <mergeCell ref="L29:Q29"/>
    <mergeCell ref="R29:W29"/>
    <mergeCell ref="X29:AX29"/>
    <mergeCell ref="C30:K30"/>
    <mergeCell ref="R33:W33"/>
    <mergeCell ref="X33:AX33"/>
    <mergeCell ref="L31:Q31"/>
    <mergeCell ref="R31:W31"/>
    <mergeCell ref="X31:AX31"/>
    <mergeCell ref="C32:K32"/>
    <mergeCell ref="L32:Q32"/>
    <mergeCell ref="R32:W32"/>
    <mergeCell ref="X32:AX32"/>
    <mergeCell ref="C35:K35"/>
    <mergeCell ref="L35:Q35"/>
    <mergeCell ref="R35:W35"/>
    <mergeCell ref="X35:AX35"/>
    <mergeCell ref="C33:K33"/>
    <mergeCell ref="L33:Q33"/>
    <mergeCell ref="L30:Q30"/>
    <mergeCell ref="R30:W30"/>
    <mergeCell ref="X30:AX30"/>
    <mergeCell ref="C31:K31"/>
    <mergeCell ref="C34:K34"/>
    <mergeCell ref="L34:Q34"/>
    <mergeCell ref="R34:W34"/>
    <mergeCell ref="X34:AX34"/>
    <mergeCell ref="C44:AC44"/>
    <mergeCell ref="AD44:AF44"/>
    <mergeCell ref="C45:AC45"/>
    <mergeCell ref="AD45:AF45"/>
    <mergeCell ref="A39:B41"/>
    <mergeCell ref="C39:AC39"/>
    <mergeCell ref="AD39:AF39"/>
    <mergeCell ref="AG39:AX41"/>
    <mergeCell ref="C40:AC40"/>
    <mergeCell ref="AD40:AF40"/>
    <mergeCell ref="C41:AC41"/>
    <mergeCell ref="AD41:AF41"/>
    <mergeCell ref="C46:AC46"/>
    <mergeCell ref="AD46:AF46"/>
    <mergeCell ref="C47:AC47"/>
    <mergeCell ref="AD47:AF47"/>
    <mergeCell ref="A57:AX57"/>
    <mergeCell ref="A58:AX58"/>
    <mergeCell ref="C56:F56"/>
    <mergeCell ref="G56:AX56"/>
    <mergeCell ref="A51:B54"/>
    <mergeCell ref="C51:AC51"/>
    <mergeCell ref="A48:B50"/>
    <mergeCell ref="C48:AC48"/>
    <mergeCell ref="AD48:AF48"/>
    <mergeCell ref="AG48:AX50"/>
    <mergeCell ref="C49:AC49"/>
    <mergeCell ref="AD49:AF49"/>
    <mergeCell ref="C50:AC50"/>
    <mergeCell ref="AD50:AF50"/>
    <mergeCell ref="A42:B47"/>
    <mergeCell ref="C42:AC42"/>
    <mergeCell ref="AD42:AF42"/>
    <mergeCell ref="AG42:AX47"/>
    <mergeCell ref="C43:AC43"/>
    <mergeCell ref="AD43:AF43"/>
    <mergeCell ref="A60:E60"/>
    <mergeCell ref="F60:AX60"/>
    <mergeCell ref="A61:AX61"/>
    <mergeCell ref="C54:F54"/>
    <mergeCell ref="G54:S54"/>
    <mergeCell ref="T54:AF54"/>
    <mergeCell ref="A55:B56"/>
    <mergeCell ref="C55:F55"/>
    <mergeCell ref="G55:AX55"/>
    <mergeCell ref="AD51:AF51"/>
    <mergeCell ref="AG51:AX54"/>
    <mergeCell ref="C52:F52"/>
    <mergeCell ref="G52:S52"/>
    <mergeCell ref="T52:AF52"/>
    <mergeCell ref="C53:F53"/>
    <mergeCell ref="G53:S53"/>
    <mergeCell ref="T53:AF53"/>
    <mergeCell ref="A59:AX59"/>
    <mergeCell ref="AI66:AP66"/>
    <mergeCell ref="AQ66:AX66"/>
    <mergeCell ref="A62:E62"/>
    <mergeCell ref="F62:AX62"/>
    <mergeCell ref="A63:AX63"/>
    <mergeCell ref="A64:AX64"/>
    <mergeCell ref="A65:AX65"/>
    <mergeCell ref="A66:B66"/>
    <mergeCell ref="C66:J66"/>
    <mergeCell ref="K66:R66"/>
    <mergeCell ref="S66:Z66"/>
    <mergeCell ref="AA66:AH66"/>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5"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2" ht="21.75" customHeight="1" thickBot="1" x14ac:dyDescent="0.2">
      <c r="AJ1" s="438" t="s">
        <v>0</v>
      </c>
      <c r="AK1" s="438"/>
      <c r="AL1" s="438"/>
      <c r="AM1" s="438"/>
      <c r="AN1" s="438"/>
      <c r="AO1" s="438"/>
      <c r="AP1" s="438"/>
      <c r="AQ1" s="699" t="str">
        <f ca="1">RIGHT(CELL("filename",AQ1),LEN(CELL("filename",AQ1))-FIND("]",CELL("filename",AQ1)))</f>
        <v>227</v>
      </c>
      <c r="AR1" s="699"/>
      <c r="AS1" s="699"/>
      <c r="AT1" s="699"/>
      <c r="AU1" s="699"/>
      <c r="AV1" s="699"/>
      <c r="AW1" s="699"/>
      <c r="AX1" s="699"/>
    </row>
    <row r="2" spans="1:52"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2" ht="25.15" customHeight="1" x14ac:dyDescent="0.15">
      <c r="A3" s="445" t="s">
        <v>3</v>
      </c>
      <c r="B3" s="446"/>
      <c r="C3" s="446"/>
      <c r="D3" s="446"/>
      <c r="E3" s="446"/>
      <c r="F3" s="446"/>
      <c r="G3" s="779" t="s">
        <v>777</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2" ht="30" customHeight="1" x14ac:dyDescent="0.15">
      <c r="A4" s="412" t="s">
        <v>9</v>
      </c>
      <c r="B4" s="413"/>
      <c r="C4" s="413"/>
      <c r="D4" s="413"/>
      <c r="E4" s="413"/>
      <c r="F4" s="414"/>
      <c r="G4" s="783" t="s">
        <v>775</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774</v>
      </c>
      <c r="AF4" s="419"/>
      <c r="AG4" s="419"/>
      <c r="AH4" s="419"/>
      <c r="AI4" s="419"/>
      <c r="AJ4" s="419"/>
      <c r="AK4" s="419"/>
      <c r="AL4" s="419"/>
      <c r="AM4" s="419"/>
      <c r="AN4" s="419"/>
      <c r="AO4" s="419"/>
      <c r="AP4" s="420"/>
      <c r="AQ4" s="550" t="s">
        <v>773</v>
      </c>
      <c r="AR4" s="551"/>
      <c r="AS4" s="551"/>
      <c r="AT4" s="551"/>
      <c r="AU4" s="551"/>
      <c r="AV4" s="551"/>
      <c r="AW4" s="551"/>
      <c r="AX4" s="552"/>
    </row>
    <row r="5" spans="1:52"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772</v>
      </c>
      <c r="AF5" s="776"/>
      <c r="AG5" s="776"/>
      <c r="AH5" s="776"/>
      <c r="AI5" s="776"/>
      <c r="AJ5" s="776"/>
      <c r="AK5" s="776"/>
      <c r="AL5" s="776"/>
      <c r="AM5" s="776"/>
      <c r="AN5" s="776"/>
      <c r="AO5" s="776"/>
      <c r="AP5" s="776"/>
      <c r="AQ5" s="313"/>
      <c r="AR5" s="313"/>
      <c r="AS5" s="313"/>
      <c r="AT5" s="313"/>
      <c r="AU5" s="313"/>
      <c r="AV5" s="313"/>
      <c r="AW5" s="313"/>
      <c r="AX5" s="314"/>
    </row>
    <row r="6" spans="1:52" ht="39.950000000000003" customHeight="1" x14ac:dyDescent="0.15">
      <c r="A6" s="400" t="s">
        <v>18</v>
      </c>
      <c r="B6" s="401"/>
      <c r="C6" s="401"/>
      <c r="D6" s="401"/>
      <c r="E6" s="401"/>
      <c r="F6" s="401"/>
      <c r="G6" s="542" t="s">
        <v>302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771</v>
      </c>
      <c r="AF6" s="1408"/>
      <c r="AG6" s="1408"/>
      <c r="AH6" s="1408"/>
      <c r="AI6" s="1408"/>
      <c r="AJ6" s="1408"/>
      <c r="AK6" s="1408"/>
      <c r="AL6" s="1408"/>
      <c r="AM6" s="1408"/>
      <c r="AN6" s="1408"/>
      <c r="AO6" s="1408"/>
      <c r="AP6" s="1408"/>
      <c r="AQ6" s="1408"/>
      <c r="AR6" s="1408"/>
      <c r="AS6" s="1408"/>
      <c r="AT6" s="1408"/>
      <c r="AU6" s="1408"/>
      <c r="AV6" s="1408"/>
      <c r="AW6" s="1408"/>
      <c r="AX6" s="1409"/>
    </row>
    <row r="7" spans="1:52" ht="103.7" customHeight="1" x14ac:dyDescent="0.15">
      <c r="A7" s="365" t="s">
        <v>22</v>
      </c>
      <c r="B7" s="366"/>
      <c r="C7" s="366"/>
      <c r="D7" s="366"/>
      <c r="E7" s="366"/>
      <c r="F7" s="366"/>
      <c r="G7" s="788" t="s">
        <v>770</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2" ht="137.25" customHeight="1" x14ac:dyDescent="0.15">
      <c r="A8" s="365" t="s">
        <v>24</v>
      </c>
      <c r="B8" s="366"/>
      <c r="C8" s="366"/>
      <c r="D8" s="366"/>
      <c r="E8" s="366"/>
      <c r="F8" s="366"/>
      <c r="G8" s="788" t="s">
        <v>769</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2"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2"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2" ht="21" customHeight="1" x14ac:dyDescent="0.15">
      <c r="A11" s="377"/>
      <c r="B11" s="378"/>
      <c r="C11" s="378"/>
      <c r="D11" s="378"/>
      <c r="E11" s="378"/>
      <c r="F11" s="379"/>
      <c r="G11" s="386" t="s">
        <v>34</v>
      </c>
      <c r="H11" s="387"/>
      <c r="I11" s="392" t="s">
        <v>35</v>
      </c>
      <c r="J11" s="393"/>
      <c r="K11" s="393"/>
      <c r="L11" s="393"/>
      <c r="M11" s="393"/>
      <c r="N11" s="393"/>
      <c r="O11" s="394"/>
      <c r="P11" s="1404">
        <v>656</v>
      </c>
      <c r="Q11" s="1404"/>
      <c r="R11" s="1404"/>
      <c r="S11" s="1404"/>
      <c r="T11" s="1404"/>
      <c r="U11" s="1404"/>
      <c r="V11" s="1404"/>
      <c r="W11" s="1404">
        <v>585</v>
      </c>
      <c r="X11" s="1404"/>
      <c r="Y11" s="1404"/>
      <c r="Z11" s="1404"/>
      <c r="AA11" s="1404"/>
      <c r="AB11" s="1404"/>
      <c r="AC11" s="1404"/>
      <c r="AD11" s="1404">
        <v>592</v>
      </c>
      <c r="AE11" s="1404"/>
      <c r="AF11" s="1404"/>
      <c r="AG11" s="1404"/>
      <c r="AH11" s="1404"/>
      <c r="AI11" s="1404"/>
      <c r="AJ11" s="1404"/>
      <c r="AK11" s="1404">
        <v>592</v>
      </c>
      <c r="AL11" s="1404"/>
      <c r="AM11" s="1404"/>
      <c r="AN11" s="1404"/>
      <c r="AO11" s="1404"/>
      <c r="AP11" s="1404"/>
      <c r="AQ11" s="1404"/>
      <c r="AR11" s="397"/>
      <c r="AS11" s="397"/>
      <c r="AT11" s="397"/>
      <c r="AU11" s="397"/>
      <c r="AV11" s="397"/>
      <c r="AW11" s="397"/>
      <c r="AX11" s="398"/>
      <c r="AY11" s="15"/>
      <c r="AZ11" s="15"/>
    </row>
    <row r="12" spans="1:52" ht="21" customHeight="1" x14ac:dyDescent="0.15">
      <c r="A12" s="377"/>
      <c r="B12" s="378"/>
      <c r="C12" s="378"/>
      <c r="D12" s="378"/>
      <c r="E12" s="378"/>
      <c r="F12" s="379"/>
      <c r="G12" s="388"/>
      <c r="H12" s="389"/>
      <c r="I12" s="350" t="s">
        <v>36</v>
      </c>
      <c r="J12" s="351"/>
      <c r="K12" s="351"/>
      <c r="L12" s="351"/>
      <c r="M12" s="351"/>
      <c r="N12" s="351"/>
      <c r="O12" s="352"/>
      <c r="P12" s="1399">
        <v>10110</v>
      </c>
      <c r="Q12" s="1399"/>
      <c r="R12" s="1399"/>
      <c r="S12" s="1399"/>
      <c r="T12" s="1399"/>
      <c r="U12" s="1399"/>
      <c r="V12" s="1399"/>
      <c r="W12" s="1399">
        <v>11397</v>
      </c>
      <c r="X12" s="1399"/>
      <c r="Y12" s="1399"/>
      <c r="Z12" s="1399"/>
      <c r="AA12" s="1399"/>
      <c r="AB12" s="1399"/>
      <c r="AC12" s="1399"/>
      <c r="AD12" s="1399">
        <v>7241</v>
      </c>
      <c r="AE12" s="1399"/>
      <c r="AF12" s="1399"/>
      <c r="AG12" s="1399"/>
      <c r="AH12" s="1399"/>
      <c r="AI12" s="1399"/>
      <c r="AJ12" s="1399"/>
      <c r="AK12" s="1399" t="s">
        <v>235</v>
      </c>
      <c r="AL12" s="1399"/>
      <c r="AM12" s="1399"/>
      <c r="AN12" s="1399"/>
      <c r="AO12" s="1399"/>
      <c r="AP12" s="1399"/>
      <c r="AQ12" s="1399"/>
      <c r="AR12" s="354"/>
      <c r="AS12" s="354"/>
      <c r="AT12" s="354"/>
      <c r="AU12" s="354"/>
      <c r="AV12" s="354"/>
      <c r="AW12" s="354"/>
      <c r="AX12" s="355"/>
      <c r="AY12" s="15"/>
      <c r="AZ12" s="15"/>
    </row>
    <row r="13" spans="1:52" ht="21" customHeight="1" x14ac:dyDescent="0.15">
      <c r="A13" s="377"/>
      <c r="B13" s="378"/>
      <c r="C13" s="378"/>
      <c r="D13" s="378"/>
      <c r="E13" s="378"/>
      <c r="F13" s="379"/>
      <c r="G13" s="388"/>
      <c r="H13" s="389"/>
      <c r="I13" s="350" t="s">
        <v>38</v>
      </c>
      <c r="J13" s="362"/>
      <c r="K13" s="362"/>
      <c r="L13" s="362"/>
      <c r="M13" s="362"/>
      <c r="N13" s="362"/>
      <c r="O13" s="363"/>
      <c r="P13" s="1393" t="s">
        <v>235</v>
      </c>
      <c r="Q13" s="1394"/>
      <c r="R13" s="1394"/>
      <c r="S13" s="1394"/>
      <c r="T13" s="1394"/>
      <c r="U13" s="1394"/>
      <c r="V13" s="1395"/>
      <c r="W13" s="1393" t="s">
        <v>235</v>
      </c>
      <c r="X13" s="1394"/>
      <c r="Y13" s="1394"/>
      <c r="Z13" s="1394"/>
      <c r="AA13" s="1394"/>
      <c r="AB13" s="1394"/>
      <c r="AC13" s="1395"/>
      <c r="AD13" s="1393" t="s">
        <v>235</v>
      </c>
      <c r="AE13" s="1394"/>
      <c r="AF13" s="1394"/>
      <c r="AG13" s="1394"/>
      <c r="AH13" s="1394"/>
      <c r="AI13" s="1394"/>
      <c r="AJ13" s="1395"/>
      <c r="AK13" s="1393" t="s">
        <v>235</v>
      </c>
      <c r="AL13" s="1394"/>
      <c r="AM13" s="1394"/>
      <c r="AN13" s="1394"/>
      <c r="AO13" s="1394"/>
      <c r="AP13" s="1394"/>
      <c r="AQ13" s="1395"/>
      <c r="AR13" s="356"/>
      <c r="AS13" s="357"/>
      <c r="AT13" s="357"/>
      <c r="AU13" s="357"/>
      <c r="AV13" s="357"/>
      <c r="AW13" s="357"/>
      <c r="AX13" s="364"/>
      <c r="AY13" s="15"/>
      <c r="AZ13" s="15"/>
    </row>
    <row r="14" spans="1:52" ht="21" customHeight="1" x14ac:dyDescent="0.15">
      <c r="A14" s="377"/>
      <c r="B14" s="378"/>
      <c r="C14" s="378"/>
      <c r="D14" s="378"/>
      <c r="E14" s="378"/>
      <c r="F14" s="379"/>
      <c r="G14" s="388"/>
      <c r="H14" s="389"/>
      <c r="I14" s="350" t="s">
        <v>39</v>
      </c>
      <c r="J14" s="362"/>
      <c r="K14" s="362"/>
      <c r="L14" s="362"/>
      <c r="M14" s="362"/>
      <c r="N14" s="362"/>
      <c r="O14" s="363"/>
      <c r="P14" s="1393" t="s">
        <v>235</v>
      </c>
      <c r="Q14" s="1394"/>
      <c r="R14" s="1394"/>
      <c r="S14" s="1394"/>
      <c r="T14" s="1394"/>
      <c r="U14" s="1394"/>
      <c r="V14" s="1395"/>
      <c r="W14" s="1393" t="s">
        <v>235</v>
      </c>
      <c r="X14" s="1394"/>
      <c r="Y14" s="1394"/>
      <c r="Z14" s="1394"/>
      <c r="AA14" s="1394"/>
      <c r="AB14" s="1394"/>
      <c r="AC14" s="1395"/>
      <c r="AD14" s="1393" t="s">
        <v>235</v>
      </c>
      <c r="AE14" s="1394"/>
      <c r="AF14" s="1394"/>
      <c r="AG14" s="1394"/>
      <c r="AH14" s="1394"/>
      <c r="AI14" s="1394"/>
      <c r="AJ14" s="1395"/>
      <c r="AK14" s="1393" t="s">
        <v>235</v>
      </c>
      <c r="AL14" s="1394"/>
      <c r="AM14" s="1394"/>
      <c r="AN14" s="1394"/>
      <c r="AO14" s="1394"/>
      <c r="AP14" s="1394"/>
      <c r="AQ14" s="1395"/>
      <c r="AR14" s="359"/>
      <c r="AS14" s="360"/>
      <c r="AT14" s="360"/>
      <c r="AU14" s="360"/>
      <c r="AV14" s="360"/>
      <c r="AW14" s="360"/>
      <c r="AX14" s="361"/>
      <c r="AY14" s="15"/>
      <c r="AZ14" s="15"/>
    </row>
    <row r="15" spans="1:52" ht="24.75" customHeight="1" x14ac:dyDescent="0.15">
      <c r="A15" s="377"/>
      <c r="B15" s="378"/>
      <c r="C15" s="378"/>
      <c r="D15" s="378"/>
      <c r="E15" s="378"/>
      <c r="F15" s="379"/>
      <c r="G15" s="388"/>
      <c r="H15" s="389"/>
      <c r="I15" s="350" t="s">
        <v>40</v>
      </c>
      <c r="J15" s="351"/>
      <c r="K15" s="351"/>
      <c r="L15" s="351"/>
      <c r="M15" s="351"/>
      <c r="N15" s="351"/>
      <c r="O15" s="352"/>
      <c r="P15" s="1399" t="s">
        <v>235</v>
      </c>
      <c r="Q15" s="1399"/>
      <c r="R15" s="1399"/>
      <c r="S15" s="1399"/>
      <c r="T15" s="1399"/>
      <c r="U15" s="1399"/>
      <c r="V15" s="1399"/>
      <c r="W15" s="1399" t="s">
        <v>235</v>
      </c>
      <c r="X15" s="1399"/>
      <c r="Y15" s="1399"/>
      <c r="Z15" s="1399"/>
      <c r="AA15" s="1399"/>
      <c r="AB15" s="1399"/>
      <c r="AC15" s="1399"/>
      <c r="AD15" s="1399" t="s">
        <v>235</v>
      </c>
      <c r="AE15" s="1399"/>
      <c r="AF15" s="1399"/>
      <c r="AG15" s="1399"/>
      <c r="AH15" s="1399"/>
      <c r="AI15" s="1399"/>
      <c r="AJ15" s="1399"/>
      <c r="AK15" s="1399" t="s">
        <v>235</v>
      </c>
      <c r="AL15" s="1399"/>
      <c r="AM15" s="1399"/>
      <c r="AN15" s="1399"/>
      <c r="AO15" s="1399"/>
      <c r="AP15" s="1399"/>
      <c r="AQ15" s="1399"/>
      <c r="AR15" s="354"/>
      <c r="AS15" s="354"/>
      <c r="AT15" s="354"/>
      <c r="AU15" s="354"/>
      <c r="AV15" s="354"/>
      <c r="AW15" s="354"/>
      <c r="AX15" s="355"/>
      <c r="AY15" s="15"/>
      <c r="AZ15" s="15"/>
    </row>
    <row r="16" spans="1:52" ht="24.75" customHeight="1" x14ac:dyDescent="0.15">
      <c r="A16" s="377"/>
      <c r="B16" s="378"/>
      <c r="C16" s="378"/>
      <c r="D16" s="378"/>
      <c r="E16" s="378"/>
      <c r="F16" s="379"/>
      <c r="G16" s="390"/>
      <c r="H16" s="391"/>
      <c r="I16" s="344" t="s">
        <v>41</v>
      </c>
      <c r="J16" s="345"/>
      <c r="K16" s="345"/>
      <c r="L16" s="345"/>
      <c r="M16" s="345"/>
      <c r="N16" s="345"/>
      <c r="O16" s="346"/>
      <c r="P16" s="1018">
        <v>10766</v>
      </c>
      <c r="Q16" s="1018"/>
      <c r="R16" s="1018"/>
      <c r="S16" s="1018"/>
      <c r="T16" s="1018"/>
      <c r="U16" s="1018"/>
      <c r="V16" s="1018"/>
      <c r="W16" s="1018">
        <v>11982</v>
      </c>
      <c r="X16" s="1018"/>
      <c r="Y16" s="1018"/>
      <c r="Z16" s="1018"/>
      <c r="AA16" s="1018"/>
      <c r="AB16" s="1018"/>
      <c r="AC16" s="1018"/>
      <c r="AD16" s="1018">
        <v>7833</v>
      </c>
      <c r="AE16" s="1018"/>
      <c r="AF16" s="1018"/>
      <c r="AG16" s="1018"/>
      <c r="AH16" s="1018"/>
      <c r="AI16" s="1018"/>
      <c r="AJ16" s="1018"/>
      <c r="AK16" s="1018">
        <v>592</v>
      </c>
      <c r="AL16" s="1018"/>
      <c r="AM16" s="1018"/>
      <c r="AN16" s="1018"/>
      <c r="AO16" s="1018"/>
      <c r="AP16" s="1018"/>
      <c r="AQ16" s="1018"/>
      <c r="AR16" s="348"/>
      <c r="AS16" s="348"/>
      <c r="AT16" s="348"/>
      <c r="AU16" s="348"/>
      <c r="AV16" s="348"/>
      <c r="AW16" s="348"/>
      <c r="AX16" s="349"/>
      <c r="AY16" s="15"/>
      <c r="AZ16" s="15"/>
    </row>
    <row r="17" spans="1:55" ht="24.75" customHeight="1" x14ac:dyDescent="0.15">
      <c r="A17" s="377"/>
      <c r="B17" s="378"/>
      <c r="C17" s="378"/>
      <c r="D17" s="378"/>
      <c r="E17" s="378"/>
      <c r="F17" s="379"/>
      <c r="G17" s="339" t="s">
        <v>42</v>
      </c>
      <c r="H17" s="340"/>
      <c r="I17" s="340"/>
      <c r="J17" s="340"/>
      <c r="K17" s="340"/>
      <c r="L17" s="340"/>
      <c r="M17" s="340"/>
      <c r="N17" s="340"/>
      <c r="O17" s="340"/>
      <c r="P17" s="530">
        <v>10766</v>
      </c>
      <c r="Q17" s="530"/>
      <c r="R17" s="530"/>
      <c r="S17" s="530"/>
      <c r="T17" s="530"/>
      <c r="U17" s="530"/>
      <c r="V17" s="530"/>
      <c r="W17" s="530">
        <v>11982</v>
      </c>
      <c r="X17" s="530"/>
      <c r="Y17" s="530"/>
      <c r="Z17" s="530"/>
      <c r="AA17" s="530"/>
      <c r="AB17" s="530"/>
      <c r="AC17" s="530"/>
      <c r="AD17" s="530">
        <v>7833</v>
      </c>
      <c r="AE17" s="530"/>
      <c r="AF17" s="530"/>
      <c r="AG17" s="530"/>
      <c r="AH17" s="530"/>
      <c r="AI17" s="530"/>
      <c r="AJ17" s="530"/>
      <c r="AK17" s="1391"/>
      <c r="AL17" s="1391"/>
      <c r="AM17" s="1391"/>
      <c r="AN17" s="1391"/>
      <c r="AO17" s="1391"/>
      <c r="AP17" s="1391"/>
      <c r="AQ17" s="139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0">
        <v>100</v>
      </c>
      <c r="Q18" s="530"/>
      <c r="R18" s="530"/>
      <c r="S18" s="530"/>
      <c r="T18" s="530"/>
      <c r="U18" s="530"/>
      <c r="V18" s="530"/>
      <c r="W18" s="530">
        <v>100</v>
      </c>
      <c r="X18" s="530"/>
      <c r="Y18" s="530"/>
      <c r="Z18" s="530"/>
      <c r="AA18" s="530"/>
      <c r="AB18" s="530"/>
      <c r="AC18" s="530"/>
      <c r="AD18" s="530">
        <v>100</v>
      </c>
      <c r="AE18" s="530"/>
      <c r="AF18" s="530"/>
      <c r="AG18" s="530"/>
      <c r="AH18" s="530"/>
      <c r="AI18" s="530"/>
      <c r="AJ18" s="530"/>
      <c r="AK18" s="1391"/>
      <c r="AL18" s="1391"/>
      <c r="AM18" s="1391"/>
      <c r="AN18" s="1391"/>
      <c r="AO18" s="1391"/>
      <c r="AP18" s="1391"/>
      <c r="AQ18" s="139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517" t="s">
        <v>768</v>
      </c>
      <c r="H20" s="577"/>
      <c r="I20" s="577"/>
      <c r="J20" s="577"/>
      <c r="K20" s="577"/>
      <c r="L20" s="577"/>
      <c r="M20" s="577"/>
      <c r="N20" s="577"/>
      <c r="O20" s="577"/>
      <c r="P20" s="577"/>
      <c r="Q20" s="577"/>
      <c r="R20" s="577"/>
      <c r="S20" s="577"/>
      <c r="T20" s="577"/>
      <c r="U20" s="577"/>
      <c r="V20" s="577"/>
      <c r="W20" s="577"/>
      <c r="X20" s="753"/>
      <c r="Y20" s="260" t="s">
        <v>49</v>
      </c>
      <c r="Z20" s="285"/>
      <c r="AA20" s="286"/>
      <c r="AB20" s="287" t="s">
        <v>767</v>
      </c>
      <c r="AC20" s="287"/>
      <c r="AD20" s="287"/>
      <c r="AE20" s="311">
        <v>99</v>
      </c>
      <c r="AF20" s="311"/>
      <c r="AG20" s="311"/>
      <c r="AH20" s="311"/>
      <c r="AI20" s="311"/>
      <c r="AJ20" s="311">
        <v>97</v>
      </c>
      <c r="AK20" s="311"/>
      <c r="AL20" s="311"/>
      <c r="AM20" s="311"/>
      <c r="AN20" s="311"/>
      <c r="AO20" s="311">
        <v>81</v>
      </c>
      <c r="AP20" s="311"/>
      <c r="AQ20" s="311"/>
      <c r="AR20" s="311"/>
      <c r="AS20" s="311"/>
      <c r="AT20" s="323"/>
      <c r="AU20" s="323"/>
      <c r="AV20" s="323"/>
      <c r="AW20" s="323"/>
      <c r="AX20" s="324"/>
    </row>
    <row r="21" spans="1:55"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767</v>
      </c>
      <c r="AC21" s="332"/>
      <c r="AD21" s="332"/>
      <c r="AE21" s="332">
        <v>86</v>
      </c>
      <c r="AF21" s="332"/>
      <c r="AG21" s="332"/>
      <c r="AH21" s="332"/>
      <c r="AI21" s="332"/>
      <c r="AJ21" s="332">
        <v>85</v>
      </c>
      <c r="AK21" s="332"/>
      <c r="AL21" s="332"/>
      <c r="AM21" s="332"/>
      <c r="AN21" s="332"/>
      <c r="AO21" s="332">
        <v>75</v>
      </c>
      <c r="AP21" s="332"/>
      <c r="AQ21" s="332"/>
      <c r="AR21" s="332"/>
      <c r="AS21" s="332"/>
      <c r="AT21" s="333">
        <v>76</v>
      </c>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32" t="s">
        <v>199</v>
      </c>
      <c r="AC22" s="332"/>
      <c r="AD22" s="332"/>
      <c r="AE22" s="332">
        <v>115.12</v>
      </c>
      <c r="AF22" s="332"/>
      <c r="AG22" s="332"/>
      <c r="AH22" s="332"/>
      <c r="AI22" s="332"/>
      <c r="AJ22" s="332">
        <v>114.12</v>
      </c>
      <c r="AK22" s="332"/>
      <c r="AL22" s="332"/>
      <c r="AM22" s="332"/>
      <c r="AN22" s="332"/>
      <c r="AO22" s="332">
        <v>108</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60" customHeight="1" x14ac:dyDescent="0.15">
      <c r="A24" s="251"/>
      <c r="B24" s="252"/>
      <c r="C24" s="252"/>
      <c r="D24" s="252"/>
      <c r="E24" s="252"/>
      <c r="F24" s="253"/>
      <c r="G24" s="517" t="s">
        <v>766</v>
      </c>
      <c r="H24" s="577"/>
      <c r="I24" s="577"/>
      <c r="J24" s="577"/>
      <c r="K24" s="577"/>
      <c r="L24" s="577"/>
      <c r="M24" s="577"/>
      <c r="N24" s="577"/>
      <c r="O24" s="577"/>
      <c r="P24" s="577"/>
      <c r="Q24" s="577"/>
      <c r="R24" s="577"/>
      <c r="S24" s="577"/>
      <c r="T24" s="577"/>
      <c r="U24" s="577"/>
      <c r="V24" s="577"/>
      <c r="W24" s="577"/>
      <c r="X24" s="753"/>
      <c r="Y24" s="306" t="s">
        <v>58</v>
      </c>
      <c r="Z24" s="307"/>
      <c r="AA24" s="308"/>
      <c r="AB24" s="309" t="s">
        <v>762</v>
      </c>
      <c r="AC24" s="307"/>
      <c r="AD24" s="308"/>
      <c r="AE24" s="1377" t="s">
        <v>765</v>
      </c>
      <c r="AF24" s="310"/>
      <c r="AG24" s="310"/>
      <c r="AH24" s="310"/>
      <c r="AI24" s="310"/>
      <c r="AJ24" s="1378" t="s">
        <v>764</v>
      </c>
      <c r="AK24" s="311"/>
      <c r="AL24" s="311"/>
      <c r="AM24" s="311"/>
      <c r="AN24" s="311"/>
      <c r="AO24" s="1378" t="s">
        <v>763</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t="s">
        <v>762</v>
      </c>
      <c r="AC25" s="261"/>
      <c r="AD25" s="262"/>
      <c r="AE25" s="312" t="s">
        <v>556</v>
      </c>
      <c r="AF25" s="313"/>
      <c r="AG25" s="313"/>
      <c r="AH25" s="313"/>
      <c r="AI25" s="321"/>
      <c r="AJ25" s="134">
        <v>4823</v>
      </c>
      <c r="AK25" s="135"/>
      <c r="AL25" s="135"/>
      <c r="AM25" s="135"/>
      <c r="AN25" s="322"/>
      <c r="AO25" s="134">
        <v>5532</v>
      </c>
      <c r="AP25" s="135"/>
      <c r="AQ25" s="135"/>
      <c r="AR25" s="135"/>
      <c r="AS25" s="322"/>
      <c r="AT25" s="134">
        <v>5857</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761</v>
      </c>
      <c r="H27" s="482"/>
      <c r="I27" s="482"/>
      <c r="J27" s="482"/>
      <c r="K27" s="482"/>
      <c r="L27" s="482"/>
      <c r="M27" s="482"/>
      <c r="N27" s="482"/>
      <c r="O27" s="482"/>
      <c r="P27" s="482"/>
      <c r="Q27" s="482"/>
      <c r="R27" s="482"/>
      <c r="S27" s="482"/>
      <c r="T27" s="482"/>
      <c r="U27" s="482"/>
      <c r="V27" s="482"/>
      <c r="W27" s="482"/>
      <c r="X27" s="482"/>
      <c r="Y27" s="272" t="s">
        <v>62</v>
      </c>
      <c r="Z27" s="273"/>
      <c r="AA27" s="274"/>
      <c r="AB27" s="275" t="s">
        <v>760</v>
      </c>
      <c r="AC27" s="748"/>
      <c r="AD27" s="749"/>
      <c r="AE27" s="487">
        <v>37.880000000000003</v>
      </c>
      <c r="AF27" s="488"/>
      <c r="AG27" s="488"/>
      <c r="AH27" s="488"/>
      <c r="AI27" s="489"/>
      <c r="AJ27" s="487">
        <v>45.32</v>
      </c>
      <c r="AK27" s="488"/>
      <c r="AL27" s="488"/>
      <c r="AM27" s="488"/>
      <c r="AN27" s="489"/>
      <c r="AO27" s="487">
        <v>53.09</v>
      </c>
      <c r="AP27" s="488"/>
      <c r="AQ27" s="488"/>
      <c r="AR27" s="488"/>
      <c r="AS27" s="489"/>
      <c r="AT27" s="487">
        <v>77.06</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740" t="s">
        <v>759</v>
      </c>
      <c r="AC28" s="748"/>
      <c r="AD28" s="749"/>
      <c r="AE28" s="494" t="s">
        <v>758</v>
      </c>
      <c r="AF28" s="488"/>
      <c r="AG28" s="488"/>
      <c r="AH28" s="488"/>
      <c r="AI28" s="489"/>
      <c r="AJ28" s="494" t="s">
        <v>757</v>
      </c>
      <c r="AK28" s="488"/>
      <c r="AL28" s="488"/>
      <c r="AM28" s="488"/>
      <c r="AN28" s="489"/>
      <c r="AO28" s="494" t="s">
        <v>756</v>
      </c>
      <c r="AP28" s="488"/>
      <c r="AQ28" s="488"/>
      <c r="AR28" s="488"/>
      <c r="AS28" s="489"/>
      <c r="AT28" s="494" t="s">
        <v>755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30.75" customHeight="1" x14ac:dyDescent="0.15">
      <c r="A30" s="210"/>
      <c r="B30" s="211"/>
      <c r="C30" s="1417" t="s">
        <v>754</v>
      </c>
      <c r="D30" s="1342"/>
      <c r="E30" s="1342"/>
      <c r="F30" s="1342"/>
      <c r="G30" s="1342"/>
      <c r="H30" s="1342"/>
      <c r="I30" s="1342"/>
      <c r="J30" s="1342"/>
      <c r="K30" s="1343"/>
      <c r="L30" s="226">
        <v>592</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592</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753</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592" t="s">
        <v>752</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751</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284</v>
      </c>
      <c r="AE52" s="837"/>
      <c r="AF52" s="837"/>
      <c r="AG52" s="592" t="s">
        <v>750</v>
      </c>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36.75" customHeight="1" x14ac:dyDescent="0.15">
      <c r="A54" s="120"/>
      <c r="B54" s="121"/>
      <c r="C54" s="144"/>
      <c r="D54" s="145"/>
      <c r="E54" s="145"/>
      <c r="F54" s="145"/>
      <c r="G54" s="1414" t="s">
        <v>749</v>
      </c>
      <c r="H54" s="1415"/>
      <c r="I54" s="1415"/>
      <c r="J54" s="1415"/>
      <c r="K54" s="1415"/>
      <c r="L54" s="1415"/>
      <c r="M54" s="1415"/>
      <c r="N54" s="1415"/>
      <c r="O54" s="1415"/>
      <c r="P54" s="1415"/>
      <c r="Q54" s="1415"/>
      <c r="R54" s="1415"/>
      <c r="S54" s="1416"/>
      <c r="T54" s="149" t="s">
        <v>748</v>
      </c>
      <c r="U54" s="147"/>
      <c r="V54" s="147"/>
      <c r="W54" s="147"/>
      <c r="X54" s="147"/>
      <c r="Y54" s="147"/>
      <c r="Z54" s="147"/>
      <c r="AA54" s="147"/>
      <c r="AB54" s="147"/>
      <c r="AC54" s="147"/>
      <c r="AD54" s="147"/>
      <c r="AE54" s="147"/>
      <c r="AF54" s="147"/>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57" customHeight="1" x14ac:dyDescent="0.15">
      <c r="A56" s="104" t="s">
        <v>100</v>
      </c>
      <c r="B56" s="105"/>
      <c r="C56" s="108" t="s">
        <v>101</v>
      </c>
      <c r="D56" s="109"/>
      <c r="E56" s="109"/>
      <c r="F56" s="110"/>
      <c r="G56" s="831" t="s">
        <v>747</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746</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81</v>
      </c>
      <c r="L67" s="563"/>
      <c r="M67" s="563"/>
      <c r="N67" s="563"/>
      <c r="O67" s="563"/>
      <c r="P67" s="563"/>
      <c r="Q67" s="563"/>
      <c r="R67" s="563"/>
      <c r="S67" s="57" t="s">
        <v>111</v>
      </c>
      <c r="T67" s="61"/>
      <c r="U67" s="61"/>
      <c r="V67" s="61"/>
      <c r="W67" s="61"/>
      <c r="X67" s="61"/>
      <c r="Y67" s="61"/>
      <c r="Z67" s="78"/>
      <c r="AA67" s="564">
        <v>107</v>
      </c>
      <c r="AB67" s="563"/>
      <c r="AC67" s="563"/>
      <c r="AD67" s="563"/>
      <c r="AE67" s="563"/>
      <c r="AF67" s="563"/>
      <c r="AG67" s="563"/>
      <c r="AH67" s="563"/>
      <c r="AI67" s="57" t="s">
        <v>112</v>
      </c>
      <c r="AJ67" s="58"/>
      <c r="AK67" s="58"/>
      <c r="AL67" s="58"/>
      <c r="AM67" s="58"/>
      <c r="AN67" s="58"/>
      <c r="AO67" s="58"/>
      <c r="AP67" s="59"/>
      <c r="AQ67" s="557">
        <v>243</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228</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462" t="s">
        <v>804</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81" t="s">
        <v>803</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783" t="s">
        <v>802</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801</v>
      </c>
      <c r="AF4" s="774"/>
      <c r="AG4" s="774"/>
      <c r="AH4" s="774"/>
      <c r="AI4" s="774"/>
      <c r="AJ4" s="774"/>
      <c r="AK4" s="774"/>
      <c r="AL4" s="774"/>
      <c r="AM4" s="774"/>
      <c r="AN4" s="774"/>
      <c r="AO4" s="774"/>
      <c r="AP4" s="775"/>
      <c r="AQ4" s="550" t="s">
        <v>800</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799</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19</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787" t="s">
        <v>798</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1459" t="s">
        <v>797</v>
      </c>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c r="AT7" s="1460"/>
      <c r="AU7" s="1460"/>
      <c r="AV7" s="1460"/>
      <c r="AW7" s="1460"/>
      <c r="AX7" s="1461"/>
    </row>
    <row r="8" spans="1:50" ht="137.25" customHeight="1" x14ac:dyDescent="0.15">
      <c r="A8" s="365" t="s">
        <v>24</v>
      </c>
      <c r="B8" s="366"/>
      <c r="C8" s="366"/>
      <c r="D8" s="366"/>
      <c r="E8" s="366"/>
      <c r="F8" s="366"/>
      <c r="G8" s="1015" t="s">
        <v>796</v>
      </c>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7"/>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456">
        <v>15903</v>
      </c>
      <c r="Q11" s="1457"/>
      <c r="R11" s="1457"/>
      <c r="S11" s="1457"/>
      <c r="T11" s="1457"/>
      <c r="U11" s="1457"/>
      <c r="V11" s="1458"/>
      <c r="W11" s="1456">
        <v>10268</v>
      </c>
      <c r="X11" s="1457"/>
      <c r="Y11" s="1457"/>
      <c r="Z11" s="1457"/>
      <c r="AA11" s="1457"/>
      <c r="AB11" s="1457"/>
      <c r="AC11" s="1458"/>
      <c r="AD11" s="791">
        <v>10026</v>
      </c>
      <c r="AE11" s="791"/>
      <c r="AF11" s="791"/>
      <c r="AG11" s="791"/>
      <c r="AH11" s="791"/>
      <c r="AI11" s="791"/>
      <c r="AJ11" s="791"/>
      <c r="AK11" s="1163" t="s">
        <v>235</v>
      </c>
      <c r="AL11" s="867"/>
      <c r="AM11" s="867"/>
      <c r="AN11" s="867"/>
      <c r="AO11" s="867"/>
      <c r="AP11" s="867"/>
      <c r="AQ11" s="868"/>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1449">
        <v>3330</v>
      </c>
      <c r="Q12" s="1450"/>
      <c r="R12" s="1450"/>
      <c r="S12" s="1450"/>
      <c r="T12" s="1450"/>
      <c r="U12" s="1450"/>
      <c r="V12" s="1451"/>
      <c r="W12" s="1452" t="s">
        <v>202</v>
      </c>
      <c r="X12" s="1453"/>
      <c r="Y12" s="1453"/>
      <c r="Z12" s="1453"/>
      <c r="AA12" s="1453"/>
      <c r="AB12" s="1453"/>
      <c r="AC12" s="1454"/>
      <c r="AD12" s="1455">
        <v>23700</v>
      </c>
      <c r="AE12" s="793"/>
      <c r="AF12" s="793"/>
      <c r="AG12" s="793"/>
      <c r="AH12" s="793"/>
      <c r="AI12" s="793"/>
      <c r="AJ12" s="793"/>
      <c r="AK12" s="356" t="s">
        <v>2186</v>
      </c>
      <c r="AL12" s="860"/>
      <c r="AM12" s="860"/>
      <c r="AN12" s="860"/>
      <c r="AO12" s="860"/>
      <c r="AP12" s="860"/>
      <c r="AQ12" s="861"/>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v>0</v>
      </c>
      <c r="Q13" s="357"/>
      <c r="R13" s="357"/>
      <c r="S13" s="357"/>
      <c r="T13" s="357"/>
      <c r="U13" s="357"/>
      <c r="V13" s="358"/>
      <c r="W13" s="356">
        <v>0</v>
      </c>
      <c r="X13" s="357"/>
      <c r="Y13" s="357"/>
      <c r="Z13" s="357"/>
      <c r="AA13" s="357"/>
      <c r="AB13" s="357"/>
      <c r="AC13" s="358"/>
      <c r="AD13" s="356">
        <v>0</v>
      </c>
      <c r="AE13" s="357"/>
      <c r="AF13" s="357"/>
      <c r="AG13" s="357"/>
      <c r="AH13" s="357"/>
      <c r="AI13" s="357"/>
      <c r="AJ13" s="358"/>
      <c r="AK13" s="356" t="s">
        <v>2186</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v>0</v>
      </c>
      <c r="Q14" s="357"/>
      <c r="R14" s="357"/>
      <c r="S14" s="357"/>
      <c r="T14" s="357"/>
      <c r="U14" s="357"/>
      <c r="V14" s="358"/>
      <c r="W14" s="356">
        <v>0</v>
      </c>
      <c r="X14" s="357"/>
      <c r="Y14" s="357"/>
      <c r="Z14" s="357"/>
      <c r="AA14" s="357"/>
      <c r="AB14" s="357"/>
      <c r="AC14" s="358"/>
      <c r="AD14" s="356">
        <v>0</v>
      </c>
      <c r="AE14" s="357"/>
      <c r="AF14" s="357"/>
      <c r="AG14" s="357"/>
      <c r="AH14" s="357"/>
      <c r="AI14" s="357"/>
      <c r="AJ14" s="358"/>
      <c r="AK14" s="356" t="s">
        <v>2186</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v>0</v>
      </c>
      <c r="Q15" s="353"/>
      <c r="R15" s="353"/>
      <c r="S15" s="353"/>
      <c r="T15" s="353"/>
      <c r="U15" s="353"/>
      <c r="V15" s="353"/>
      <c r="W15" s="353">
        <v>0</v>
      </c>
      <c r="X15" s="353"/>
      <c r="Y15" s="353"/>
      <c r="Z15" s="353"/>
      <c r="AA15" s="353"/>
      <c r="AB15" s="353"/>
      <c r="AC15" s="353"/>
      <c r="AD15" s="353">
        <v>0</v>
      </c>
      <c r="AE15" s="353"/>
      <c r="AF15" s="353"/>
      <c r="AG15" s="353"/>
      <c r="AH15" s="353"/>
      <c r="AI15" s="353"/>
      <c r="AJ15" s="353"/>
      <c r="AK15" s="353" t="s">
        <v>2186</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446">
        <v>19233</v>
      </c>
      <c r="Q16" s="1447"/>
      <c r="R16" s="1447"/>
      <c r="S16" s="1447"/>
      <c r="T16" s="1447"/>
      <c r="U16" s="1447"/>
      <c r="V16" s="1448"/>
      <c r="W16" s="1446">
        <v>10268</v>
      </c>
      <c r="X16" s="1447"/>
      <c r="Y16" s="1447"/>
      <c r="Z16" s="1447"/>
      <c r="AA16" s="1447"/>
      <c r="AB16" s="1447"/>
      <c r="AC16" s="1448"/>
      <c r="AD16" s="347">
        <v>33726</v>
      </c>
      <c r="AE16" s="348"/>
      <c r="AF16" s="348"/>
      <c r="AG16" s="348"/>
      <c r="AH16" s="348"/>
      <c r="AI16" s="348"/>
      <c r="AJ16" s="348"/>
      <c r="AK16" s="348" t="s">
        <v>2186</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019">
        <v>19233</v>
      </c>
      <c r="Q17" s="1020"/>
      <c r="R17" s="1020"/>
      <c r="S17" s="1020"/>
      <c r="T17" s="1020"/>
      <c r="U17" s="1020"/>
      <c r="V17" s="1021"/>
      <c r="W17" s="1019">
        <v>10268</v>
      </c>
      <c r="X17" s="1020"/>
      <c r="Y17" s="1020"/>
      <c r="Z17" s="1020"/>
      <c r="AA17" s="1020"/>
      <c r="AB17" s="1020"/>
      <c r="AC17" s="1021"/>
      <c r="AD17" s="343">
        <v>33726</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1443" t="s">
        <v>795</v>
      </c>
      <c r="Q18" s="1444"/>
      <c r="R18" s="1444"/>
      <c r="S18" s="1444"/>
      <c r="T18" s="1444"/>
      <c r="U18" s="1444"/>
      <c r="V18" s="1445"/>
      <c r="W18" s="1443" t="s">
        <v>795</v>
      </c>
      <c r="X18" s="1444"/>
      <c r="Y18" s="1444"/>
      <c r="Z18" s="1444"/>
      <c r="AA18" s="1444"/>
      <c r="AB18" s="1444"/>
      <c r="AC18" s="1445"/>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794</v>
      </c>
      <c r="H20" s="518"/>
      <c r="I20" s="518"/>
      <c r="J20" s="518"/>
      <c r="K20" s="518"/>
      <c r="L20" s="518"/>
      <c r="M20" s="518"/>
      <c r="N20" s="518"/>
      <c r="O20" s="518"/>
      <c r="P20" s="518"/>
      <c r="Q20" s="518"/>
      <c r="R20" s="518"/>
      <c r="S20" s="518"/>
      <c r="T20" s="518"/>
      <c r="U20" s="518"/>
      <c r="V20" s="518"/>
      <c r="W20" s="518"/>
      <c r="X20" s="519"/>
      <c r="Y20" s="260" t="s">
        <v>49</v>
      </c>
      <c r="Z20" s="285"/>
      <c r="AA20" s="286"/>
      <c r="AB20" s="287"/>
      <c r="AC20" s="287"/>
      <c r="AD20" s="287"/>
      <c r="AE20" s="311" t="s">
        <v>59</v>
      </c>
      <c r="AF20" s="311"/>
      <c r="AG20" s="311"/>
      <c r="AH20" s="311"/>
      <c r="AI20" s="311"/>
      <c r="AJ20" s="311" t="s">
        <v>793</v>
      </c>
      <c r="AK20" s="311"/>
      <c r="AL20" s="311"/>
      <c r="AM20" s="311"/>
      <c r="AN20" s="311"/>
      <c r="AO20" s="311" t="s">
        <v>59</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t="s">
        <v>59</v>
      </c>
      <c r="AF21" s="332"/>
      <c r="AG21" s="332"/>
      <c r="AH21" s="332"/>
      <c r="AI21" s="332"/>
      <c r="AJ21" s="332" t="s">
        <v>59</v>
      </c>
      <c r="AK21" s="332"/>
      <c r="AL21" s="332"/>
      <c r="AM21" s="332"/>
      <c r="AN21" s="332"/>
      <c r="AO21" s="332" t="s">
        <v>59</v>
      </c>
      <c r="AP21" s="332"/>
      <c r="AQ21" s="332"/>
      <c r="AR21" s="332"/>
      <c r="AS21" s="332"/>
      <c r="AT21" s="1437" t="s">
        <v>792</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332" t="s">
        <v>59</v>
      </c>
      <c r="AF22" s="332"/>
      <c r="AG22" s="332"/>
      <c r="AH22" s="332"/>
      <c r="AI22" s="332"/>
      <c r="AJ22" s="917">
        <v>0.87</v>
      </c>
      <c r="AK22" s="310"/>
      <c r="AL22" s="310"/>
      <c r="AM22" s="310"/>
      <c r="AN22" s="310"/>
      <c r="AO22" s="310" t="s">
        <v>59</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791</v>
      </c>
      <c r="H24" s="577"/>
      <c r="I24" s="577"/>
      <c r="J24" s="577"/>
      <c r="K24" s="577"/>
      <c r="L24" s="577"/>
      <c r="M24" s="577"/>
      <c r="N24" s="577"/>
      <c r="O24" s="577"/>
      <c r="P24" s="577"/>
      <c r="Q24" s="577"/>
      <c r="R24" s="577"/>
      <c r="S24" s="577"/>
      <c r="T24" s="577"/>
      <c r="U24" s="577"/>
      <c r="V24" s="577"/>
      <c r="W24" s="577"/>
      <c r="X24" s="753"/>
      <c r="Y24" s="306" t="s">
        <v>58</v>
      </c>
      <c r="Z24" s="307"/>
      <c r="AA24" s="308"/>
      <c r="AB24" s="309"/>
      <c r="AC24" s="307"/>
      <c r="AD24" s="308"/>
      <c r="AE24" s="1435" t="s">
        <v>790</v>
      </c>
      <c r="AF24" s="1436"/>
      <c r="AG24" s="1436"/>
      <c r="AH24" s="1436"/>
      <c r="AI24" s="1436"/>
      <c r="AJ24" s="1435" t="s">
        <v>789</v>
      </c>
      <c r="AK24" s="1436"/>
      <c r="AL24" s="1436"/>
      <c r="AM24" s="1436"/>
      <c r="AN24" s="1436"/>
      <c r="AO24" s="1440" t="s">
        <v>788</v>
      </c>
      <c r="AP24" s="1441"/>
      <c r="AQ24" s="1441"/>
      <c r="AR24" s="1441"/>
      <c r="AS24" s="1442"/>
      <c r="AT24" s="312" t="s">
        <v>197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c r="AC25" s="261"/>
      <c r="AD25" s="262"/>
      <c r="AE25" s="312" t="s">
        <v>556</v>
      </c>
      <c r="AF25" s="313"/>
      <c r="AG25" s="313"/>
      <c r="AH25" s="313"/>
      <c r="AI25" s="321"/>
      <c r="AJ25" s="312" t="s">
        <v>556</v>
      </c>
      <c r="AK25" s="313"/>
      <c r="AL25" s="313"/>
      <c r="AM25" s="313"/>
      <c r="AN25" s="321"/>
      <c r="AO25" s="312" t="s">
        <v>556</v>
      </c>
      <c r="AP25" s="313"/>
      <c r="AQ25" s="313"/>
      <c r="AR25" s="313"/>
      <c r="AS25" s="321"/>
      <c r="AT25" s="312" t="s">
        <v>556</v>
      </c>
      <c r="AU25" s="313"/>
      <c r="AV25" s="313"/>
      <c r="AW25" s="313"/>
      <c r="AX25" s="321"/>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787</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487" t="s">
        <v>37</v>
      </c>
      <c r="AF27" s="908"/>
      <c r="AG27" s="908"/>
      <c r="AH27" s="908"/>
      <c r="AI27" s="909"/>
      <c r="AJ27" s="487" t="s">
        <v>786</v>
      </c>
      <c r="AK27" s="908"/>
      <c r="AL27" s="908"/>
      <c r="AM27" s="908"/>
      <c r="AN27" s="909"/>
      <c r="AO27" s="990" t="s">
        <v>785</v>
      </c>
      <c r="AP27" s="1438"/>
      <c r="AQ27" s="1438"/>
      <c r="AR27" s="1438"/>
      <c r="AS27" s="1439"/>
      <c r="AT27" s="487" t="s">
        <v>37</v>
      </c>
      <c r="AU27" s="908"/>
      <c r="AV27" s="908"/>
      <c r="AW27" s="908"/>
      <c r="AX27" s="909"/>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784</v>
      </c>
      <c r="AC28" s="748"/>
      <c r="AD28" s="749"/>
      <c r="AE28" s="487" t="s">
        <v>37</v>
      </c>
      <c r="AF28" s="908"/>
      <c r="AG28" s="908"/>
      <c r="AH28" s="908"/>
      <c r="AI28" s="909"/>
      <c r="AJ28" s="487" t="s">
        <v>37</v>
      </c>
      <c r="AK28" s="908"/>
      <c r="AL28" s="908"/>
      <c r="AM28" s="908"/>
      <c r="AN28" s="909"/>
      <c r="AO28" s="487" t="s">
        <v>37</v>
      </c>
      <c r="AP28" s="908"/>
      <c r="AQ28" s="908"/>
      <c r="AR28" s="908"/>
      <c r="AS28" s="909"/>
      <c r="AT28" s="487" t="s">
        <v>37</v>
      </c>
      <c r="AU28" s="908"/>
      <c r="AV28" s="908"/>
      <c r="AW28" s="908"/>
      <c r="AX28" s="90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432" t="s">
        <v>783</v>
      </c>
      <c r="D30" s="1433"/>
      <c r="E30" s="1433"/>
      <c r="F30" s="1433"/>
      <c r="G30" s="1433"/>
      <c r="H30" s="1433"/>
      <c r="I30" s="1433"/>
      <c r="J30" s="1433"/>
      <c r="K30" s="1434"/>
      <c r="L30" s="226" t="s">
        <v>50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431" t="s">
        <v>691</v>
      </c>
      <c r="AE40" s="187"/>
      <c r="AF40" s="187"/>
      <c r="AG40" s="168" t="s">
        <v>782</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418" t="s">
        <v>691</v>
      </c>
      <c r="AE41" s="147"/>
      <c r="AF41" s="147"/>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419" t="s">
        <v>691</v>
      </c>
      <c r="AE42" s="100"/>
      <c r="AF42" s="100"/>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7" t="s">
        <v>691</v>
      </c>
      <c r="AE43" s="126"/>
      <c r="AF43" s="126"/>
      <c r="AG43" s="168" t="s">
        <v>781</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18" t="s">
        <v>691</v>
      </c>
      <c r="AE44" s="147"/>
      <c r="AF44" s="147"/>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18" t="s">
        <v>691</v>
      </c>
      <c r="AE45" s="147"/>
      <c r="AF45" s="147"/>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18" t="s">
        <v>50</v>
      </c>
      <c r="AE46" s="147"/>
      <c r="AF46" s="147"/>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418" t="s">
        <v>691</v>
      </c>
      <c r="AE47" s="147"/>
      <c r="AF47" s="147"/>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419" t="s">
        <v>50</v>
      </c>
      <c r="AE48" s="100"/>
      <c r="AF48" s="100"/>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27" t="s">
        <v>691</v>
      </c>
      <c r="AE49" s="126"/>
      <c r="AF49" s="126"/>
      <c r="AG49" s="1115" t="s">
        <v>780</v>
      </c>
      <c r="AH49" s="1420"/>
      <c r="AI49" s="1420"/>
      <c r="AJ49" s="1420"/>
      <c r="AK49" s="1420"/>
      <c r="AL49" s="1420"/>
      <c r="AM49" s="1420"/>
      <c r="AN49" s="1420"/>
      <c r="AO49" s="1420"/>
      <c r="AP49" s="1420"/>
      <c r="AQ49" s="1420"/>
      <c r="AR49" s="1420"/>
      <c r="AS49" s="1420"/>
      <c r="AT49" s="1420"/>
      <c r="AU49" s="1420"/>
      <c r="AV49" s="1420"/>
      <c r="AW49" s="1420"/>
      <c r="AX49" s="1421"/>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18" t="s">
        <v>691</v>
      </c>
      <c r="AE50" s="147"/>
      <c r="AF50" s="147"/>
      <c r="AG50" s="1422"/>
      <c r="AH50" s="1423"/>
      <c r="AI50" s="1423"/>
      <c r="AJ50" s="1423"/>
      <c r="AK50" s="1423"/>
      <c r="AL50" s="1423"/>
      <c r="AM50" s="1423"/>
      <c r="AN50" s="1423"/>
      <c r="AO50" s="1423"/>
      <c r="AP50" s="1423"/>
      <c r="AQ50" s="1423"/>
      <c r="AR50" s="1423"/>
      <c r="AS50" s="1423"/>
      <c r="AT50" s="1423"/>
      <c r="AU50" s="1423"/>
      <c r="AV50" s="1423"/>
      <c r="AW50" s="1423"/>
      <c r="AX50" s="1424"/>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18" t="s">
        <v>691</v>
      </c>
      <c r="AE51" s="147"/>
      <c r="AF51" s="147"/>
      <c r="AG51" s="1425"/>
      <c r="AH51" s="1426"/>
      <c r="AI51" s="1426"/>
      <c r="AJ51" s="1426"/>
      <c r="AK51" s="1426"/>
      <c r="AL51" s="1426"/>
      <c r="AM51" s="1426"/>
      <c r="AN51" s="1426"/>
      <c r="AO51" s="1426"/>
      <c r="AP51" s="1426"/>
      <c r="AQ51" s="1426"/>
      <c r="AR51" s="1426"/>
      <c r="AS51" s="1426"/>
      <c r="AT51" s="1426"/>
      <c r="AU51" s="1426"/>
      <c r="AV51" s="1426"/>
      <c r="AW51" s="1426"/>
      <c r="AX51" s="1427"/>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428" t="s">
        <v>779</v>
      </c>
      <c r="H56" s="1429"/>
      <c r="I56" s="1429"/>
      <c r="J56" s="1429"/>
      <c r="K56" s="1429"/>
      <c r="L56" s="1429"/>
      <c r="M56" s="1429"/>
      <c r="N56" s="1429"/>
      <c r="O56" s="1429"/>
      <c r="P56" s="1429"/>
      <c r="Q56" s="1429"/>
      <c r="R56" s="1429"/>
      <c r="S56" s="1429"/>
      <c r="T56" s="1429"/>
      <c r="U56" s="1429"/>
      <c r="V56" s="1429"/>
      <c r="W56" s="1429"/>
      <c r="X56" s="1429"/>
      <c r="Y56" s="1429"/>
      <c r="Z56" s="1429"/>
      <c r="AA56" s="1429"/>
      <c r="AB56" s="1429"/>
      <c r="AC56" s="1429"/>
      <c r="AD56" s="1429"/>
      <c r="AE56" s="1429"/>
      <c r="AF56" s="1429"/>
      <c r="AG56" s="1429"/>
      <c r="AH56" s="1429"/>
      <c r="AI56" s="1429"/>
      <c r="AJ56" s="1429"/>
      <c r="AK56" s="1429"/>
      <c r="AL56" s="1429"/>
      <c r="AM56" s="1429"/>
      <c r="AN56" s="1429"/>
      <c r="AO56" s="1429"/>
      <c r="AP56" s="1429"/>
      <c r="AQ56" s="1429"/>
      <c r="AR56" s="1429"/>
      <c r="AS56" s="1429"/>
      <c r="AT56" s="1429"/>
      <c r="AU56" s="1429"/>
      <c r="AV56" s="1429"/>
      <c r="AW56" s="1429"/>
      <c r="AX56" s="1430"/>
    </row>
    <row r="57" spans="1:50" ht="66.75" customHeight="1" thickBot="1" x14ac:dyDescent="0.2">
      <c r="A57" s="106"/>
      <c r="B57" s="107"/>
      <c r="C57" s="114" t="s">
        <v>103</v>
      </c>
      <c r="D57" s="115"/>
      <c r="E57" s="115"/>
      <c r="F57" s="116"/>
      <c r="G57" s="724" t="s">
        <v>778</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244</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229</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810</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744</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880" t="s">
        <v>829</v>
      </c>
      <c r="H4" s="881"/>
      <c r="I4" s="881"/>
      <c r="J4" s="881"/>
      <c r="K4" s="881"/>
      <c r="L4" s="881"/>
      <c r="M4" s="881"/>
      <c r="N4" s="881"/>
      <c r="O4" s="881"/>
      <c r="P4" s="881"/>
      <c r="Q4" s="881"/>
      <c r="R4" s="881"/>
      <c r="S4" s="881"/>
      <c r="T4" s="881"/>
      <c r="U4" s="881"/>
      <c r="V4" s="777"/>
      <c r="W4" s="777"/>
      <c r="X4" s="777"/>
      <c r="Y4" s="418" t="s">
        <v>11</v>
      </c>
      <c r="Z4" s="419"/>
      <c r="AA4" s="419"/>
      <c r="AB4" s="419"/>
      <c r="AC4" s="419"/>
      <c r="AD4" s="420"/>
      <c r="AE4" s="320" t="s">
        <v>828</v>
      </c>
      <c r="AF4" s="419"/>
      <c r="AG4" s="419"/>
      <c r="AH4" s="419"/>
      <c r="AI4" s="419"/>
      <c r="AJ4" s="419"/>
      <c r="AK4" s="419"/>
      <c r="AL4" s="419"/>
      <c r="AM4" s="419"/>
      <c r="AN4" s="419"/>
      <c r="AO4" s="419"/>
      <c r="AP4" s="420"/>
      <c r="AQ4" s="550" t="s">
        <v>827</v>
      </c>
      <c r="AR4" s="551"/>
      <c r="AS4" s="551"/>
      <c r="AT4" s="551"/>
      <c r="AU4" s="551"/>
      <c r="AV4" s="551"/>
      <c r="AW4" s="551"/>
      <c r="AX4" s="552"/>
    </row>
    <row r="5" spans="1:50" ht="30" customHeight="1" x14ac:dyDescent="0.15">
      <c r="A5" s="427" t="s">
        <v>14</v>
      </c>
      <c r="B5" s="428"/>
      <c r="C5" s="428"/>
      <c r="D5" s="428"/>
      <c r="E5" s="428"/>
      <c r="F5" s="428"/>
      <c r="G5" s="882" t="s">
        <v>826</v>
      </c>
      <c r="H5" s="777"/>
      <c r="I5" s="777"/>
      <c r="J5" s="777"/>
      <c r="K5" s="777"/>
      <c r="L5" s="777"/>
      <c r="M5" s="777"/>
      <c r="N5" s="777"/>
      <c r="O5" s="777"/>
      <c r="P5" s="777"/>
      <c r="Q5" s="777"/>
      <c r="R5" s="777"/>
      <c r="S5" s="777"/>
      <c r="T5" s="777"/>
      <c r="U5" s="777"/>
      <c r="V5" s="777"/>
      <c r="W5" s="777"/>
      <c r="X5" s="777"/>
      <c r="Y5" s="431" t="s">
        <v>16</v>
      </c>
      <c r="Z5" s="432"/>
      <c r="AA5" s="432"/>
      <c r="AB5" s="432"/>
      <c r="AC5" s="432"/>
      <c r="AD5" s="433"/>
      <c r="AE5" s="1411" t="s">
        <v>825</v>
      </c>
      <c r="AF5" s="1411"/>
      <c r="AG5" s="1411"/>
      <c r="AH5" s="1411"/>
      <c r="AI5" s="1411"/>
      <c r="AJ5" s="1411"/>
      <c r="AK5" s="1411"/>
      <c r="AL5" s="1411"/>
      <c r="AM5" s="1411"/>
      <c r="AN5" s="1411"/>
      <c r="AO5" s="1411"/>
      <c r="AP5" s="1411"/>
      <c r="AQ5" s="1486"/>
      <c r="AR5" s="1486"/>
      <c r="AS5" s="1486"/>
      <c r="AT5" s="1486"/>
      <c r="AU5" s="1486"/>
      <c r="AV5" s="1486"/>
      <c r="AW5" s="1486"/>
      <c r="AX5" s="1487"/>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786"/>
      <c r="W6" s="786"/>
      <c r="X6" s="786"/>
      <c r="Y6" s="405" t="s">
        <v>239</v>
      </c>
      <c r="Z6" s="313"/>
      <c r="AA6" s="313"/>
      <c r="AB6" s="313"/>
      <c r="AC6" s="313"/>
      <c r="AD6" s="321"/>
      <c r="AE6" s="696" t="s">
        <v>824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823</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822</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485">
        <v>7308</v>
      </c>
      <c r="Q11" s="1485"/>
      <c r="R11" s="1485"/>
      <c r="S11" s="1485"/>
      <c r="T11" s="1485"/>
      <c r="U11" s="1485"/>
      <c r="V11" s="1485"/>
      <c r="W11" s="395">
        <v>6518</v>
      </c>
      <c r="X11" s="396"/>
      <c r="Y11" s="396"/>
      <c r="Z11" s="396"/>
      <c r="AA11" s="396"/>
      <c r="AB11" s="396"/>
      <c r="AC11" s="396"/>
      <c r="AD11" s="395">
        <v>6599</v>
      </c>
      <c r="AE11" s="396"/>
      <c r="AF11" s="396"/>
      <c r="AG11" s="396"/>
      <c r="AH11" s="396"/>
      <c r="AI11" s="396"/>
      <c r="AJ11" s="396"/>
      <c r="AK11" s="395">
        <v>6599</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235</v>
      </c>
      <c r="X12" s="353"/>
      <c r="Y12" s="353"/>
      <c r="Z12" s="353"/>
      <c r="AA12" s="353"/>
      <c r="AB12" s="353"/>
      <c r="AC12" s="353"/>
      <c r="AD12" s="353" t="s">
        <v>235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3" t="s">
        <v>255</v>
      </c>
      <c r="Q13" s="353"/>
      <c r="R13" s="353"/>
      <c r="S13" s="353"/>
      <c r="T13" s="353"/>
      <c r="U13" s="353"/>
      <c r="V13" s="353"/>
      <c r="W13" s="353" t="s">
        <v>235</v>
      </c>
      <c r="X13" s="353"/>
      <c r="Y13" s="353"/>
      <c r="Z13" s="353"/>
      <c r="AA13" s="353"/>
      <c r="AB13" s="353"/>
      <c r="AC13" s="353"/>
      <c r="AD13" s="353" t="s">
        <v>235</v>
      </c>
      <c r="AE13" s="353"/>
      <c r="AF13" s="353"/>
      <c r="AG13" s="353"/>
      <c r="AH13" s="353"/>
      <c r="AI13" s="353"/>
      <c r="AJ13" s="353"/>
      <c r="AK13" s="353" t="s">
        <v>235</v>
      </c>
      <c r="AL13" s="353"/>
      <c r="AM13" s="353"/>
      <c r="AN13" s="353"/>
      <c r="AO13" s="353"/>
      <c r="AP13" s="353"/>
      <c r="AQ13" s="353"/>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3" t="s">
        <v>255</v>
      </c>
      <c r="Q14" s="353"/>
      <c r="R14" s="353"/>
      <c r="S14" s="353"/>
      <c r="T14" s="353"/>
      <c r="U14" s="353"/>
      <c r="V14" s="353"/>
      <c r="W14" s="353" t="s">
        <v>235</v>
      </c>
      <c r="X14" s="353"/>
      <c r="Y14" s="353"/>
      <c r="Z14" s="353"/>
      <c r="AA14" s="353"/>
      <c r="AB14" s="353"/>
      <c r="AC14" s="353"/>
      <c r="AD14" s="353" t="s">
        <v>235</v>
      </c>
      <c r="AE14" s="353"/>
      <c r="AF14" s="353"/>
      <c r="AG14" s="353"/>
      <c r="AH14" s="353"/>
      <c r="AI14" s="353"/>
      <c r="AJ14" s="353"/>
      <c r="AK14" s="353" t="s">
        <v>235</v>
      </c>
      <c r="AL14" s="353"/>
      <c r="AM14" s="353"/>
      <c r="AN14" s="353"/>
      <c r="AO14" s="353"/>
      <c r="AP14" s="353"/>
      <c r="AQ14" s="353"/>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235</v>
      </c>
      <c r="X15" s="353"/>
      <c r="Y15" s="353"/>
      <c r="Z15" s="353"/>
      <c r="AA15" s="353"/>
      <c r="AB15" s="353"/>
      <c r="AC15" s="353"/>
      <c r="AD15" s="353" t="s">
        <v>235</v>
      </c>
      <c r="AE15" s="353"/>
      <c r="AF15" s="353"/>
      <c r="AG15" s="353"/>
      <c r="AH15" s="353"/>
      <c r="AI15" s="353"/>
      <c r="AJ15" s="353"/>
      <c r="AK15" s="353" t="s">
        <v>235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484">
        <f>P11</f>
        <v>7308</v>
      </c>
      <c r="Q16" s="348"/>
      <c r="R16" s="348"/>
      <c r="S16" s="348"/>
      <c r="T16" s="348"/>
      <c r="U16" s="348"/>
      <c r="V16" s="348"/>
      <c r="W16" s="347">
        <f>W11</f>
        <v>6518</v>
      </c>
      <c r="X16" s="348"/>
      <c r="Y16" s="348"/>
      <c r="Z16" s="348"/>
      <c r="AA16" s="348"/>
      <c r="AB16" s="348"/>
      <c r="AC16" s="348"/>
      <c r="AD16" s="347">
        <f>AD11</f>
        <v>6599</v>
      </c>
      <c r="AE16" s="348"/>
      <c r="AF16" s="348"/>
      <c r="AG16" s="348"/>
      <c r="AH16" s="348"/>
      <c r="AI16" s="348"/>
      <c r="AJ16" s="348"/>
      <c r="AK16" s="347">
        <f>AK11</f>
        <v>6599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471">
        <f>P11</f>
        <v>7308</v>
      </c>
      <c r="Q17" s="333"/>
      <c r="R17" s="333"/>
      <c r="S17" s="333"/>
      <c r="T17" s="333"/>
      <c r="U17" s="333"/>
      <c r="V17" s="333"/>
      <c r="W17" s="343">
        <f>W11</f>
        <v>6518</v>
      </c>
      <c r="X17" s="333"/>
      <c r="Y17" s="333"/>
      <c r="Z17" s="333"/>
      <c r="AA17" s="333"/>
      <c r="AB17" s="333"/>
      <c r="AC17" s="333"/>
      <c r="AD17" s="343">
        <f>AD11</f>
        <v>6599</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1472" t="s">
        <v>821</v>
      </c>
      <c r="H20" s="1473"/>
      <c r="I20" s="1473"/>
      <c r="J20" s="1473"/>
      <c r="K20" s="1473"/>
      <c r="L20" s="1473"/>
      <c r="M20" s="1473"/>
      <c r="N20" s="1473"/>
      <c r="O20" s="1473"/>
      <c r="P20" s="1473"/>
      <c r="Q20" s="1473"/>
      <c r="R20" s="1473"/>
      <c r="S20" s="1473"/>
      <c r="T20" s="1473"/>
      <c r="U20" s="1473"/>
      <c r="V20" s="1473"/>
      <c r="W20" s="1473"/>
      <c r="X20" s="1474"/>
      <c r="Y20" s="260" t="s">
        <v>49</v>
      </c>
      <c r="Z20" s="285"/>
      <c r="AA20" s="286"/>
      <c r="AB20" s="1481" t="s">
        <v>820</v>
      </c>
      <c r="AC20" s="1482"/>
      <c r="AD20" s="1483"/>
      <c r="AE20" s="311">
        <v>0.69199999999999995</v>
      </c>
      <c r="AF20" s="311"/>
      <c r="AG20" s="311"/>
      <c r="AH20" s="311"/>
      <c r="AI20" s="311"/>
      <c r="AJ20" s="311">
        <v>0.69399999999999995</v>
      </c>
      <c r="AK20" s="311"/>
      <c r="AL20" s="311"/>
      <c r="AM20" s="311"/>
      <c r="AN20" s="311"/>
      <c r="AO20" s="320" t="s">
        <v>819</v>
      </c>
      <c r="AP20" s="419"/>
      <c r="AQ20" s="419"/>
      <c r="AR20" s="419"/>
      <c r="AS20" s="420"/>
      <c r="AT20" s="323"/>
      <c r="AU20" s="323"/>
      <c r="AV20" s="323"/>
      <c r="AW20" s="323"/>
      <c r="AX20" s="324"/>
    </row>
    <row r="21" spans="1:55" ht="23.65" customHeight="1" x14ac:dyDescent="0.15">
      <c r="A21" s="329"/>
      <c r="B21" s="330"/>
      <c r="C21" s="330"/>
      <c r="D21" s="330"/>
      <c r="E21" s="330"/>
      <c r="F21" s="331"/>
      <c r="G21" s="1475"/>
      <c r="H21" s="1476"/>
      <c r="I21" s="1476"/>
      <c r="J21" s="1476"/>
      <c r="K21" s="1476"/>
      <c r="L21" s="1476"/>
      <c r="M21" s="1476"/>
      <c r="N21" s="1476"/>
      <c r="O21" s="1476"/>
      <c r="P21" s="1476"/>
      <c r="Q21" s="1476"/>
      <c r="R21" s="1476"/>
      <c r="S21" s="1476"/>
      <c r="T21" s="1476"/>
      <c r="U21" s="1476"/>
      <c r="V21" s="1476"/>
      <c r="W21" s="1476"/>
      <c r="X21" s="1477"/>
      <c r="Y21" s="242" t="s">
        <v>51</v>
      </c>
      <c r="Z21" s="243"/>
      <c r="AA21" s="244"/>
      <c r="AB21" s="332">
        <v>0.63900000000000001</v>
      </c>
      <c r="AC21" s="332"/>
      <c r="AD21" s="332"/>
      <c r="AE21" s="332"/>
      <c r="AF21" s="332"/>
      <c r="AG21" s="332"/>
      <c r="AH21" s="332"/>
      <c r="AI21" s="332"/>
      <c r="AJ21" s="332"/>
      <c r="AK21" s="332"/>
      <c r="AL21" s="332"/>
      <c r="AM21" s="332"/>
      <c r="AN21" s="332"/>
      <c r="AO21" s="332"/>
      <c r="AP21" s="332"/>
      <c r="AQ21" s="332"/>
      <c r="AR21" s="332"/>
      <c r="AS21" s="332"/>
      <c r="AT21" s="333"/>
      <c r="AU21" s="333"/>
      <c r="AV21" s="333"/>
      <c r="AW21" s="333"/>
      <c r="AX21" s="334"/>
    </row>
    <row r="22" spans="1:55" ht="32.25" customHeight="1" x14ac:dyDescent="0.15">
      <c r="A22" s="329"/>
      <c r="B22" s="330"/>
      <c r="C22" s="330"/>
      <c r="D22" s="330"/>
      <c r="E22" s="330"/>
      <c r="F22" s="331"/>
      <c r="G22" s="1478"/>
      <c r="H22" s="1479"/>
      <c r="I22" s="1479"/>
      <c r="J22" s="1479"/>
      <c r="K22" s="1479"/>
      <c r="L22" s="1479"/>
      <c r="M22" s="1479"/>
      <c r="N22" s="1479"/>
      <c r="O22" s="1479"/>
      <c r="P22" s="1479"/>
      <c r="Q22" s="1479"/>
      <c r="R22" s="1479"/>
      <c r="S22" s="1479"/>
      <c r="T22" s="1479"/>
      <c r="U22" s="1479"/>
      <c r="V22" s="1479"/>
      <c r="W22" s="1479"/>
      <c r="X22" s="1480"/>
      <c r="Y22" s="242" t="s">
        <v>52</v>
      </c>
      <c r="Z22" s="243"/>
      <c r="AA22" s="244"/>
      <c r="AB22" s="332" t="s">
        <v>199</v>
      </c>
      <c r="AC22" s="332"/>
      <c r="AD22" s="332"/>
      <c r="AE22" s="523">
        <v>1</v>
      </c>
      <c r="AF22" s="332"/>
      <c r="AG22" s="332"/>
      <c r="AH22" s="332"/>
      <c r="AI22" s="332"/>
      <c r="AJ22" s="523">
        <v>1</v>
      </c>
      <c r="AK22" s="332"/>
      <c r="AL22" s="332"/>
      <c r="AM22" s="332"/>
      <c r="AN22" s="332"/>
      <c r="AO22" s="332" t="s">
        <v>556</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818</v>
      </c>
      <c r="H24" s="518"/>
      <c r="I24" s="518"/>
      <c r="J24" s="518"/>
      <c r="K24" s="518"/>
      <c r="L24" s="518"/>
      <c r="M24" s="518"/>
      <c r="N24" s="518"/>
      <c r="O24" s="518"/>
      <c r="P24" s="518"/>
      <c r="Q24" s="518"/>
      <c r="R24" s="518"/>
      <c r="S24" s="518"/>
      <c r="T24" s="518"/>
      <c r="U24" s="518"/>
      <c r="V24" s="518"/>
      <c r="W24" s="518"/>
      <c r="X24" s="519"/>
      <c r="Y24" s="306" t="s">
        <v>58</v>
      </c>
      <c r="Z24" s="307"/>
      <c r="AA24" s="308"/>
      <c r="AB24" s="309" t="s">
        <v>817</v>
      </c>
      <c r="AC24" s="307"/>
      <c r="AD24" s="308"/>
      <c r="AE24" s="310">
        <v>176</v>
      </c>
      <c r="AF24" s="310"/>
      <c r="AG24" s="310"/>
      <c r="AH24" s="310"/>
      <c r="AI24" s="310"/>
      <c r="AJ24" s="311">
        <v>177</v>
      </c>
      <c r="AK24" s="311"/>
      <c r="AL24" s="311"/>
      <c r="AM24" s="311"/>
      <c r="AN24" s="311"/>
      <c r="AO24" s="311">
        <v>177</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816</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487" t="s">
        <v>815</v>
      </c>
      <c r="AF27" s="488"/>
      <c r="AG27" s="488"/>
      <c r="AH27" s="488"/>
      <c r="AI27" s="489"/>
      <c r="AJ27" s="487" t="s">
        <v>814</v>
      </c>
      <c r="AK27" s="488"/>
      <c r="AL27" s="488"/>
      <c r="AM27" s="488"/>
      <c r="AN27" s="489"/>
      <c r="AO27" s="1468" t="s">
        <v>813</v>
      </c>
      <c r="AP27" s="1469"/>
      <c r="AQ27" s="1469"/>
      <c r="AR27" s="1469"/>
      <c r="AS27" s="1470"/>
      <c r="AT27" s="275"/>
      <c r="AU27" s="748"/>
      <c r="AV27" s="748"/>
      <c r="AW27" s="748"/>
      <c r="AX27" s="1387"/>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1468" t="s">
        <v>812</v>
      </c>
      <c r="AF28" s="1469"/>
      <c r="AG28" s="1469"/>
      <c r="AH28" s="1469"/>
      <c r="AI28" s="1470"/>
      <c r="AJ28" s="1468" t="s">
        <v>811</v>
      </c>
      <c r="AK28" s="1469"/>
      <c r="AL28" s="1469"/>
      <c r="AM28" s="1469"/>
      <c r="AN28" s="1470"/>
      <c r="AO28" s="809" t="s">
        <v>255</v>
      </c>
      <c r="AP28" s="810"/>
      <c r="AQ28" s="810"/>
      <c r="AR28" s="810"/>
      <c r="AS28" s="811"/>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464" t="s">
        <v>810</v>
      </c>
      <c r="D30" s="1465"/>
      <c r="E30" s="1465"/>
      <c r="F30" s="1465"/>
      <c r="G30" s="1465"/>
      <c r="H30" s="1465"/>
      <c r="I30" s="1465"/>
      <c r="J30" s="1465"/>
      <c r="K30" s="1466"/>
      <c r="L30" s="1467">
        <v>6599</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1463">
        <f>L30</f>
        <v>6599</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1364"/>
      <c r="AG40" s="601" t="s">
        <v>809</v>
      </c>
      <c r="AH40" s="602"/>
      <c r="AI40" s="602"/>
      <c r="AJ40" s="602"/>
      <c r="AK40" s="602"/>
      <c r="AL40" s="602"/>
      <c r="AM40" s="602"/>
      <c r="AN40" s="602"/>
      <c r="AO40" s="602"/>
      <c r="AP40" s="602"/>
      <c r="AQ40" s="602"/>
      <c r="AR40" s="602"/>
      <c r="AS40" s="602"/>
      <c r="AT40" s="602"/>
      <c r="AU40" s="602"/>
      <c r="AV40" s="602"/>
      <c r="AW40" s="602"/>
      <c r="AX40" s="60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579"/>
      <c r="AH41" s="580"/>
      <c r="AI41" s="580"/>
      <c r="AJ41" s="580"/>
      <c r="AK41" s="580"/>
      <c r="AL41" s="580"/>
      <c r="AM41" s="580"/>
      <c r="AN41" s="580"/>
      <c r="AO41" s="580"/>
      <c r="AP41" s="580"/>
      <c r="AQ41" s="580"/>
      <c r="AR41" s="580"/>
      <c r="AS41" s="580"/>
      <c r="AT41" s="580"/>
      <c r="AU41" s="580"/>
      <c r="AV41" s="580"/>
      <c r="AW41" s="580"/>
      <c r="AX41" s="58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283</v>
      </c>
      <c r="AE42" s="835"/>
      <c r="AF42" s="835"/>
      <c r="AG42" s="582"/>
      <c r="AH42" s="583"/>
      <c r="AI42" s="583"/>
      <c r="AJ42" s="583"/>
      <c r="AK42" s="583"/>
      <c r="AL42" s="583"/>
      <c r="AM42" s="583"/>
      <c r="AN42" s="583"/>
      <c r="AO42" s="583"/>
      <c r="AP42" s="583"/>
      <c r="AQ42" s="583"/>
      <c r="AR42" s="583"/>
      <c r="AS42" s="583"/>
      <c r="AT42" s="583"/>
      <c r="AU42" s="583"/>
      <c r="AV42" s="583"/>
      <c r="AW42" s="583"/>
      <c r="AX42" s="58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808</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807</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716</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806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805</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85</v>
      </c>
      <c r="L67" s="563"/>
      <c r="M67" s="563"/>
      <c r="N67" s="563"/>
      <c r="O67" s="563"/>
      <c r="P67" s="563"/>
      <c r="Q67" s="563"/>
      <c r="R67" s="563"/>
      <c r="S67" s="57" t="s">
        <v>111</v>
      </c>
      <c r="T67" s="61"/>
      <c r="U67" s="61"/>
      <c r="V67" s="61"/>
      <c r="W67" s="61"/>
      <c r="X67" s="61"/>
      <c r="Y67" s="61"/>
      <c r="Z67" s="78"/>
      <c r="AA67" s="564">
        <v>108</v>
      </c>
      <c r="AB67" s="563"/>
      <c r="AC67" s="563"/>
      <c r="AD67" s="563"/>
      <c r="AE67" s="563"/>
      <c r="AF67" s="563"/>
      <c r="AG67" s="563"/>
      <c r="AH67" s="563"/>
      <c r="AI67" s="57" t="s">
        <v>112</v>
      </c>
      <c r="AJ67" s="58"/>
      <c r="AK67" s="58"/>
      <c r="AL67" s="58"/>
      <c r="AM67" s="58"/>
      <c r="AN67" s="58"/>
      <c r="AO67" s="58"/>
      <c r="AP67" s="59"/>
      <c r="AQ67" s="557">
        <v>245</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203</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213</v>
      </c>
      <c r="H3" s="448"/>
      <c r="I3" s="448"/>
      <c r="J3" s="448"/>
      <c r="K3" s="448"/>
      <c r="L3" s="448"/>
      <c r="M3" s="448"/>
      <c r="N3" s="448"/>
      <c r="O3" s="448"/>
      <c r="P3" s="448"/>
      <c r="Q3" s="448"/>
      <c r="R3" s="448"/>
      <c r="S3" s="448"/>
      <c r="T3" s="448"/>
      <c r="U3" s="448"/>
      <c r="V3" s="448"/>
      <c r="W3" s="448"/>
      <c r="X3" s="448"/>
      <c r="Y3" s="449" t="s">
        <v>5</v>
      </c>
      <c r="Z3" s="450"/>
      <c r="AA3" s="450"/>
      <c r="AB3" s="450"/>
      <c r="AC3" s="450"/>
      <c r="AD3" s="451"/>
      <c r="AE3" s="700" t="s">
        <v>212</v>
      </c>
      <c r="AF3" s="701"/>
      <c r="AG3" s="701"/>
      <c r="AH3" s="701"/>
      <c r="AI3" s="701"/>
      <c r="AJ3" s="701"/>
      <c r="AK3" s="701"/>
      <c r="AL3" s="701"/>
      <c r="AM3" s="701"/>
      <c r="AN3" s="701"/>
      <c r="AO3" s="701"/>
      <c r="AP3" s="702"/>
      <c r="AQ3" s="455" t="s">
        <v>8</v>
      </c>
      <c r="AR3" s="450"/>
      <c r="AS3" s="450"/>
      <c r="AT3" s="450"/>
      <c r="AU3" s="450"/>
      <c r="AV3" s="450"/>
      <c r="AW3" s="450"/>
      <c r="AX3" s="456"/>
    </row>
    <row r="4" spans="1:50" ht="30" customHeight="1" x14ac:dyDescent="0.15">
      <c r="A4" s="412" t="s">
        <v>9</v>
      </c>
      <c r="B4" s="413"/>
      <c r="C4" s="413"/>
      <c r="D4" s="413"/>
      <c r="E4" s="413"/>
      <c r="F4" s="414"/>
      <c r="G4" s="703" t="s">
        <v>211</v>
      </c>
      <c r="H4" s="704"/>
      <c r="I4" s="704"/>
      <c r="J4" s="704"/>
      <c r="K4" s="704"/>
      <c r="L4" s="704"/>
      <c r="M4" s="704"/>
      <c r="N4" s="704"/>
      <c r="O4" s="704"/>
      <c r="P4" s="704"/>
      <c r="Q4" s="704"/>
      <c r="R4" s="704"/>
      <c r="S4" s="704"/>
      <c r="T4" s="704"/>
      <c r="U4" s="704"/>
      <c r="V4" s="705"/>
      <c r="W4" s="705"/>
      <c r="X4" s="705"/>
      <c r="Y4" s="418" t="s">
        <v>11</v>
      </c>
      <c r="Z4" s="419"/>
      <c r="AA4" s="419"/>
      <c r="AB4" s="419"/>
      <c r="AC4" s="419"/>
      <c r="AD4" s="420"/>
      <c r="AE4" s="549" t="s">
        <v>210</v>
      </c>
      <c r="AF4" s="422"/>
      <c r="AG4" s="422"/>
      <c r="AH4" s="422"/>
      <c r="AI4" s="422"/>
      <c r="AJ4" s="422"/>
      <c r="AK4" s="422"/>
      <c r="AL4" s="422"/>
      <c r="AM4" s="422"/>
      <c r="AN4" s="422"/>
      <c r="AO4" s="422"/>
      <c r="AP4" s="423"/>
      <c r="AQ4" s="706" t="s">
        <v>209</v>
      </c>
      <c r="AR4" s="707"/>
      <c r="AS4" s="707"/>
      <c r="AT4" s="707"/>
      <c r="AU4" s="707"/>
      <c r="AV4" s="707"/>
      <c r="AW4" s="707"/>
      <c r="AX4" s="708"/>
    </row>
    <row r="5" spans="1:50" ht="30" customHeight="1" x14ac:dyDescent="0.15">
      <c r="A5" s="427" t="s">
        <v>14</v>
      </c>
      <c r="B5" s="428"/>
      <c r="C5" s="428"/>
      <c r="D5" s="428"/>
      <c r="E5" s="428"/>
      <c r="F5" s="428"/>
      <c r="G5" s="709" t="s">
        <v>15</v>
      </c>
      <c r="H5" s="705"/>
      <c r="I5" s="705"/>
      <c r="J5" s="705"/>
      <c r="K5" s="705"/>
      <c r="L5" s="705"/>
      <c r="M5" s="705"/>
      <c r="N5" s="705"/>
      <c r="O5" s="705"/>
      <c r="P5" s="705"/>
      <c r="Q5" s="705"/>
      <c r="R5" s="705"/>
      <c r="S5" s="705"/>
      <c r="T5" s="705"/>
      <c r="U5" s="705"/>
      <c r="V5" s="705"/>
      <c r="W5" s="705"/>
      <c r="X5" s="705"/>
      <c r="Y5" s="431" t="s">
        <v>16</v>
      </c>
      <c r="Z5" s="432"/>
      <c r="AA5" s="432"/>
      <c r="AB5" s="432"/>
      <c r="AC5" s="432"/>
      <c r="AD5" s="433"/>
      <c r="AE5" s="553" t="s">
        <v>208</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695" t="s">
        <v>207</v>
      </c>
      <c r="H6" s="403"/>
      <c r="I6" s="403"/>
      <c r="J6" s="403"/>
      <c r="K6" s="403"/>
      <c r="L6" s="403"/>
      <c r="M6" s="403"/>
      <c r="N6" s="403"/>
      <c r="O6" s="403"/>
      <c r="P6" s="403"/>
      <c r="Q6" s="403"/>
      <c r="R6" s="403"/>
      <c r="S6" s="403"/>
      <c r="T6" s="403"/>
      <c r="U6" s="403"/>
      <c r="V6" s="404"/>
      <c r="W6" s="404"/>
      <c r="X6" s="404"/>
      <c r="Y6" s="405" t="s">
        <v>20</v>
      </c>
      <c r="Z6" s="313"/>
      <c r="AA6" s="313"/>
      <c r="AB6" s="313"/>
      <c r="AC6" s="313"/>
      <c r="AD6" s="321"/>
      <c r="AE6" s="696" t="s">
        <v>206</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205</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204</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687">
        <v>1840</v>
      </c>
      <c r="Q11" s="688"/>
      <c r="R11" s="688"/>
      <c r="S11" s="688"/>
      <c r="T11" s="688"/>
      <c r="U11" s="688"/>
      <c r="V11" s="689"/>
      <c r="W11" s="690">
        <v>1482</v>
      </c>
      <c r="X11" s="690"/>
      <c r="Y11" s="690"/>
      <c r="Z11" s="690"/>
      <c r="AA11" s="690"/>
      <c r="AB11" s="690"/>
      <c r="AC11" s="690"/>
      <c r="AD11" s="691">
        <v>1563</v>
      </c>
      <c r="AE11" s="692"/>
      <c r="AF11" s="692"/>
      <c r="AG11" s="692"/>
      <c r="AH11" s="692"/>
      <c r="AI11" s="692"/>
      <c r="AJ11" s="692"/>
      <c r="AK11" s="396">
        <v>701</v>
      </c>
      <c r="AL11" s="396"/>
      <c r="AM11" s="396"/>
      <c r="AN11" s="396"/>
      <c r="AO11" s="396"/>
      <c r="AP11" s="396"/>
      <c r="AQ11" s="396"/>
      <c r="AR11" s="693"/>
      <c r="AS11" s="693"/>
      <c r="AT11" s="693"/>
      <c r="AU11" s="693"/>
      <c r="AV11" s="693"/>
      <c r="AW11" s="693"/>
      <c r="AX11" s="694"/>
    </row>
    <row r="12" spans="1:50" ht="21" customHeight="1" x14ac:dyDescent="0.15">
      <c r="A12" s="377"/>
      <c r="B12" s="378"/>
      <c r="C12" s="378"/>
      <c r="D12" s="378"/>
      <c r="E12" s="378"/>
      <c r="F12" s="379"/>
      <c r="G12" s="388"/>
      <c r="H12" s="389"/>
      <c r="I12" s="350" t="s">
        <v>36</v>
      </c>
      <c r="J12" s="351"/>
      <c r="K12" s="351"/>
      <c r="L12" s="351"/>
      <c r="M12" s="351"/>
      <c r="N12" s="351"/>
      <c r="O12" s="352"/>
      <c r="P12" s="679" t="s">
        <v>203</v>
      </c>
      <c r="Q12" s="679"/>
      <c r="R12" s="679"/>
      <c r="S12" s="679"/>
      <c r="T12" s="679"/>
      <c r="U12" s="679"/>
      <c r="V12" s="679"/>
      <c r="W12" s="670" t="s">
        <v>202</v>
      </c>
      <c r="X12" s="670"/>
      <c r="Y12" s="670"/>
      <c r="Z12" s="670"/>
      <c r="AA12" s="670"/>
      <c r="AB12" s="670"/>
      <c r="AC12" s="670"/>
      <c r="AD12" s="670" t="s">
        <v>202</v>
      </c>
      <c r="AE12" s="670"/>
      <c r="AF12" s="670"/>
      <c r="AG12" s="670"/>
      <c r="AH12" s="670"/>
      <c r="AI12" s="670"/>
      <c r="AJ12" s="670"/>
      <c r="AK12" s="670"/>
      <c r="AL12" s="670"/>
      <c r="AM12" s="670"/>
      <c r="AN12" s="670"/>
      <c r="AO12" s="670"/>
      <c r="AP12" s="670"/>
      <c r="AQ12" s="670"/>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670" t="s">
        <v>202</v>
      </c>
      <c r="Q13" s="670"/>
      <c r="R13" s="670"/>
      <c r="S13" s="670"/>
      <c r="T13" s="670"/>
      <c r="U13" s="670"/>
      <c r="V13" s="670"/>
      <c r="W13" s="670" t="s">
        <v>202</v>
      </c>
      <c r="X13" s="670"/>
      <c r="Y13" s="670"/>
      <c r="Z13" s="670"/>
      <c r="AA13" s="670"/>
      <c r="AB13" s="670"/>
      <c r="AC13" s="670"/>
      <c r="AD13" s="670" t="s">
        <v>202</v>
      </c>
      <c r="AE13" s="670"/>
      <c r="AF13" s="670"/>
      <c r="AG13" s="670"/>
      <c r="AH13" s="670"/>
      <c r="AI13" s="670"/>
      <c r="AJ13" s="670"/>
      <c r="AK13" s="670" t="s">
        <v>202</v>
      </c>
      <c r="AL13" s="670"/>
      <c r="AM13" s="670"/>
      <c r="AN13" s="670"/>
      <c r="AO13" s="670"/>
      <c r="AP13" s="670"/>
      <c r="AQ13" s="670"/>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670" t="s">
        <v>202</v>
      </c>
      <c r="Q14" s="670"/>
      <c r="R14" s="670"/>
      <c r="S14" s="670"/>
      <c r="T14" s="670"/>
      <c r="U14" s="670"/>
      <c r="V14" s="670"/>
      <c r="W14" s="670" t="s">
        <v>202</v>
      </c>
      <c r="X14" s="670"/>
      <c r="Y14" s="670"/>
      <c r="Z14" s="670"/>
      <c r="AA14" s="670"/>
      <c r="AB14" s="670"/>
      <c r="AC14" s="670"/>
      <c r="AD14" s="670" t="s">
        <v>202</v>
      </c>
      <c r="AE14" s="670"/>
      <c r="AF14" s="670"/>
      <c r="AG14" s="670"/>
      <c r="AH14" s="670"/>
      <c r="AI14" s="670"/>
      <c r="AJ14" s="670"/>
      <c r="AK14" s="670" t="s">
        <v>202</v>
      </c>
      <c r="AL14" s="670"/>
      <c r="AM14" s="670"/>
      <c r="AN14" s="670"/>
      <c r="AO14" s="670"/>
      <c r="AP14" s="670"/>
      <c r="AQ14" s="670"/>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670" t="s">
        <v>202</v>
      </c>
      <c r="Q15" s="670"/>
      <c r="R15" s="670"/>
      <c r="S15" s="670"/>
      <c r="T15" s="670"/>
      <c r="U15" s="670"/>
      <c r="V15" s="670"/>
      <c r="W15" s="670" t="s">
        <v>202</v>
      </c>
      <c r="X15" s="670"/>
      <c r="Y15" s="670"/>
      <c r="Z15" s="670"/>
      <c r="AA15" s="670"/>
      <c r="AB15" s="670"/>
      <c r="AC15" s="670"/>
      <c r="AD15" s="670" t="s">
        <v>202</v>
      </c>
      <c r="AE15" s="670"/>
      <c r="AF15" s="670"/>
      <c r="AG15" s="670"/>
      <c r="AH15" s="670"/>
      <c r="AI15" s="670"/>
      <c r="AJ15" s="670"/>
      <c r="AK15" s="670" t="s">
        <v>202</v>
      </c>
      <c r="AL15" s="670"/>
      <c r="AM15" s="670"/>
      <c r="AN15" s="670"/>
      <c r="AO15" s="670"/>
      <c r="AP15" s="670"/>
      <c r="AQ15" s="670"/>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673">
        <v>1676</v>
      </c>
      <c r="Q16" s="674"/>
      <c r="R16" s="674"/>
      <c r="S16" s="674"/>
      <c r="T16" s="674"/>
      <c r="U16" s="674"/>
      <c r="V16" s="675"/>
      <c r="W16" s="676">
        <v>1482</v>
      </c>
      <c r="X16" s="676"/>
      <c r="Y16" s="676"/>
      <c r="Z16" s="676"/>
      <c r="AA16" s="676"/>
      <c r="AB16" s="676"/>
      <c r="AC16" s="676"/>
      <c r="AD16" s="534">
        <v>1563</v>
      </c>
      <c r="AE16" s="535"/>
      <c r="AF16" s="535"/>
      <c r="AG16" s="535"/>
      <c r="AH16" s="535"/>
      <c r="AI16" s="535"/>
      <c r="AJ16" s="535"/>
      <c r="AK16" s="348">
        <v>701</v>
      </c>
      <c r="AL16" s="348"/>
      <c r="AM16" s="348"/>
      <c r="AN16" s="348"/>
      <c r="AO16" s="348"/>
      <c r="AP16" s="348"/>
      <c r="AQ16" s="348"/>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659">
        <v>1676</v>
      </c>
      <c r="Q17" s="659"/>
      <c r="R17" s="659"/>
      <c r="S17" s="659"/>
      <c r="T17" s="659"/>
      <c r="U17" s="659"/>
      <c r="V17" s="659"/>
      <c r="W17" s="660">
        <v>1482</v>
      </c>
      <c r="X17" s="661"/>
      <c r="Y17" s="661"/>
      <c r="Z17" s="661"/>
      <c r="AA17" s="661"/>
      <c r="AB17" s="661"/>
      <c r="AC17" s="661"/>
      <c r="AD17" s="659">
        <v>1563</v>
      </c>
      <c r="AE17" s="659"/>
      <c r="AF17" s="659"/>
      <c r="AG17" s="659"/>
      <c r="AH17" s="659"/>
      <c r="AI17" s="659"/>
      <c r="AJ17" s="659"/>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662">
        <v>1</v>
      </c>
      <c r="Q18" s="662"/>
      <c r="R18" s="662"/>
      <c r="S18" s="662"/>
      <c r="T18" s="662"/>
      <c r="U18" s="662"/>
      <c r="V18" s="662"/>
      <c r="W18" s="662">
        <v>1</v>
      </c>
      <c r="X18" s="662"/>
      <c r="Y18" s="662"/>
      <c r="Z18" s="662"/>
      <c r="AA18" s="662"/>
      <c r="AB18" s="662"/>
      <c r="AC18" s="662"/>
      <c r="AD18" s="662">
        <v>1</v>
      </c>
      <c r="AE18" s="662"/>
      <c r="AF18" s="662"/>
      <c r="AG18" s="662"/>
      <c r="AH18" s="662"/>
      <c r="AI18" s="662"/>
      <c r="AJ18" s="66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663" t="s">
        <v>201</v>
      </c>
      <c r="H20" s="129"/>
      <c r="I20" s="129"/>
      <c r="J20" s="129"/>
      <c r="K20" s="129"/>
      <c r="L20" s="129"/>
      <c r="M20" s="129"/>
      <c r="N20" s="129"/>
      <c r="O20" s="129"/>
      <c r="P20" s="129"/>
      <c r="Q20" s="129"/>
      <c r="R20" s="129"/>
      <c r="S20" s="129"/>
      <c r="T20" s="129"/>
      <c r="U20" s="129"/>
      <c r="V20" s="129"/>
      <c r="W20" s="129"/>
      <c r="X20" s="664"/>
      <c r="Y20" s="260" t="s">
        <v>49</v>
      </c>
      <c r="Z20" s="285"/>
      <c r="AA20" s="286"/>
      <c r="AB20" s="668" t="s">
        <v>200</v>
      </c>
      <c r="AC20" s="669"/>
      <c r="AD20" s="669"/>
      <c r="AE20" s="637">
        <v>207</v>
      </c>
      <c r="AF20" s="637"/>
      <c r="AG20" s="637"/>
      <c r="AH20" s="637"/>
      <c r="AI20" s="637"/>
      <c r="AJ20" s="637">
        <v>219</v>
      </c>
      <c r="AK20" s="637"/>
      <c r="AL20" s="637"/>
      <c r="AM20" s="637"/>
      <c r="AN20" s="637"/>
      <c r="AO20" s="637">
        <v>234</v>
      </c>
      <c r="AP20" s="637"/>
      <c r="AQ20" s="637"/>
      <c r="AR20" s="637"/>
      <c r="AS20" s="637"/>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646"/>
      <c r="AC21" s="646"/>
      <c r="AD21" s="646"/>
      <c r="AE21" s="646">
        <v>200</v>
      </c>
      <c r="AF21" s="646"/>
      <c r="AG21" s="646"/>
      <c r="AH21" s="646"/>
      <c r="AI21" s="646"/>
      <c r="AJ21" s="646">
        <v>200</v>
      </c>
      <c r="AK21" s="646"/>
      <c r="AL21" s="646"/>
      <c r="AM21" s="646"/>
      <c r="AN21" s="646"/>
      <c r="AO21" s="646">
        <v>220</v>
      </c>
      <c r="AP21" s="646"/>
      <c r="AQ21" s="646"/>
      <c r="AR21" s="646"/>
      <c r="AS21" s="646"/>
      <c r="AT21" s="637"/>
      <c r="AU21" s="637"/>
      <c r="AV21" s="637"/>
      <c r="AW21" s="637"/>
      <c r="AX21" s="653"/>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646">
        <v>104</v>
      </c>
      <c r="AF22" s="646"/>
      <c r="AG22" s="646"/>
      <c r="AH22" s="646"/>
      <c r="AI22" s="646"/>
      <c r="AJ22" s="646">
        <v>110</v>
      </c>
      <c r="AK22" s="646"/>
      <c r="AL22" s="646"/>
      <c r="AM22" s="646"/>
      <c r="AN22" s="646"/>
      <c r="AO22" s="646">
        <v>106</v>
      </c>
      <c r="AP22" s="646"/>
      <c r="AQ22" s="646"/>
      <c r="AR22" s="646"/>
      <c r="AS22" s="646"/>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47" t="s">
        <v>198</v>
      </c>
      <c r="H24" s="648"/>
      <c r="I24" s="648"/>
      <c r="J24" s="648"/>
      <c r="K24" s="648"/>
      <c r="L24" s="648"/>
      <c r="M24" s="648"/>
      <c r="N24" s="648"/>
      <c r="O24" s="648"/>
      <c r="P24" s="648"/>
      <c r="Q24" s="648"/>
      <c r="R24" s="648"/>
      <c r="S24" s="648"/>
      <c r="T24" s="648"/>
      <c r="U24" s="648"/>
      <c r="V24" s="648"/>
      <c r="W24" s="648"/>
      <c r="X24" s="649"/>
      <c r="Y24" s="306" t="s">
        <v>58</v>
      </c>
      <c r="Z24" s="307"/>
      <c r="AA24" s="308"/>
      <c r="AB24" s="643" t="s">
        <v>196</v>
      </c>
      <c r="AC24" s="644"/>
      <c r="AD24" s="645"/>
      <c r="AE24" s="646">
        <v>166.7</v>
      </c>
      <c r="AF24" s="646"/>
      <c r="AG24" s="646"/>
      <c r="AH24" s="646"/>
      <c r="AI24" s="646"/>
      <c r="AJ24" s="637">
        <v>189.2</v>
      </c>
      <c r="AK24" s="637"/>
      <c r="AL24" s="637"/>
      <c r="AM24" s="637"/>
      <c r="AN24" s="637"/>
      <c r="AO24" s="637">
        <v>180.5</v>
      </c>
      <c r="AP24" s="637"/>
      <c r="AQ24" s="637"/>
      <c r="AR24" s="637"/>
      <c r="AS24" s="637"/>
      <c r="AT24" s="633" t="s">
        <v>197</v>
      </c>
      <c r="AU24" s="654"/>
      <c r="AV24" s="654"/>
      <c r="AW24" s="654"/>
      <c r="AX24" s="655"/>
      <c r="AY24" s="2"/>
      <c r="AZ24" s="3"/>
      <c r="BA24" s="3"/>
      <c r="BB24" s="3"/>
      <c r="BC24" s="3"/>
    </row>
    <row r="25" spans="1:55" ht="32.25" customHeight="1" x14ac:dyDescent="0.15">
      <c r="A25" s="254"/>
      <c r="B25" s="255"/>
      <c r="C25" s="255"/>
      <c r="D25" s="255"/>
      <c r="E25" s="255"/>
      <c r="F25" s="256"/>
      <c r="G25" s="650"/>
      <c r="H25" s="651"/>
      <c r="I25" s="651"/>
      <c r="J25" s="651"/>
      <c r="K25" s="651"/>
      <c r="L25" s="651"/>
      <c r="M25" s="651"/>
      <c r="N25" s="651"/>
      <c r="O25" s="651"/>
      <c r="P25" s="651"/>
      <c r="Q25" s="651"/>
      <c r="R25" s="651"/>
      <c r="S25" s="651"/>
      <c r="T25" s="651"/>
      <c r="U25" s="651"/>
      <c r="V25" s="651"/>
      <c r="W25" s="651"/>
      <c r="X25" s="652"/>
      <c r="Y25" s="315" t="s">
        <v>61</v>
      </c>
      <c r="Z25" s="261"/>
      <c r="AA25" s="262"/>
      <c r="AB25" s="643" t="s">
        <v>196</v>
      </c>
      <c r="AC25" s="644"/>
      <c r="AD25" s="645"/>
      <c r="AE25" s="646">
        <v>166.7</v>
      </c>
      <c r="AF25" s="646"/>
      <c r="AG25" s="646"/>
      <c r="AH25" s="646"/>
      <c r="AI25" s="646"/>
      <c r="AJ25" s="637">
        <v>189.2</v>
      </c>
      <c r="AK25" s="637"/>
      <c r="AL25" s="637"/>
      <c r="AM25" s="637"/>
      <c r="AN25" s="637"/>
      <c r="AO25" s="637">
        <v>180.5</v>
      </c>
      <c r="AP25" s="637"/>
      <c r="AQ25" s="637"/>
      <c r="AR25" s="637"/>
      <c r="AS25" s="637"/>
      <c r="AT25" s="656"/>
      <c r="AU25" s="657"/>
      <c r="AV25" s="657"/>
      <c r="AW25" s="657"/>
      <c r="AX25" s="658"/>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195</v>
      </c>
      <c r="H27" s="638"/>
      <c r="I27" s="638"/>
      <c r="J27" s="638"/>
      <c r="K27" s="638"/>
      <c r="L27" s="638"/>
      <c r="M27" s="638"/>
      <c r="N27" s="638"/>
      <c r="O27" s="638"/>
      <c r="P27" s="638"/>
      <c r="Q27" s="638"/>
      <c r="R27" s="638"/>
      <c r="S27" s="638"/>
      <c r="T27" s="638"/>
      <c r="U27" s="638"/>
      <c r="V27" s="638"/>
      <c r="W27" s="638"/>
      <c r="X27" s="638"/>
      <c r="Y27" s="272" t="s">
        <v>62</v>
      </c>
      <c r="Z27" s="273"/>
      <c r="AA27" s="274"/>
      <c r="AB27" s="640" t="s">
        <v>194</v>
      </c>
      <c r="AC27" s="641"/>
      <c r="AD27" s="642"/>
      <c r="AE27" s="633">
        <v>81</v>
      </c>
      <c r="AF27" s="634"/>
      <c r="AG27" s="634"/>
      <c r="AH27" s="634"/>
      <c r="AI27" s="635"/>
      <c r="AJ27" s="633">
        <v>86</v>
      </c>
      <c r="AK27" s="634"/>
      <c r="AL27" s="634"/>
      <c r="AM27" s="634"/>
      <c r="AN27" s="635"/>
      <c r="AO27" s="633">
        <v>77</v>
      </c>
      <c r="AP27" s="634"/>
      <c r="AQ27" s="634"/>
      <c r="AR27" s="634"/>
      <c r="AS27" s="635"/>
      <c r="AT27" s="630"/>
      <c r="AU27" s="631"/>
      <c r="AV27" s="631"/>
      <c r="AW27" s="631"/>
      <c r="AX27" s="636"/>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193</v>
      </c>
      <c r="AC28" s="631"/>
      <c r="AD28" s="632"/>
      <c r="AE28" s="633" t="s">
        <v>192</v>
      </c>
      <c r="AF28" s="634"/>
      <c r="AG28" s="634"/>
      <c r="AH28" s="634"/>
      <c r="AI28" s="635"/>
      <c r="AJ28" s="633" t="s">
        <v>191</v>
      </c>
      <c r="AK28" s="634"/>
      <c r="AL28" s="634"/>
      <c r="AM28" s="634"/>
      <c r="AN28" s="635"/>
      <c r="AO28" s="633" t="s">
        <v>190</v>
      </c>
      <c r="AP28" s="634"/>
      <c r="AQ28" s="634"/>
      <c r="AR28" s="634"/>
      <c r="AS28" s="635"/>
      <c r="AT28" s="630"/>
      <c r="AU28" s="631"/>
      <c r="AV28" s="631"/>
      <c r="AW28" s="631"/>
      <c r="AX28" s="636"/>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622" t="s">
        <v>189</v>
      </c>
      <c r="D30" s="623"/>
      <c r="E30" s="623"/>
      <c r="F30" s="623"/>
      <c r="G30" s="623"/>
      <c r="H30" s="623"/>
      <c r="I30" s="623"/>
      <c r="J30" s="623"/>
      <c r="K30" s="624"/>
      <c r="L30" s="625">
        <v>701</v>
      </c>
      <c r="M30" s="626"/>
      <c r="N30" s="626"/>
      <c r="O30" s="626"/>
      <c r="P30" s="626"/>
      <c r="Q30" s="626"/>
      <c r="R30" s="626"/>
      <c r="S30" s="626"/>
      <c r="T30" s="626"/>
      <c r="U30" s="626"/>
      <c r="V30" s="626"/>
      <c r="W30" s="626"/>
      <c r="X30" s="627"/>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9"/>
    </row>
    <row r="31" spans="1:55" ht="23.1"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234" t="s">
        <v>41</v>
      </c>
      <c r="D36" s="235"/>
      <c r="E36" s="235"/>
      <c r="F36" s="235"/>
      <c r="G36" s="235"/>
      <c r="H36" s="235"/>
      <c r="I36" s="235"/>
      <c r="J36" s="235"/>
      <c r="K36" s="236"/>
      <c r="L36" s="615">
        <f>L30</f>
        <v>701</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599"/>
      <c r="AF40" s="600"/>
      <c r="AG40" s="601" t="s">
        <v>186</v>
      </c>
      <c r="AH40" s="602"/>
      <c r="AI40" s="602"/>
      <c r="AJ40" s="602"/>
      <c r="AK40" s="602"/>
      <c r="AL40" s="602"/>
      <c r="AM40" s="602"/>
      <c r="AN40" s="602"/>
      <c r="AO40" s="602"/>
      <c r="AP40" s="602"/>
      <c r="AQ40" s="602"/>
      <c r="AR40" s="602"/>
      <c r="AS40" s="602"/>
      <c r="AT40" s="602"/>
      <c r="AU40" s="602"/>
      <c r="AV40" s="602"/>
      <c r="AW40" s="602"/>
      <c r="AX40" s="60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579"/>
      <c r="AH41" s="580"/>
      <c r="AI41" s="580"/>
      <c r="AJ41" s="580"/>
      <c r="AK41" s="580"/>
      <c r="AL41" s="580"/>
      <c r="AM41" s="580"/>
      <c r="AN41" s="580"/>
      <c r="AO41" s="580"/>
      <c r="AP41" s="580"/>
      <c r="AQ41" s="580"/>
      <c r="AR41" s="580"/>
      <c r="AS41" s="580"/>
      <c r="AT41" s="580"/>
      <c r="AU41" s="580"/>
      <c r="AV41" s="580"/>
      <c r="AW41" s="580"/>
      <c r="AX41" s="58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582"/>
      <c r="AH42" s="583"/>
      <c r="AI42" s="583"/>
      <c r="AJ42" s="583"/>
      <c r="AK42" s="583"/>
      <c r="AL42" s="583"/>
      <c r="AM42" s="583"/>
      <c r="AN42" s="583"/>
      <c r="AO42" s="583"/>
      <c r="AP42" s="583"/>
      <c r="AQ42" s="583"/>
      <c r="AR42" s="583"/>
      <c r="AS42" s="583"/>
      <c r="AT42" s="583"/>
      <c r="AU42" s="583"/>
      <c r="AV42" s="583"/>
      <c r="AW42" s="583"/>
      <c r="AX42" s="58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175</v>
      </c>
      <c r="AE43" s="575"/>
      <c r="AF43" s="575"/>
      <c r="AG43" s="592" t="s">
        <v>181</v>
      </c>
      <c r="AH43" s="577"/>
      <c r="AI43" s="577"/>
      <c r="AJ43" s="577"/>
      <c r="AK43" s="577"/>
      <c r="AL43" s="577"/>
      <c r="AM43" s="577"/>
      <c r="AN43" s="577"/>
      <c r="AO43" s="577"/>
      <c r="AP43" s="577"/>
      <c r="AQ43" s="577"/>
      <c r="AR43" s="577"/>
      <c r="AS43" s="577"/>
      <c r="AT43" s="577"/>
      <c r="AU43" s="577"/>
      <c r="AV43" s="577"/>
      <c r="AW43" s="577"/>
      <c r="AX43" s="57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175</v>
      </c>
      <c r="AE44" s="571"/>
      <c r="AF44" s="571"/>
      <c r="AG44" s="579"/>
      <c r="AH44" s="580"/>
      <c r="AI44" s="580"/>
      <c r="AJ44" s="580"/>
      <c r="AK44" s="580"/>
      <c r="AL44" s="580"/>
      <c r="AM44" s="580"/>
      <c r="AN44" s="580"/>
      <c r="AO44" s="580"/>
      <c r="AP44" s="580"/>
      <c r="AQ44" s="580"/>
      <c r="AR44" s="580"/>
      <c r="AS44" s="580"/>
      <c r="AT44" s="580"/>
      <c r="AU44" s="580"/>
      <c r="AV44" s="580"/>
      <c r="AW44" s="580"/>
      <c r="AX44" s="58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579"/>
      <c r="AH45" s="580"/>
      <c r="AI45" s="580"/>
      <c r="AJ45" s="580"/>
      <c r="AK45" s="580"/>
      <c r="AL45" s="580"/>
      <c r="AM45" s="580"/>
      <c r="AN45" s="580"/>
      <c r="AO45" s="580"/>
      <c r="AP45" s="580"/>
      <c r="AQ45" s="580"/>
      <c r="AR45" s="580"/>
      <c r="AS45" s="580"/>
      <c r="AT45" s="580"/>
      <c r="AU45" s="580"/>
      <c r="AV45" s="580"/>
      <c r="AW45" s="580"/>
      <c r="AX45" s="58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175</v>
      </c>
      <c r="AE46" s="571"/>
      <c r="AF46" s="571"/>
      <c r="AG46" s="579"/>
      <c r="AH46" s="580"/>
      <c r="AI46" s="580"/>
      <c r="AJ46" s="580"/>
      <c r="AK46" s="580"/>
      <c r="AL46" s="580"/>
      <c r="AM46" s="580"/>
      <c r="AN46" s="580"/>
      <c r="AO46" s="580"/>
      <c r="AP46" s="580"/>
      <c r="AQ46" s="580"/>
      <c r="AR46" s="580"/>
      <c r="AS46" s="580"/>
      <c r="AT46" s="580"/>
      <c r="AU46" s="580"/>
      <c r="AV46" s="580"/>
      <c r="AW46" s="580"/>
      <c r="AX46" s="58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579"/>
      <c r="AH47" s="580"/>
      <c r="AI47" s="580"/>
      <c r="AJ47" s="580"/>
      <c r="AK47" s="580"/>
      <c r="AL47" s="580"/>
      <c r="AM47" s="580"/>
      <c r="AN47" s="580"/>
      <c r="AO47" s="580"/>
      <c r="AP47" s="580"/>
      <c r="AQ47" s="580"/>
      <c r="AR47" s="580"/>
      <c r="AS47" s="580"/>
      <c r="AT47" s="580"/>
      <c r="AU47" s="580"/>
      <c r="AV47" s="580"/>
      <c r="AW47" s="580"/>
      <c r="AX47" s="58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175</v>
      </c>
      <c r="AE48" s="573"/>
      <c r="AF48" s="573"/>
      <c r="AG48" s="582"/>
      <c r="AH48" s="583"/>
      <c r="AI48" s="583"/>
      <c r="AJ48" s="583"/>
      <c r="AK48" s="583"/>
      <c r="AL48" s="583"/>
      <c r="AM48" s="583"/>
      <c r="AN48" s="583"/>
      <c r="AO48" s="583"/>
      <c r="AP48" s="583"/>
      <c r="AQ48" s="583"/>
      <c r="AR48" s="583"/>
      <c r="AS48" s="583"/>
      <c r="AT48" s="583"/>
      <c r="AU48" s="583"/>
      <c r="AV48" s="583"/>
      <c r="AW48" s="583"/>
      <c r="AX48" s="584"/>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576" t="s">
        <v>174</v>
      </c>
      <c r="AH49" s="577"/>
      <c r="AI49" s="577"/>
      <c r="AJ49" s="577"/>
      <c r="AK49" s="577"/>
      <c r="AL49" s="577"/>
      <c r="AM49" s="577"/>
      <c r="AN49" s="577"/>
      <c r="AO49" s="577"/>
      <c r="AP49" s="577"/>
      <c r="AQ49" s="577"/>
      <c r="AR49" s="577"/>
      <c r="AS49" s="577"/>
      <c r="AT49" s="577"/>
      <c r="AU49" s="577"/>
      <c r="AV49" s="577"/>
      <c r="AW49" s="577"/>
      <c r="AX49" s="57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579"/>
      <c r="AH50" s="580"/>
      <c r="AI50" s="580"/>
      <c r="AJ50" s="580"/>
      <c r="AK50" s="580"/>
      <c r="AL50" s="580"/>
      <c r="AM50" s="580"/>
      <c r="AN50" s="580"/>
      <c r="AO50" s="580"/>
      <c r="AP50" s="580"/>
      <c r="AQ50" s="580"/>
      <c r="AR50" s="580"/>
      <c r="AS50" s="580"/>
      <c r="AT50" s="580"/>
      <c r="AU50" s="580"/>
      <c r="AV50" s="580"/>
      <c r="AW50" s="580"/>
      <c r="AX50" s="58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582"/>
      <c r="AH51" s="583"/>
      <c r="AI51" s="583"/>
      <c r="AJ51" s="583"/>
      <c r="AK51" s="583"/>
      <c r="AL51" s="583"/>
      <c r="AM51" s="583"/>
      <c r="AN51" s="583"/>
      <c r="AO51" s="583"/>
      <c r="AP51" s="583"/>
      <c r="AQ51" s="583"/>
      <c r="AR51" s="583"/>
      <c r="AS51" s="583"/>
      <c r="AT51" s="583"/>
      <c r="AU51" s="583"/>
      <c r="AV51" s="583"/>
      <c r="AW51" s="583"/>
      <c r="AX51" s="584"/>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170</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168</v>
      </c>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6"/>
    </row>
    <row r="57" spans="1:50" ht="66.75" customHeight="1" thickBot="1" x14ac:dyDescent="0.2">
      <c r="A57" s="106"/>
      <c r="B57" s="107"/>
      <c r="C57" s="587" t="s">
        <v>103</v>
      </c>
      <c r="D57" s="588"/>
      <c r="E57" s="588"/>
      <c r="F57" s="589"/>
      <c r="G57" s="590" t="s">
        <v>167</v>
      </c>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1"/>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12</v>
      </c>
      <c r="L67" s="563"/>
      <c r="M67" s="563"/>
      <c r="N67" s="563"/>
      <c r="O67" s="563"/>
      <c r="P67" s="563"/>
      <c r="Q67" s="563"/>
      <c r="R67" s="563"/>
      <c r="S67" s="57" t="s">
        <v>111</v>
      </c>
      <c r="T67" s="61"/>
      <c r="U67" s="61"/>
      <c r="V67" s="61"/>
      <c r="W67" s="61"/>
      <c r="X67" s="61"/>
      <c r="Y67" s="61"/>
      <c r="Z67" s="78"/>
      <c r="AA67" s="564">
        <v>36</v>
      </c>
      <c r="AB67" s="563"/>
      <c r="AC67" s="563"/>
      <c r="AD67" s="563"/>
      <c r="AE67" s="563"/>
      <c r="AF67" s="563"/>
      <c r="AG67" s="563"/>
      <c r="AH67" s="563"/>
      <c r="AI67" s="57" t="s">
        <v>112</v>
      </c>
      <c r="AJ67" s="58"/>
      <c r="AK67" s="58"/>
      <c r="AL67" s="58"/>
      <c r="AM67" s="58"/>
      <c r="AN67" s="58"/>
      <c r="AO67" s="58"/>
      <c r="AP67" s="59"/>
      <c r="AQ67" s="557">
        <v>208</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230</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855</v>
      </c>
      <c r="H3" s="1510"/>
      <c r="I3" s="1510"/>
      <c r="J3" s="1510"/>
      <c r="K3" s="1510"/>
      <c r="L3" s="1510"/>
      <c r="M3" s="1510"/>
      <c r="N3" s="1510"/>
      <c r="O3" s="1510"/>
      <c r="P3" s="1510"/>
      <c r="Q3" s="1510"/>
      <c r="R3" s="1510"/>
      <c r="S3" s="1510"/>
      <c r="T3" s="1510"/>
      <c r="U3" s="1510"/>
      <c r="V3" s="1510"/>
      <c r="W3" s="1510"/>
      <c r="X3" s="1511"/>
      <c r="Y3" s="449" t="s">
        <v>246</v>
      </c>
      <c r="Z3" s="450"/>
      <c r="AA3" s="450"/>
      <c r="AB3" s="450"/>
      <c r="AC3" s="450"/>
      <c r="AD3" s="451"/>
      <c r="AE3" s="781" t="s">
        <v>245</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783" t="s">
        <v>854</v>
      </c>
      <c r="H4" s="784"/>
      <c r="I4" s="784"/>
      <c r="J4" s="784"/>
      <c r="K4" s="784"/>
      <c r="L4" s="784"/>
      <c r="M4" s="784"/>
      <c r="N4" s="784"/>
      <c r="O4" s="784"/>
      <c r="P4" s="784"/>
      <c r="Q4" s="784"/>
      <c r="R4" s="784"/>
      <c r="S4" s="784"/>
      <c r="T4" s="784"/>
      <c r="U4" s="784"/>
      <c r="V4" s="784"/>
      <c r="W4" s="784"/>
      <c r="X4" s="1512"/>
      <c r="Y4" s="418" t="s">
        <v>11</v>
      </c>
      <c r="Z4" s="419"/>
      <c r="AA4" s="419"/>
      <c r="AB4" s="419"/>
      <c r="AC4" s="419"/>
      <c r="AD4" s="420"/>
      <c r="AE4" s="773" t="s">
        <v>278</v>
      </c>
      <c r="AF4" s="774"/>
      <c r="AG4" s="774"/>
      <c r="AH4" s="774"/>
      <c r="AI4" s="774"/>
      <c r="AJ4" s="774"/>
      <c r="AK4" s="774"/>
      <c r="AL4" s="774"/>
      <c r="AM4" s="774"/>
      <c r="AN4" s="774"/>
      <c r="AO4" s="774"/>
      <c r="AP4" s="775"/>
      <c r="AQ4" s="550" t="s">
        <v>853</v>
      </c>
      <c r="AR4" s="551"/>
      <c r="AS4" s="551"/>
      <c r="AT4" s="551"/>
      <c r="AU4" s="551"/>
      <c r="AV4" s="551"/>
      <c r="AW4" s="551"/>
      <c r="AX4" s="552"/>
    </row>
    <row r="5" spans="1:50" ht="30" customHeight="1" x14ac:dyDescent="0.15">
      <c r="A5" s="427" t="s">
        <v>14</v>
      </c>
      <c r="B5" s="428"/>
      <c r="C5" s="428"/>
      <c r="D5" s="428"/>
      <c r="E5" s="428"/>
      <c r="F5" s="428"/>
      <c r="G5" s="785" t="s">
        <v>826</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276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1507" t="s">
        <v>852</v>
      </c>
      <c r="AF6" s="1508"/>
      <c r="AG6" s="1508"/>
      <c r="AH6" s="1508"/>
      <c r="AI6" s="1508"/>
      <c r="AJ6" s="1508"/>
      <c r="AK6" s="1508"/>
      <c r="AL6" s="1508"/>
      <c r="AM6" s="1508"/>
      <c r="AN6" s="1508"/>
      <c r="AO6" s="1508"/>
      <c r="AP6" s="1508"/>
      <c r="AQ6" s="1508"/>
      <c r="AR6" s="1508"/>
      <c r="AS6" s="1508"/>
      <c r="AT6" s="1508"/>
      <c r="AU6" s="1508"/>
      <c r="AV6" s="1508"/>
      <c r="AW6" s="1508"/>
      <c r="AX6" s="1509"/>
    </row>
    <row r="7" spans="1:50" ht="103.7" customHeight="1" x14ac:dyDescent="0.15">
      <c r="A7" s="365" t="s">
        <v>22</v>
      </c>
      <c r="B7" s="366"/>
      <c r="C7" s="366"/>
      <c r="D7" s="366"/>
      <c r="E7" s="366"/>
      <c r="F7" s="366"/>
      <c r="G7" s="788" t="s">
        <v>851</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850</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91">
        <v>240</v>
      </c>
      <c r="Q11" s="791"/>
      <c r="R11" s="791"/>
      <c r="S11" s="791"/>
      <c r="T11" s="791"/>
      <c r="U11" s="791"/>
      <c r="V11" s="791"/>
      <c r="W11" s="791">
        <v>229</v>
      </c>
      <c r="X11" s="791"/>
      <c r="Y11" s="791"/>
      <c r="Z11" s="791"/>
      <c r="AA11" s="791"/>
      <c r="AB11" s="791"/>
      <c r="AC11" s="791"/>
      <c r="AD11" s="1325">
        <v>202</v>
      </c>
      <c r="AE11" s="692"/>
      <c r="AF11" s="692"/>
      <c r="AG11" s="692"/>
      <c r="AH11" s="692"/>
      <c r="AI11" s="692"/>
      <c r="AJ11" s="692"/>
      <c r="AK11" s="396">
        <v>202</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3">
        <v>3570</v>
      </c>
      <c r="Q12" s="793"/>
      <c r="R12" s="793"/>
      <c r="S12" s="793"/>
      <c r="T12" s="793"/>
      <c r="U12" s="793"/>
      <c r="V12" s="793"/>
      <c r="W12" s="792">
        <v>3985</v>
      </c>
      <c r="X12" s="793"/>
      <c r="Y12" s="793"/>
      <c r="Z12" s="793"/>
      <c r="AA12" s="793"/>
      <c r="AB12" s="793"/>
      <c r="AC12" s="793"/>
      <c r="AD12" s="1383">
        <v>2509</v>
      </c>
      <c r="AE12" s="795"/>
      <c r="AF12" s="795"/>
      <c r="AG12" s="795"/>
      <c r="AH12" s="795"/>
      <c r="AI12" s="795"/>
      <c r="AJ12" s="795"/>
      <c r="AK12" s="356" t="s">
        <v>633</v>
      </c>
      <c r="AL12" s="357"/>
      <c r="AM12" s="357"/>
      <c r="AN12" s="357"/>
      <c r="AO12" s="357"/>
      <c r="AP12" s="357"/>
      <c r="AQ12" s="358"/>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1383" t="s">
        <v>837</v>
      </c>
      <c r="Q13" s="1382"/>
      <c r="R13" s="1382"/>
      <c r="S13" s="1382"/>
      <c r="T13" s="1382"/>
      <c r="U13" s="1382"/>
      <c r="V13" s="1382"/>
      <c r="W13" s="1383" t="s">
        <v>837</v>
      </c>
      <c r="X13" s="1382"/>
      <c r="Y13" s="1382"/>
      <c r="Z13" s="1382"/>
      <c r="AA13" s="1382"/>
      <c r="AB13" s="1382"/>
      <c r="AC13" s="1382"/>
      <c r="AD13" s="356" t="s">
        <v>633</v>
      </c>
      <c r="AE13" s="357"/>
      <c r="AF13" s="357"/>
      <c r="AG13" s="357"/>
      <c r="AH13" s="357"/>
      <c r="AI13" s="357"/>
      <c r="AJ13" s="358"/>
      <c r="AK13" s="356" t="s">
        <v>633</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1383" t="s">
        <v>837</v>
      </c>
      <c r="Q14" s="1382"/>
      <c r="R14" s="1382"/>
      <c r="S14" s="1382"/>
      <c r="T14" s="1382"/>
      <c r="U14" s="1382"/>
      <c r="V14" s="1382"/>
      <c r="W14" s="1383" t="s">
        <v>837</v>
      </c>
      <c r="X14" s="1382"/>
      <c r="Y14" s="1382"/>
      <c r="Z14" s="1382"/>
      <c r="AA14" s="1382"/>
      <c r="AB14" s="1382"/>
      <c r="AC14" s="1382"/>
      <c r="AD14" s="356" t="s">
        <v>633</v>
      </c>
      <c r="AE14" s="357"/>
      <c r="AF14" s="357"/>
      <c r="AG14" s="357"/>
      <c r="AH14" s="357"/>
      <c r="AI14" s="357"/>
      <c r="AJ14" s="358"/>
      <c r="AK14" s="356" t="s">
        <v>633</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1383" t="s">
        <v>837</v>
      </c>
      <c r="Q15" s="1382"/>
      <c r="R15" s="1382"/>
      <c r="S15" s="1382"/>
      <c r="T15" s="1382"/>
      <c r="U15" s="1382"/>
      <c r="V15" s="1382"/>
      <c r="W15" s="1383" t="s">
        <v>837</v>
      </c>
      <c r="X15" s="1382"/>
      <c r="Y15" s="1382"/>
      <c r="Z15" s="1382"/>
      <c r="AA15" s="1382"/>
      <c r="AB15" s="1382"/>
      <c r="AC15" s="1382"/>
      <c r="AD15" s="356" t="s">
        <v>633</v>
      </c>
      <c r="AE15" s="357"/>
      <c r="AF15" s="357"/>
      <c r="AG15" s="357"/>
      <c r="AH15" s="357"/>
      <c r="AI15" s="357"/>
      <c r="AJ15" s="358"/>
      <c r="AK15" s="356" t="s">
        <v>633</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446">
        <v>3810</v>
      </c>
      <c r="Q16" s="1447"/>
      <c r="R16" s="1447"/>
      <c r="S16" s="1447"/>
      <c r="T16" s="1447"/>
      <c r="U16" s="1447"/>
      <c r="V16" s="1448"/>
      <c r="W16" s="1446">
        <v>4214</v>
      </c>
      <c r="X16" s="1447"/>
      <c r="Y16" s="1447"/>
      <c r="Z16" s="1447"/>
      <c r="AA16" s="1447"/>
      <c r="AB16" s="1447"/>
      <c r="AC16" s="1448"/>
      <c r="AD16" s="1446">
        <v>2711</v>
      </c>
      <c r="AE16" s="1447"/>
      <c r="AF16" s="1447"/>
      <c r="AG16" s="1447"/>
      <c r="AH16" s="1447"/>
      <c r="AI16" s="1447"/>
      <c r="AJ16" s="1448"/>
      <c r="AK16" s="348">
        <v>202</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446">
        <v>3810</v>
      </c>
      <c r="Q17" s="1447"/>
      <c r="R17" s="1447"/>
      <c r="S17" s="1447"/>
      <c r="T17" s="1447"/>
      <c r="U17" s="1447"/>
      <c r="V17" s="1448"/>
      <c r="W17" s="1446">
        <v>4214</v>
      </c>
      <c r="X17" s="1447"/>
      <c r="Y17" s="1447"/>
      <c r="Z17" s="1447"/>
      <c r="AA17" s="1447"/>
      <c r="AB17" s="1447"/>
      <c r="AC17" s="1448"/>
      <c r="AD17" s="343">
        <v>2711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796" t="s">
        <v>849</v>
      </c>
      <c r="H20" s="129"/>
      <c r="I20" s="129"/>
      <c r="J20" s="129"/>
      <c r="K20" s="129"/>
      <c r="L20" s="129"/>
      <c r="M20" s="129"/>
      <c r="N20" s="129"/>
      <c r="O20" s="129"/>
      <c r="P20" s="129"/>
      <c r="Q20" s="129"/>
      <c r="R20" s="129"/>
      <c r="S20" s="129"/>
      <c r="T20" s="129"/>
      <c r="U20" s="129"/>
      <c r="V20" s="129"/>
      <c r="W20" s="129"/>
      <c r="X20" s="664"/>
      <c r="Y20" s="260" t="s">
        <v>49</v>
      </c>
      <c r="Z20" s="285"/>
      <c r="AA20" s="286"/>
      <c r="AB20" s="287" t="s">
        <v>848</v>
      </c>
      <c r="AC20" s="287"/>
      <c r="AD20" s="287"/>
      <c r="AE20" s="1333">
        <v>37.1</v>
      </c>
      <c r="AF20" s="1333"/>
      <c r="AG20" s="1333"/>
      <c r="AH20" s="1333"/>
      <c r="AI20" s="1333"/>
      <c r="AJ20" s="1504">
        <v>38.5</v>
      </c>
      <c r="AK20" s="1505"/>
      <c r="AL20" s="1505"/>
      <c r="AM20" s="1505"/>
      <c r="AN20" s="1506"/>
      <c r="AO20" s="311">
        <v>47.5</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c r="AC21" s="332"/>
      <c r="AD21" s="332"/>
      <c r="AE21" s="332" t="s">
        <v>197</v>
      </c>
      <c r="AF21" s="332"/>
      <c r="AG21" s="332"/>
      <c r="AH21" s="332"/>
      <c r="AI21" s="332"/>
      <c r="AJ21" s="332" t="s">
        <v>197</v>
      </c>
      <c r="AK21" s="332"/>
      <c r="AL21" s="332"/>
      <c r="AM21" s="332"/>
      <c r="AN21" s="332"/>
      <c r="AO21" s="332" t="s">
        <v>197</v>
      </c>
      <c r="AP21" s="332"/>
      <c r="AQ21" s="332"/>
      <c r="AR21" s="332"/>
      <c r="AS21" s="332"/>
      <c r="AT21" s="333">
        <v>30.5</v>
      </c>
      <c r="AU21" s="333"/>
      <c r="AV21" s="333"/>
      <c r="AW21" s="333"/>
      <c r="AX21" s="334"/>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32" t="s">
        <v>199</v>
      </c>
      <c r="AC22" s="332"/>
      <c r="AD22" s="332"/>
      <c r="AE22" s="332" t="s">
        <v>197</v>
      </c>
      <c r="AF22" s="332"/>
      <c r="AG22" s="332"/>
      <c r="AH22" s="332"/>
      <c r="AI22" s="332"/>
      <c r="AJ22" s="332" t="s">
        <v>197</v>
      </c>
      <c r="AK22" s="332"/>
      <c r="AL22" s="332"/>
      <c r="AM22" s="332"/>
      <c r="AN22" s="332"/>
      <c r="AO22" s="332" t="s">
        <v>197</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847</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1492" t="s">
        <v>846</v>
      </c>
      <c r="AF24" s="1493"/>
      <c r="AG24" s="1493"/>
      <c r="AH24" s="1493"/>
      <c r="AI24" s="1494"/>
      <c r="AJ24" s="1495" t="s">
        <v>845</v>
      </c>
      <c r="AK24" s="1496"/>
      <c r="AL24" s="1496"/>
      <c r="AM24" s="1496"/>
      <c r="AN24" s="1497"/>
      <c r="AO24" s="1498" t="s">
        <v>844</v>
      </c>
      <c r="AP24" s="1499"/>
      <c r="AQ24" s="1499"/>
      <c r="AR24" s="1499"/>
      <c r="AS24" s="1500"/>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809"/>
      <c r="AC25" s="810"/>
      <c r="AD25" s="811"/>
      <c r="AE25" s="332" t="s">
        <v>197</v>
      </c>
      <c r="AF25" s="332"/>
      <c r="AG25" s="332"/>
      <c r="AH25" s="332"/>
      <c r="AI25" s="332"/>
      <c r="AJ25" s="332" t="s">
        <v>197</v>
      </c>
      <c r="AK25" s="332"/>
      <c r="AL25" s="332"/>
      <c r="AM25" s="332"/>
      <c r="AN25" s="332"/>
      <c r="AO25" s="332" t="s">
        <v>197</v>
      </c>
      <c r="AP25" s="332"/>
      <c r="AQ25" s="332"/>
      <c r="AR25" s="332"/>
      <c r="AS25" s="332"/>
      <c r="AT25" s="1501" t="s">
        <v>843</v>
      </c>
      <c r="AU25" s="1502"/>
      <c r="AV25" s="1502"/>
      <c r="AW25" s="1502"/>
      <c r="AX25" s="1503"/>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842</v>
      </c>
      <c r="H27" s="482"/>
      <c r="I27" s="482"/>
      <c r="J27" s="482"/>
      <c r="K27" s="482"/>
      <c r="L27" s="482"/>
      <c r="M27" s="482"/>
      <c r="N27" s="482"/>
      <c r="O27" s="482"/>
      <c r="P27" s="482"/>
      <c r="Q27" s="482"/>
      <c r="R27" s="482"/>
      <c r="S27" s="482"/>
      <c r="T27" s="482"/>
      <c r="U27" s="482"/>
      <c r="V27" s="482"/>
      <c r="W27" s="482"/>
      <c r="X27" s="482"/>
      <c r="Y27" s="272" t="s">
        <v>62</v>
      </c>
      <c r="Z27" s="273"/>
      <c r="AA27" s="274"/>
      <c r="AB27" s="487" t="s">
        <v>841</v>
      </c>
      <c r="AC27" s="488"/>
      <c r="AD27" s="489"/>
      <c r="AE27" s="487">
        <v>33.799999999999997</v>
      </c>
      <c r="AF27" s="488"/>
      <c r="AG27" s="488"/>
      <c r="AH27" s="488"/>
      <c r="AI27" s="489"/>
      <c r="AJ27" s="487">
        <v>31.7</v>
      </c>
      <c r="AK27" s="488"/>
      <c r="AL27" s="488"/>
      <c r="AM27" s="488"/>
      <c r="AN27" s="489"/>
      <c r="AO27" s="487">
        <v>26.7</v>
      </c>
      <c r="AP27" s="488"/>
      <c r="AQ27" s="488"/>
      <c r="AR27" s="488"/>
      <c r="AS27" s="489"/>
      <c r="AT27" s="487" t="s">
        <v>837</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840</v>
      </c>
      <c r="AF28" s="495"/>
      <c r="AG28" s="495"/>
      <c r="AH28" s="495"/>
      <c r="AI28" s="496"/>
      <c r="AJ28" s="494" t="s">
        <v>839</v>
      </c>
      <c r="AK28" s="495"/>
      <c r="AL28" s="495"/>
      <c r="AM28" s="495"/>
      <c r="AN28" s="496"/>
      <c r="AO28" s="494" t="s">
        <v>838</v>
      </c>
      <c r="AP28" s="495"/>
      <c r="AQ28" s="495"/>
      <c r="AR28" s="495"/>
      <c r="AS28" s="496"/>
      <c r="AT28" s="487" t="s">
        <v>837</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488" t="s">
        <v>836</v>
      </c>
      <c r="D30" s="1489"/>
      <c r="E30" s="1489"/>
      <c r="F30" s="1489"/>
      <c r="G30" s="1489"/>
      <c r="H30" s="1489"/>
      <c r="I30" s="1489"/>
      <c r="J30" s="1489"/>
      <c r="K30" s="1490"/>
      <c r="L30" s="1491">
        <v>202</v>
      </c>
      <c r="M30" s="1371"/>
      <c r="N30" s="1371"/>
      <c r="O30" s="1371"/>
      <c r="P30" s="1371"/>
      <c r="Q30" s="1371"/>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202</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730" t="s">
        <v>835</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575"/>
      <c r="AG43" s="592" t="s">
        <v>834</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250</v>
      </c>
      <c r="AE44" s="571"/>
      <c r="AF44" s="571"/>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171</v>
      </c>
      <c r="AE46" s="571"/>
      <c r="AF46" s="571"/>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250</v>
      </c>
      <c r="AE48" s="573"/>
      <c r="AF48" s="573"/>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592" t="s">
        <v>833</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832</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831</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830</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86</v>
      </c>
      <c r="L67" s="563"/>
      <c r="M67" s="563"/>
      <c r="N67" s="563"/>
      <c r="O67" s="563"/>
      <c r="P67" s="563"/>
      <c r="Q67" s="563"/>
      <c r="R67" s="563"/>
      <c r="S67" s="57" t="s">
        <v>111</v>
      </c>
      <c r="T67" s="61"/>
      <c r="U67" s="61"/>
      <c r="V67" s="61"/>
      <c r="W67" s="61"/>
      <c r="X67" s="61"/>
      <c r="Y67" s="61"/>
      <c r="Z67" s="78"/>
      <c r="AA67" s="564">
        <v>109</v>
      </c>
      <c r="AB67" s="563"/>
      <c r="AC67" s="563"/>
      <c r="AD67" s="563"/>
      <c r="AE67" s="563"/>
      <c r="AF67" s="563"/>
      <c r="AG67" s="563"/>
      <c r="AH67" s="563"/>
      <c r="AI67" s="57" t="s">
        <v>112</v>
      </c>
      <c r="AJ67" s="58"/>
      <c r="AK67" s="58"/>
      <c r="AL67" s="58"/>
      <c r="AM67" s="58"/>
      <c r="AN67" s="58"/>
      <c r="AO67" s="58"/>
      <c r="AP67" s="59"/>
      <c r="AQ67" s="557">
        <v>246</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231</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890</v>
      </c>
      <c r="H3" s="878"/>
      <c r="I3" s="878"/>
      <c r="J3" s="878"/>
      <c r="K3" s="878"/>
      <c r="L3" s="878"/>
      <c r="M3" s="878"/>
      <c r="N3" s="878"/>
      <c r="O3" s="878"/>
      <c r="P3" s="878"/>
      <c r="Q3" s="878"/>
      <c r="R3" s="878"/>
      <c r="S3" s="878"/>
      <c r="T3" s="878"/>
      <c r="U3" s="878"/>
      <c r="V3" s="878"/>
      <c r="W3" s="878"/>
      <c r="X3" s="878"/>
      <c r="Y3" s="449" t="s">
        <v>889</v>
      </c>
      <c r="Z3" s="450"/>
      <c r="AA3" s="450"/>
      <c r="AB3" s="450"/>
      <c r="AC3" s="450"/>
      <c r="AD3" s="451"/>
      <c r="AE3" s="879" t="s">
        <v>888</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887</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886</v>
      </c>
      <c r="AF4" s="419"/>
      <c r="AG4" s="419"/>
      <c r="AH4" s="419"/>
      <c r="AI4" s="419"/>
      <c r="AJ4" s="419"/>
      <c r="AK4" s="419"/>
      <c r="AL4" s="419"/>
      <c r="AM4" s="419"/>
      <c r="AN4" s="419"/>
      <c r="AO4" s="419"/>
      <c r="AP4" s="420"/>
      <c r="AQ4" s="550" t="s">
        <v>885</v>
      </c>
      <c r="AR4" s="551"/>
      <c r="AS4" s="551"/>
      <c r="AT4" s="551"/>
      <c r="AU4" s="551"/>
      <c r="AV4" s="551"/>
      <c r="AW4" s="551"/>
      <c r="AX4" s="552"/>
    </row>
    <row r="5" spans="1:50" ht="30" customHeight="1" x14ac:dyDescent="0.15">
      <c r="A5" s="427" t="s">
        <v>14</v>
      </c>
      <c r="B5" s="428"/>
      <c r="C5" s="428"/>
      <c r="D5" s="428"/>
      <c r="E5" s="428"/>
      <c r="F5" s="428"/>
      <c r="G5" s="785" t="s">
        <v>884</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883</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882</v>
      </c>
      <c r="H6" s="543"/>
      <c r="I6" s="543"/>
      <c r="J6" s="543"/>
      <c r="K6" s="543"/>
      <c r="L6" s="543"/>
      <c r="M6" s="543"/>
      <c r="N6" s="543"/>
      <c r="O6" s="543"/>
      <c r="P6" s="543"/>
      <c r="Q6" s="543"/>
      <c r="R6" s="543"/>
      <c r="S6" s="543"/>
      <c r="T6" s="543"/>
      <c r="U6" s="543"/>
      <c r="V6" s="544"/>
      <c r="W6" s="544"/>
      <c r="X6" s="544"/>
      <c r="Y6" s="405" t="s">
        <v>881</v>
      </c>
      <c r="Z6" s="313"/>
      <c r="AA6" s="313"/>
      <c r="AB6" s="313"/>
      <c r="AC6" s="313"/>
      <c r="AD6" s="321"/>
      <c r="AE6" s="696" t="s">
        <v>880</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879</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878</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384">
        <v>2353</v>
      </c>
      <c r="Q11" s="867"/>
      <c r="R11" s="867"/>
      <c r="S11" s="867"/>
      <c r="T11" s="867"/>
      <c r="U11" s="867"/>
      <c r="V11" s="868"/>
      <c r="W11" s="395">
        <v>2099</v>
      </c>
      <c r="X11" s="396"/>
      <c r="Y11" s="396"/>
      <c r="Z11" s="396"/>
      <c r="AA11" s="396"/>
      <c r="AB11" s="396"/>
      <c r="AC11" s="396"/>
      <c r="AD11" s="395">
        <v>2125</v>
      </c>
      <c r="AE11" s="396"/>
      <c r="AF11" s="396"/>
      <c r="AG11" s="396"/>
      <c r="AH11" s="396"/>
      <c r="AI11" s="396"/>
      <c r="AJ11" s="396"/>
      <c r="AK11" s="395">
        <v>2407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45</v>
      </c>
      <c r="Q12" s="353"/>
      <c r="R12" s="353"/>
      <c r="S12" s="353"/>
      <c r="T12" s="353"/>
      <c r="U12" s="353"/>
      <c r="V12" s="353"/>
      <c r="W12" s="353">
        <v>57</v>
      </c>
      <c r="X12" s="353"/>
      <c r="Y12" s="353"/>
      <c r="Z12" s="353"/>
      <c r="AA12" s="353"/>
      <c r="AB12" s="353"/>
      <c r="AC12" s="353"/>
      <c r="AD12" s="353">
        <v>648</v>
      </c>
      <c r="AE12" s="353"/>
      <c r="AF12" s="353"/>
      <c r="AG12" s="353"/>
      <c r="AH12" s="353"/>
      <c r="AI12" s="353"/>
      <c r="AJ12" s="353"/>
      <c r="AK12" s="353" t="s">
        <v>2186</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v>0</v>
      </c>
      <c r="Q13" s="357"/>
      <c r="R13" s="357"/>
      <c r="S13" s="357"/>
      <c r="T13" s="357"/>
      <c r="U13" s="357"/>
      <c r="V13" s="358"/>
      <c r="W13" s="356">
        <v>0</v>
      </c>
      <c r="X13" s="357"/>
      <c r="Y13" s="357"/>
      <c r="Z13" s="357"/>
      <c r="AA13" s="357"/>
      <c r="AB13" s="357"/>
      <c r="AC13" s="358"/>
      <c r="AD13" s="356">
        <v>0</v>
      </c>
      <c r="AE13" s="357"/>
      <c r="AF13" s="357"/>
      <c r="AG13" s="357"/>
      <c r="AH13" s="357"/>
      <c r="AI13" s="357"/>
      <c r="AJ13" s="358"/>
      <c r="AK13" s="356" t="s">
        <v>2186</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v>0</v>
      </c>
      <c r="Q14" s="357"/>
      <c r="R14" s="357"/>
      <c r="S14" s="357"/>
      <c r="T14" s="357"/>
      <c r="U14" s="357"/>
      <c r="V14" s="358"/>
      <c r="W14" s="356">
        <v>0</v>
      </c>
      <c r="X14" s="357"/>
      <c r="Y14" s="357"/>
      <c r="Z14" s="357"/>
      <c r="AA14" s="357"/>
      <c r="AB14" s="357"/>
      <c r="AC14" s="358"/>
      <c r="AD14" s="356">
        <v>0</v>
      </c>
      <c r="AE14" s="357"/>
      <c r="AF14" s="357"/>
      <c r="AG14" s="357"/>
      <c r="AH14" s="357"/>
      <c r="AI14" s="357"/>
      <c r="AJ14" s="358"/>
      <c r="AK14" s="356" t="s">
        <v>2187</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v>0</v>
      </c>
      <c r="Q15" s="353"/>
      <c r="R15" s="353"/>
      <c r="S15" s="353"/>
      <c r="T15" s="353"/>
      <c r="U15" s="353"/>
      <c r="V15" s="353"/>
      <c r="W15" s="353">
        <v>0</v>
      </c>
      <c r="X15" s="353"/>
      <c r="Y15" s="353"/>
      <c r="Z15" s="353"/>
      <c r="AA15" s="353"/>
      <c r="AB15" s="353"/>
      <c r="AC15" s="353"/>
      <c r="AD15" s="353">
        <v>0</v>
      </c>
      <c r="AE15" s="353"/>
      <c r="AF15" s="353"/>
      <c r="AG15" s="353"/>
      <c r="AH15" s="353"/>
      <c r="AI15" s="353"/>
      <c r="AJ15" s="353"/>
      <c r="AK15" s="353" t="s">
        <v>2186</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513">
        <v>2398</v>
      </c>
      <c r="Q16" s="1513"/>
      <c r="R16" s="1513"/>
      <c r="S16" s="1513"/>
      <c r="T16" s="1513"/>
      <c r="U16" s="1513"/>
      <c r="V16" s="1513"/>
      <c r="W16" s="1513">
        <v>2156</v>
      </c>
      <c r="X16" s="1513"/>
      <c r="Y16" s="1513"/>
      <c r="Z16" s="1513"/>
      <c r="AA16" s="1513"/>
      <c r="AB16" s="1513"/>
      <c r="AC16" s="1513"/>
      <c r="AD16" s="1513">
        <v>2773</v>
      </c>
      <c r="AE16" s="1513"/>
      <c r="AF16" s="1513"/>
      <c r="AG16" s="1513"/>
      <c r="AH16" s="1513"/>
      <c r="AI16" s="1513"/>
      <c r="AJ16" s="1513"/>
      <c r="AK16" s="1513">
        <v>2407</v>
      </c>
      <c r="AL16" s="1513"/>
      <c r="AM16" s="1513"/>
      <c r="AN16" s="1513"/>
      <c r="AO16" s="1513"/>
      <c r="AP16" s="1513"/>
      <c r="AQ16" s="1513"/>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1514">
        <v>2398</v>
      </c>
      <c r="Q17" s="1514"/>
      <c r="R17" s="1514"/>
      <c r="S17" s="1514"/>
      <c r="T17" s="1514"/>
      <c r="U17" s="1514"/>
      <c r="V17" s="1514"/>
      <c r="W17" s="1514">
        <v>2156</v>
      </c>
      <c r="X17" s="1514"/>
      <c r="Y17" s="1514"/>
      <c r="Z17" s="1514"/>
      <c r="AA17" s="1514"/>
      <c r="AB17" s="1514"/>
      <c r="AC17" s="1514"/>
      <c r="AD17" s="1514">
        <v>2772</v>
      </c>
      <c r="AE17" s="1514"/>
      <c r="AF17" s="1514"/>
      <c r="AG17" s="1514"/>
      <c r="AH17" s="1514"/>
      <c r="AI17" s="1514"/>
      <c r="AJ17" s="1514"/>
      <c r="AK17" s="1515"/>
      <c r="AL17" s="1515"/>
      <c r="AM17" s="1515"/>
      <c r="AN17" s="1515"/>
      <c r="AO17" s="1515"/>
      <c r="AP17" s="1515"/>
      <c r="AQ17" s="1515"/>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517" t="s">
        <v>877</v>
      </c>
      <c r="H20" s="518"/>
      <c r="I20" s="518"/>
      <c r="J20" s="518"/>
      <c r="K20" s="518"/>
      <c r="L20" s="518"/>
      <c r="M20" s="518"/>
      <c r="N20" s="518"/>
      <c r="O20" s="518"/>
      <c r="P20" s="518"/>
      <c r="Q20" s="518"/>
      <c r="R20" s="518"/>
      <c r="S20" s="518"/>
      <c r="T20" s="518"/>
      <c r="U20" s="518"/>
      <c r="V20" s="518"/>
      <c r="W20" s="518"/>
      <c r="X20" s="519"/>
      <c r="Y20" s="260" t="s">
        <v>49</v>
      </c>
      <c r="Z20" s="285"/>
      <c r="AA20" s="286"/>
      <c r="AB20" s="287" t="s">
        <v>876</v>
      </c>
      <c r="AC20" s="287"/>
      <c r="AD20" s="287"/>
      <c r="AE20" s="1516">
        <v>0.56399999999999995</v>
      </c>
      <c r="AF20" s="311"/>
      <c r="AG20" s="311"/>
      <c r="AH20" s="311"/>
      <c r="AI20" s="311"/>
      <c r="AJ20" s="1516">
        <v>0.56499999999999995</v>
      </c>
      <c r="AK20" s="311"/>
      <c r="AL20" s="311"/>
      <c r="AM20" s="311"/>
      <c r="AN20" s="311"/>
      <c r="AO20" s="1516">
        <v>0.56599999999999995</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t="s">
        <v>876</v>
      </c>
      <c r="AC21" s="332"/>
      <c r="AD21" s="332"/>
      <c r="AE21" s="1517">
        <v>0.65700000000000003</v>
      </c>
      <c r="AF21" s="332"/>
      <c r="AG21" s="332"/>
      <c r="AH21" s="332"/>
      <c r="AI21" s="332"/>
      <c r="AJ21" s="1517">
        <v>0.65700000000000003</v>
      </c>
      <c r="AK21" s="332"/>
      <c r="AL21" s="332"/>
      <c r="AM21" s="332"/>
      <c r="AN21" s="332"/>
      <c r="AO21" s="1517">
        <v>0.65700000000000003</v>
      </c>
      <c r="AP21" s="332"/>
      <c r="AQ21" s="332"/>
      <c r="AR21" s="332"/>
      <c r="AS21" s="332"/>
      <c r="AT21" s="1520">
        <v>0.65700000000000003</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875</v>
      </c>
      <c r="AC22" s="310"/>
      <c r="AD22" s="310"/>
      <c r="AE22" s="310">
        <v>85.84</v>
      </c>
      <c r="AF22" s="310"/>
      <c r="AG22" s="310"/>
      <c r="AH22" s="310"/>
      <c r="AI22" s="310"/>
      <c r="AJ22" s="1518">
        <v>86</v>
      </c>
      <c r="AK22" s="1519"/>
      <c r="AL22" s="1519"/>
      <c r="AM22" s="1519"/>
      <c r="AN22" s="1519"/>
      <c r="AO22" s="310">
        <v>86.15</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874</v>
      </c>
      <c r="H24" s="518"/>
      <c r="I24" s="518"/>
      <c r="J24" s="518"/>
      <c r="K24" s="518"/>
      <c r="L24" s="518"/>
      <c r="M24" s="518"/>
      <c r="N24" s="518"/>
      <c r="O24" s="518"/>
      <c r="P24" s="518"/>
      <c r="Q24" s="518"/>
      <c r="R24" s="518"/>
      <c r="S24" s="518"/>
      <c r="T24" s="518"/>
      <c r="U24" s="518"/>
      <c r="V24" s="518"/>
      <c r="W24" s="518"/>
      <c r="X24" s="519"/>
      <c r="Y24" s="306" t="s">
        <v>58</v>
      </c>
      <c r="Z24" s="307"/>
      <c r="AA24" s="308"/>
      <c r="AB24" s="309" t="s">
        <v>873</v>
      </c>
      <c r="AC24" s="307"/>
      <c r="AD24" s="308"/>
      <c r="AE24" s="500">
        <v>40224875</v>
      </c>
      <c r="AF24" s="310"/>
      <c r="AG24" s="310"/>
      <c r="AH24" s="310"/>
      <c r="AI24" s="310"/>
      <c r="AJ24" s="501">
        <v>69027029</v>
      </c>
      <c r="AK24" s="311"/>
      <c r="AL24" s="311"/>
      <c r="AM24" s="311"/>
      <c r="AN24" s="311"/>
      <c r="AO24" s="501">
        <v>52570811</v>
      </c>
      <c r="AP24" s="311"/>
      <c r="AQ24" s="311"/>
      <c r="AR24" s="311"/>
      <c r="AS24" s="311"/>
      <c r="AT24" s="312" t="s">
        <v>872</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871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316"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521" t="s">
        <v>870</v>
      </c>
      <c r="H27" s="993"/>
      <c r="I27" s="993"/>
      <c r="J27" s="993"/>
      <c r="K27" s="993"/>
      <c r="L27" s="993"/>
      <c r="M27" s="993"/>
      <c r="N27" s="993"/>
      <c r="O27" s="993"/>
      <c r="P27" s="993"/>
      <c r="Q27" s="993"/>
      <c r="R27" s="993"/>
      <c r="S27" s="993"/>
      <c r="T27" s="993"/>
      <c r="U27" s="993"/>
      <c r="V27" s="993"/>
      <c r="W27" s="993"/>
      <c r="X27" s="1522"/>
      <c r="Y27" s="272" t="s">
        <v>62</v>
      </c>
      <c r="Z27" s="273"/>
      <c r="AA27" s="274"/>
      <c r="AB27" s="494" t="s">
        <v>869</v>
      </c>
      <c r="AC27" s="495"/>
      <c r="AD27" s="496"/>
      <c r="AE27" s="487">
        <v>2.08</v>
      </c>
      <c r="AF27" s="488"/>
      <c r="AG27" s="488"/>
      <c r="AH27" s="488"/>
      <c r="AI27" s="489"/>
      <c r="AJ27" s="487">
        <v>2.08</v>
      </c>
      <c r="AK27" s="488"/>
      <c r="AL27" s="488"/>
      <c r="AM27" s="488"/>
      <c r="AN27" s="489"/>
      <c r="AO27" s="487">
        <v>3.45</v>
      </c>
      <c r="AP27" s="488"/>
      <c r="AQ27" s="488"/>
      <c r="AR27" s="488"/>
      <c r="AS27" s="489"/>
      <c r="AT27" s="275"/>
      <c r="AU27" s="748"/>
      <c r="AV27" s="748"/>
      <c r="AW27" s="748"/>
      <c r="AX27" s="1387"/>
    </row>
    <row r="28" spans="1:55" ht="47.1" customHeight="1" x14ac:dyDescent="0.15">
      <c r="A28" s="293"/>
      <c r="B28" s="294"/>
      <c r="C28" s="294"/>
      <c r="D28" s="294"/>
      <c r="E28" s="294"/>
      <c r="F28" s="295"/>
      <c r="G28" s="1523"/>
      <c r="H28" s="1524"/>
      <c r="I28" s="1524"/>
      <c r="J28" s="1524"/>
      <c r="K28" s="1524"/>
      <c r="L28" s="1524"/>
      <c r="M28" s="1524"/>
      <c r="N28" s="1524"/>
      <c r="O28" s="1524"/>
      <c r="P28" s="1524"/>
      <c r="Q28" s="1524"/>
      <c r="R28" s="1524"/>
      <c r="S28" s="1524"/>
      <c r="T28" s="1524"/>
      <c r="U28" s="1524"/>
      <c r="V28" s="1524"/>
      <c r="W28" s="1524"/>
      <c r="X28" s="1525"/>
      <c r="Y28" s="260" t="s">
        <v>66</v>
      </c>
      <c r="Z28" s="261"/>
      <c r="AA28" s="262"/>
      <c r="AB28" s="275" t="s">
        <v>868</v>
      </c>
      <c r="AC28" s="748"/>
      <c r="AD28" s="749"/>
      <c r="AE28" s="494" t="s">
        <v>867</v>
      </c>
      <c r="AF28" s="488"/>
      <c r="AG28" s="488"/>
      <c r="AH28" s="488"/>
      <c r="AI28" s="489"/>
      <c r="AJ28" s="494" t="s">
        <v>867</v>
      </c>
      <c r="AK28" s="488"/>
      <c r="AL28" s="488"/>
      <c r="AM28" s="488"/>
      <c r="AN28" s="489"/>
      <c r="AO28" s="494" t="s">
        <v>866</v>
      </c>
      <c r="AP28" s="488"/>
      <c r="AQ28" s="488"/>
      <c r="AR28" s="488"/>
      <c r="AS28" s="489"/>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1526" t="s">
        <v>69</v>
      </c>
      <c r="M29" s="1527"/>
      <c r="N29" s="1527"/>
      <c r="O29" s="1527"/>
      <c r="P29" s="1527"/>
      <c r="Q29" s="1528"/>
      <c r="R29" s="1326" t="s">
        <v>33</v>
      </c>
      <c r="S29" s="1327"/>
      <c r="T29" s="1327"/>
      <c r="U29" s="1327"/>
      <c r="V29" s="1327"/>
      <c r="W29" s="1529"/>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866" t="s">
        <v>865</v>
      </c>
      <c r="D30" s="867"/>
      <c r="E30" s="867"/>
      <c r="F30" s="867"/>
      <c r="G30" s="867"/>
      <c r="H30" s="867"/>
      <c r="I30" s="867"/>
      <c r="J30" s="867"/>
      <c r="K30" s="868"/>
      <c r="L30" s="1384">
        <v>2407</v>
      </c>
      <c r="M30" s="867"/>
      <c r="N30" s="867"/>
      <c r="O30" s="867"/>
      <c r="P30" s="867"/>
      <c r="Q30" s="868"/>
      <c r="R30" s="1530"/>
      <c r="S30" s="1342"/>
      <c r="T30" s="1342"/>
      <c r="U30" s="1342"/>
      <c r="V30" s="1342"/>
      <c r="W30" s="1343"/>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1531"/>
      <c r="M31" s="202"/>
      <c r="N31" s="202"/>
      <c r="O31" s="202"/>
      <c r="P31" s="202"/>
      <c r="Q31" s="203"/>
      <c r="R31" s="1531"/>
      <c r="S31" s="202"/>
      <c r="T31" s="202"/>
      <c r="U31" s="202"/>
      <c r="V31" s="202"/>
      <c r="W31" s="20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1531"/>
      <c r="M32" s="202"/>
      <c r="N32" s="202"/>
      <c r="O32" s="202"/>
      <c r="P32" s="202"/>
      <c r="Q32" s="203"/>
      <c r="R32" s="1531"/>
      <c r="S32" s="202"/>
      <c r="T32" s="202"/>
      <c r="U32" s="202"/>
      <c r="V32" s="202"/>
      <c r="W32" s="20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1531"/>
      <c r="M33" s="202"/>
      <c r="N33" s="202"/>
      <c r="O33" s="202"/>
      <c r="P33" s="202"/>
      <c r="Q33" s="203"/>
      <c r="R33" s="1531"/>
      <c r="S33" s="202"/>
      <c r="T33" s="202"/>
      <c r="U33" s="202"/>
      <c r="V33" s="202"/>
      <c r="W33" s="20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1531"/>
      <c r="M34" s="202"/>
      <c r="N34" s="202"/>
      <c r="O34" s="202"/>
      <c r="P34" s="202"/>
      <c r="Q34" s="203"/>
      <c r="R34" s="1531"/>
      <c r="S34" s="202"/>
      <c r="T34" s="202"/>
      <c r="U34" s="202"/>
      <c r="V34" s="202"/>
      <c r="W34" s="20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538"/>
      <c r="E39" s="1538"/>
      <c r="F39" s="1538"/>
      <c r="G39" s="1538"/>
      <c r="H39" s="1538"/>
      <c r="I39" s="1538"/>
      <c r="J39" s="1538"/>
      <c r="K39" s="1538"/>
      <c r="L39" s="1538"/>
      <c r="M39" s="1538"/>
      <c r="N39" s="1538"/>
      <c r="O39" s="1538"/>
      <c r="P39" s="1538"/>
      <c r="Q39" s="1538"/>
      <c r="R39" s="1538"/>
      <c r="S39" s="1538"/>
      <c r="T39" s="1538"/>
      <c r="U39" s="1538"/>
      <c r="V39" s="1538"/>
      <c r="W39" s="1538"/>
      <c r="X39" s="1538"/>
      <c r="Y39" s="1538"/>
      <c r="Z39" s="1538"/>
      <c r="AA39" s="1538"/>
      <c r="AB39" s="1538"/>
      <c r="AC39" s="1539"/>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864</v>
      </c>
      <c r="B40" s="184"/>
      <c r="C40" s="185" t="s">
        <v>132</v>
      </c>
      <c r="D40" s="1540"/>
      <c r="E40" s="1540"/>
      <c r="F40" s="1540"/>
      <c r="G40" s="1540"/>
      <c r="H40" s="1540"/>
      <c r="I40" s="1540"/>
      <c r="J40" s="1540"/>
      <c r="K40" s="1540"/>
      <c r="L40" s="1540"/>
      <c r="M40" s="1540"/>
      <c r="N40" s="1540"/>
      <c r="O40" s="1540"/>
      <c r="P40" s="1540"/>
      <c r="Q40" s="1540"/>
      <c r="R40" s="1540"/>
      <c r="S40" s="1540"/>
      <c r="T40" s="1540"/>
      <c r="U40" s="1540"/>
      <c r="V40" s="1540"/>
      <c r="W40" s="1540"/>
      <c r="X40" s="1540"/>
      <c r="Y40" s="1540"/>
      <c r="Z40" s="1540"/>
      <c r="AA40" s="1540"/>
      <c r="AB40" s="1540"/>
      <c r="AC40" s="1541"/>
      <c r="AD40" s="598" t="s">
        <v>117</v>
      </c>
      <c r="AE40" s="728"/>
      <c r="AF40" s="728"/>
      <c r="AG40" s="479" t="s">
        <v>863</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130</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534"/>
      <c r="AD41" s="570" t="s">
        <v>117</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129</v>
      </c>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6"/>
      <c r="AD42" s="572" t="s">
        <v>117</v>
      </c>
      <c r="AE42" s="573"/>
      <c r="AF42" s="153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128</v>
      </c>
      <c r="B43" s="119"/>
      <c r="C43" s="150" t="s">
        <v>127</v>
      </c>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5"/>
      <c r="AD43" s="570" t="s">
        <v>117</v>
      </c>
      <c r="AE43" s="571"/>
      <c r="AF43" s="571"/>
      <c r="AG43" s="168" t="s">
        <v>862</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956"/>
      <c r="E44" s="956"/>
      <c r="F44" s="956"/>
      <c r="G44" s="956"/>
      <c r="H44" s="956"/>
      <c r="I44" s="956"/>
      <c r="J44" s="956"/>
      <c r="K44" s="956"/>
      <c r="L44" s="956"/>
      <c r="M44" s="956"/>
      <c r="N44" s="956"/>
      <c r="O44" s="956"/>
      <c r="P44" s="956"/>
      <c r="Q44" s="956"/>
      <c r="R44" s="956"/>
      <c r="S44" s="956"/>
      <c r="T44" s="956"/>
      <c r="U44" s="956"/>
      <c r="V44" s="956"/>
      <c r="W44" s="956"/>
      <c r="X44" s="956"/>
      <c r="Y44" s="956"/>
      <c r="Z44" s="956"/>
      <c r="AA44" s="956"/>
      <c r="AB44" s="956"/>
      <c r="AC44" s="1537"/>
      <c r="AD44" s="570" t="s">
        <v>117</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956"/>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1537"/>
      <c r="AD45" s="570" t="s">
        <v>117</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956"/>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1537"/>
      <c r="AD46" s="570" t="s">
        <v>117</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956"/>
      <c r="E47" s="956"/>
      <c r="F47" s="956"/>
      <c r="G47" s="956"/>
      <c r="H47" s="956"/>
      <c r="I47" s="956"/>
      <c r="J47" s="956"/>
      <c r="K47" s="956"/>
      <c r="L47" s="956"/>
      <c r="M47" s="956"/>
      <c r="N47" s="956"/>
      <c r="O47" s="956"/>
      <c r="P47" s="956"/>
      <c r="Q47" s="956"/>
      <c r="R47" s="956"/>
      <c r="S47" s="956"/>
      <c r="T47" s="956"/>
      <c r="U47" s="956"/>
      <c r="V47" s="956"/>
      <c r="W47" s="956"/>
      <c r="X47" s="956"/>
      <c r="Y47" s="956"/>
      <c r="Z47" s="956"/>
      <c r="AA47" s="956"/>
      <c r="AB47" s="956"/>
      <c r="AC47" s="1537"/>
      <c r="AD47" s="570" t="s">
        <v>117</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958"/>
      <c r="E48" s="958"/>
      <c r="F48" s="958"/>
      <c r="G48" s="958"/>
      <c r="H48" s="958"/>
      <c r="I48" s="958"/>
      <c r="J48" s="958"/>
      <c r="K48" s="958"/>
      <c r="L48" s="958"/>
      <c r="M48" s="958"/>
      <c r="N48" s="958"/>
      <c r="O48" s="958"/>
      <c r="P48" s="958"/>
      <c r="Q48" s="958"/>
      <c r="R48" s="958"/>
      <c r="S48" s="958"/>
      <c r="T48" s="958"/>
      <c r="U48" s="958"/>
      <c r="V48" s="958"/>
      <c r="W48" s="958"/>
      <c r="X48" s="958"/>
      <c r="Y48" s="958"/>
      <c r="Z48" s="958"/>
      <c r="AA48" s="958"/>
      <c r="AB48" s="958"/>
      <c r="AC48" s="1532"/>
      <c r="AD48" s="572" t="s">
        <v>145</v>
      </c>
      <c r="AE48" s="573"/>
      <c r="AF48" s="1533"/>
      <c r="AG48" s="717"/>
      <c r="AH48" s="718"/>
      <c r="AI48" s="718"/>
      <c r="AJ48" s="718"/>
      <c r="AK48" s="718"/>
      <c r="AL48" s="718"/>
      <c r="AM48" s="718"/>
      <c r="AN48" s="718"/>
      <c r="AO48" s="718"/>
      <c r="AP48" s="718"/>
      <c r="AQ48" s="718"/>
      <c r="AR48" s="718"/>
      <c r="AS48" s="718"/>
      <c r="AT48" s="718"/>
      <c r="AU48" s="718"/>
      <c r="AV48" s="718"/>
      <c r="AW48" s="718"/>
      <c r="AX48" s="719"/>
    </row>
    <row r="49" spans="1:54" ht="30" customHeight="1" x14ac:dyDescent="0.15">
      <c r="A49" s="104" t="s">
        <v>91</v>
      </c>
      <c r="B49" s="119"/>
      <c r="C49" s="165" t="s">
        <v>92</v>
      </c>
      <c r="D49" s="1542"/>
      <c r="E49" s="1542"/>
      <c r="F49" s="1542"/>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42"/>
      <c r="AC49" s="1543"/>
      <c r="AD49" s="570" t="s">
        <v>117</v>
      </c>
      <c r="AE49" s="571"/>
      <c r="AF49" s="571"/>
      <c r="AG49" s="168" t="s">
        <v>861</v>
      </c>
      <c r="AH49" s="712"/>
      <c r="AI49" s="712"/>
      <c r="AJ49" s="712"/>
      <c r="AK49" s="712"/>
      <c r="AL49" s="712"/>
      <c r="AM49" s="712"/>
      <c r="AN49" s="712"/>
      <c r="AO49" s="712"/>
      <c r="AP49" s="712"/>
      <c r="AQ49" s="712"/>
      <c r="AR49" s="712"/>
      <c r="AS49" s="712"/>
      <c r="AT49" s="712"/>
      <c r="AU49" s="712"/>
      <c r="AV49" s="712"/>
      <c r="AW49" s="712"/>
      <c r="AX49" s="713"/>
    </row>
    <row r="50" spans="1:54" ht="26.25" customHeight="1" x14ac:dyDescent="0.15">
      <c r="A50" s="120"/>
      <c r="B50" s="121"/>
      <c r="C50" s="162" t="s">
        <v>119</v>
      </c>
      <c r="D50" s="956"/>
      <c r="E50" s="956"/>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1537"/>
      <c r="AD50" s="570" t="s">
        <v>117</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4" ht="26.25" customHeight="1" x14ac:dyDescent="0.15">
      <c r="A51" s="120"/>
      <c r="B51" s="121"/>
      <c r="C51" s="175" t="s">
        <v>118</v>
      </c>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58"/>
      <c r="AC51" s="1532"/>
      <c r="AD51" s="570" t="s">
        <v>117</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4" ht="33.6" customHeight="1" x14ac:dyDescent="0.15">
      <c r="A52" s="104" t="s">
        <v>96</v>
      </c>
      <c r="B52" s="119"/>
      <c r="C52" s="124" t="s">
        <v>97</v>
      </c>
      <c r="D52" s="1563"/>
      <c r="E52" s="1563"/>
      <c r="F52" s="1563"/>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4"/>
      <c r="AD52" s="836" t="s">
        <v>691</v>
      </c>
      <c r="AE52" s="837"/>
      <c r="AF52" s="923"/>
      <c r="AG52" s="592" t="s">
        <v>860</v>
      </c>
      <c r="AH52" s="518"/>
      <c r="AI52" s="518"/>
      <c r="AJ52" s="518"/>
      <c r="AK52" s="518"/>
      <c r="AL52" s="518"/>
      <c r="AM52" s="518"/>
      <c r="AN52" s="518"/>
      <c r="AO52" s="518"/>
      <c r="AP52" s="518"/>
      <c r="AQ52" s="518"/>
      <c r="AR52" s="518"/>
      <c r="AS52" s="518"/>
      <c r="AT52" s="518"/>
      <c r="AU52" s="518"/>
      <c r="AV52" s="518"/>
      <c r="AW52" s="518"/>
      <c r="AX52" s="838"/>
    </row>
    <row r="53" spans="1:54" ht="15.75" customHeight="1" x14ac:dyDescent="0.15">
      <c r="A53" s="120"/>
      <c r="B53" s="121"/>
      <c r="C53" s="137" t="s">
        <v>0</v>
      </c>
      <c r="D53" s="138"/>
      <c r="E53" s="138"/>
      <c r="F53" s="138"/>
      <c r="G53" s="1546" t="s">
        <v>98</v>
      </c>
      <c r="H53" s="1547"/>
      <c r="I53" s="1547"/>
      <c r="J53" s="1547"/>
      <c r="K53" s="1547"/>
      <c r="L53" s="1547"/>
      <c r="M53" s="1547"/>
      <c r="N53" s="1547"/>
      <c r="O53" s="1547"/>
      <c r="P53" s="1547"/>
      <c r="Q53" s="1547"/>
      <c r="R53" s="1547"/>
      <c r="S53" s="1548"/>
      <c r="T53" s="1549" t="s">
        <v>115</v>
      </c>
      <c r="U53" s="1550"/>
      <c r="V53" s="1550"/>
      <c r="W53" s="1550"/>
      <c r="X53" s="1550"/>
      <c r="Y53" s="1550"/>
      <c r="Z53" s="1550"/>
      <c r="AA53" s="1550"/>
      <c r="AB53" s="1550"/>
      <c r="AC53" s="1550"/>
      <c r="AD53" s="1550"/>
      <c r="AE53" s="1550"/>
      <c r="AF53" s="1551"/>
      <c r="AG53" s="839"/>
      <c r="AH53" s="840"/>
      <c r="AI53" s="840"/>
      <c r="AJ53" s="840"/>
      <c r="AK53" s="840"/>
      <c r="AL53" s="840"/>
      <c r="AM53" s="840"/>
      <c r="AN53" s="840"/>
      <c r="AO53" s="840"/>
      <c r="AP53" s="840"/>
      <c r="AQ53" s="840"/>
      <c r="AR53" s="840"/>
      <c r="AS53" s="840"/>
      <c r="AT53" s="840"/>
      <c r="AU53" s="840"/>
      <c r="AV53" s="840"/>
      <c r="AW53" s="840"/>
      <c r="AX53" s="841"/>
    </row>
    <row r="54" spans="1:54" ht="26.25" customHeight="1" x14ac:dyDescent="0.15">
      <c r="A54" s="120"/>
      <c r="B54" s="121"/>
      <c r="C54" s="144"/>
      <c r="D54" s="145"/>
      <c r="E54" s="145"/>
      <c r="F54" s="145"/>
      <c r="G54" s="898" t="s">
        <v>859</v>
      </c>
      <c r="H54" s="1552"/>
      <c r="I54" s="1552"/>
      <c r="J54" s="1552"/>
      <c r="K54" s="1552"/>
      <c r="L54" s="1552"/>
      <c r="M54" s="1552"/>
      <c r="N54" s="1552"/>
      <c r="O54" s="1552"/>
      <c r="P54" s="1552"/>
      <c r="Q54" s="1552"/>
      <c r="R54" s="1552"/>
      <c r="S54" s="1553"/>
      <c r="T54" s="1554" t="s">
        <v>858</v>
      </c>
      <c r="U54" s="1555"/>
      <c r="V54" s="1555"/>
      <c r="W54" s="1555"/>
      <c r="X54" s="1555"/>
      <c r="Y54" s="1555"/>
      <c r="Z54" s="1555"/>
      <c r="AA54" s="1555"/>
      <c r="AB54" s="1555"/>
      <c r="AC54" s="1555"/>
      <c r="AD54" s="1555"/>
      <c r="AE54" s="1555"/>
      <c r="AF54" s="1556"/>
      <c r="AG54" s="839"/>
      <c r="AH54" s="840"/>
      <c r="AI54" s="840"/>
      <c r="AJ54" s="840"/>
      <c r="AK54" s="840"/>
      <c r="AL54" s="840"/>
      <c r="AM54" s="840"/>
      <c r="AN54" s="840"/>
      <c r="AO54" s="840"/>
      <c r="AP54" s="840"/>
      <c r="AQ54" s="840"/>
      <c r="AR54" s="840"/>
      <c r="AS54" s="840"/>
      <c r="AT54" s="840"/>
      <c r="AU54" s="840"/>
      <c r="AV54" s="840"/>
      <c r="AW54" s="840"/>
      <c r="AX54" s="841"/>
    </row>
    <row r="55" spans="1:54" ht="26.25" customHeight="1" x14ac:dyDescent="0.15">
      <c r="A55" s="122"/>
      <c r="B55" s="123"/>
      <c r="C55" s="97"/>
      <c r="D55" s="98"/>
      <c r="E55" s="98"/>
      <c r="F55" s="98"/>
      <c r="G55" s="99"/>
      <c r="H55" s="1557"/>
      <c r="I55" s="1557"/>
      <c r="J55" s="1557"/>
      <c r="K55" s="1557"/>
      <c r="L55" s="1557"/>
      <c r="M55" s="1557"/>
      <c r="N55" s="1557"/>
      <c r="O55" s="1557"/>
      <c r="P55" s="1557"/>
      <c r="Q55" s="1557"/>
      <c r="R55" s="1557"/>
      <c r="S55" s="1558"/>
      <c r="T55" s="1559"/>
      <c r="U55" s="100"/>
      <c r="V55" s="100"/>
      <c r="W55" s="100"/>
      <c r="X55" s="100"/>
      <c r="Y55" s="100"/>
      <c r="Z55" s="100"/>
      <c r="AA55" s="100"/>
      <c r="AB55" s="100"/>
      <c r="AC55" s="100"/>
      <c r="AD55" s="100"/>
      <c r="AE55" s="100"/>
      <c r="AF55" s="1560"/>
      <c r="AG55" s="842"/>
      <c r="AH55" s="521"/>
      <c r="AI55" s="521"/>
      <c r="AJ55" s="521"/>
      <c r="AK55" s="521"/>
      <c r="AL55" s="521"/>
      <c r="AM55" s="521"/>
      <c r="AN55" s="521"/>
      <c r="AO55" s="521"/>
      <c r="AP55" s="521"/>
      <c r="AQ55" s="521"/>
      <c r="AR55" s="521"/>
      <c r="AS55" s="521"/>
      <c r="AT55" s="521"/>
      <c r="AU55" s="521"/>
      <c r="AV55" s="521"/>
      <c r="AW55" s="521"/>
      <c r="AX55" s="843"/>
    </row>
    <row r="56" spans="1:54" ht="78" customHeight="1" x14ac:dyDescent="0.15">
      <c r="A56" s="104" t="s">
        <v>100</v>
      </c>
      <c r="B56" s="105"/>
      <c r="C56" s="108" t="s">
        <v>101</v>
      </c>
      <c r="D56" s="109"/>
      <c r="E56" s="109"/>
      <c r="F56" s="109"/>
      <c r="G56" s="1308" t="s">
        <v>857</v>
      </c>
      <c r="H56" s="1561"/>
      <c r="I56" s="1561"/>
      <c r="J56" s="1561"/>
      <c r="K56" s="1561"/>
      <c r="L56" s="1561"/>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c r="AN56" s="1561"/>
      <c r="AO56" s="1561"/>
      <c r="AP56" s="1561"/>
      <c r="AQ56" s="1561"/>
      <c r="AR56" s="1561"/>
      <c r="AS56" s="1561"/>
      <c r="AT56" s="1561"/>
      <c r="AU56" s="1561"/>
      <c r="AV56" s="1561"/>
      <c r="AW56" s="1561"/>
      <c r="AX56" s="1562"/>
      <c r="AY56" s="16"/>
      <c r="AZ56" s="16"/>
      <c r="BA56" s="16"/>
      <c r="BB56" s="16"/>
    </row>
    <row r="57" spans="1:54" ht="66.75" customHeight="1" thickBot="1" x14ac:dyDescent="0.2">
      <c r="A57" s="106"/>
      <c r="B57" s="107"/>
      <c r="C57" s="114" t="s">
        <v>103</v>
      </c>
      <c r="D57" s="115"/>
      <c r="E57" s="115"/>
      <c r="F57" s="116"/>
      <c r="G57" s="1354" t="s">
        <v>856</v>
      </c>
      <c r="H57" s="1355"/>
      <c r="I57" s="1355"/>
      <c r="J57" s="1355"/>
      <c r="K57" s="1355"/>
      <c r="L57" s="1355"/>
      <c r="M57" s="1355"/>
      <c r="N57" s="1355"/>
      <c r="O57" s="1355"/>
      <c r="P57" s="1355"/>
      <c r="Q57" s="1355"/>
      <c r="R57" s="1355"/>
      <c r="S57" s="1355"/>
      <c r="T57" s="1355"/>
      <c r="U57" s="1355"/>
      <c r="V57" s="1355"/>
      <c r="W57" s="1355"/>
      <c r="X57" s="1355"/>
      <c r="Y57" s="1355"/>
      <c r="Z57" s="1355"/>
      <c r="AA57" s="1355"/>
      <c r="AB57" s="1355"/>
      <c r="AC57" s="1355"/>
      <c r="AD57" s="1355"/>
      <c r="AE57" s="1355"/>
      <c r="AF57" s="1355"/>
      <c r="AG57" s="1355"/>
      <c r="AH57" s="1355"/>
      <c r="AI57" s="1355"/>
      <c r="AJ57" s="1355"/>
      <c r="AK57" s="1355"/>
      <c r="AL57" s="1355"/>
      <c r="AM57" s="1355"/>
      <c r="AN57" s="1355"/>
      <c r="AO57" s="1355"/>
      <c r="AP57" s="1355"/>
      <c r="AQ57" s="1355"/>
      <c r="AR57" s="1355"/>
      <c r="AS57" s="1355"/>
      <c r="AT57" s="1355"/>
      <c r="AU57" s="1355"/>
      <c r="AV57" s="1355"/>
      <c r="AW57" s="1355"/>
      <c r="AX57" s="1356"/>
    </row>
    <row r="58" spans="1:54"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4" ht="100.5" customHeight="1" thickBot="1" x14ac:dyDescent="0.2">
      <c r="A59" s="63"/>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1565"/>
      <c r="AM59" s="1565"/>
      <c r="AN59" s="1565"/>
      <c r="AO59" s="1565"/>
      <c r="AP59" s="1565"/>
      <c r="AQ59" s="1565"/>
      <c r="AR59" s="1565"/>
      <c r="AS59" s="1565"/>
      <c r="AT59" s="1565"/>
      <c r="AU59" s="1565"/>
      <c r="AV59" s="1565"/>
      <c r="AW59" s="1565"/>
      <c r="AX59" s="1566"/>
    </row>
    <row r="60" spans="1:54" ht="21" customHeight="1" x14ac:dyDescent="0.15">
      <c r="A60" s="1567" t="s">
        <v>106</v>
      </c>
      <c r="B60" s="1568"/>
      <c r="C60" s="1568"/>
      <c r="D60" s="1568"/>
      <c r="E60" s="1568"/>
      <c r="F60" s="1568"/>
      <c r="G60" s="1568"/>
      <c r="H60" s="1568"/>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9"/>
    </row>
    <row r="61" spans="1:54" ht="120" customHeight="1" thickBot="1" x14ac:dyDescent="0.2">
      <c r="A61" s="63"/>
      <c r="B61" s="88"/>
      <c r="C61" s="88"/>
      <c r="D61" s="88"/>
      <c r="E61" s="93"/>
      <c r="F61" s="94"/>
      <c r="G61" s="1570"/>
      <c r="H61" s="1570"/>
      <c r="I61" s="1570"/>
      <c r="J61" s="1570"/>
      <c r="K61" s="1570"/>
      <c r="L61" s="1570"/>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c r="AN61" s="1570"/>
      <c r="AO61" s="1570"/>
      <c r="AP61" s="1570"/>
      <c r="AQ61" s="1570"/>
      <c r="AR61" s="1570"/>
      <c r="AS61" s="1570"/>
      <c r="AT61" s="1570"/>
      <c r="AU61" s="1570"/>
      <c r="AV61" s="1570"/>
      <c r="AW61" s="1570"/>
      <c r="AX61" s="1571"/>
    </row>
    <row r="62" spans="1:54" ht="21" customHeight="1" x14ac:dyDescent="0.15">
      <c r="A62" s="1567" t="s">
        <v>107</v>
      </c>
      <c r="B62" s="1568"/>
      <c r="C62" s="1568"/>
      <c r="D62" s="1568"/>
      <c r="E62" s="1568"/>
      <c r="F62" s="1568"/>
      <c r="G62" s="1568"/>
      <c r="H62" s="1568"/>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9"/>
    </row>
    <row r="63" spans="1:54" ht="99.95" customHeight="1" thickBot="1" x14ac:dyDescent="0.2">
      <c r="A63" s="63"/>
      <c r="B63" s="64"/>
      <c r="C63" s="64"/>
      <c r="D63" s="64"/>
      <c r="E63" s="65"/>
      <c r="F63" s="1572"/>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4"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1573"/>
      <c r="B65" s="1574"/>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5"/>
    </row>
    <row r="66" spans="1:50" ht="19.7" customHeight="1" x14ac:dyDescent="0.15">
      <c r="A66" s="73" t="s">
        <v>109</v>
      </c>
      <c r="B66" s="1576"/>
      <c r="C66" s="1576"/>
      <c r="D66" s="1576"/>
      <c r="E66" s="1576"/>
      <c r="F66" s="1576"/>
      <c r="G66" s="1576"/>
      <c r="H66" s="1576"/>
      <c r="I66" s="1576"/>
      <c r="J66" s="1576"/>
      <c r="K66" s="1576"/>
      <c r="L66" s="1576"/>
      <c r="M66" s="1576"/>
      <c r="N66" s="1576"/>
      <c r="O66" s="1576"/>
      <c r="P66" s="1576"/>
      <c r="Q66" s="1576"/>
      <c r="R66" s="1576"/>
      <c r="S66" s="1576"/>
      <c r="T66" s="1576"/>
      <c r="U66" s="1576"/>
      <c r="V66" s="1576"/>
      <c r="W66" s="1576"/>
      <c r="X66" s="1576"/>
      <c r="Y66" s="1576"/>
      <c r="Z66" s="1576"/>
      <c r="AA66" s="1576"/>
      <c r="AB66" s="1576"/>
      <c r="AC66" s="1576"/>
      <c r="AD66" s="1576"/>
      <c r="AE66" s="1576"/>
      <c r="AF66" s="1576"/>
      <c r="AG66" s="1576"/>
      <c r="AH66" s="1576"/>
      <c r="AI66" s="1576"/>
      <c r="AJ66" s="1576"/>
      <c r="AK66" s="1576"/>
      <c r="AL66" s="1576"/>
      <c r="AM66" s="1576"/>
      <c r="AN66" s="1576"/>
      <c r="AO66" s="1576"/>
      <c r="AP66" s="1576"/>
      <c r="AQ66" s="1576"/>
      <c r="AR66" s="1576"/>
      <c r="AS66" s="1576"/>
      <c r="AT66" s="1576"/>
      <c r="AU66" s="1576"/>
      <c r="AV66" s="1576"/>
      <c r="AW66" s="1576"/>
      <c r="AX66" s="1577"/>
    </row>
    <row r="67" spans="1:50" ht="19.899999999999999" customHeight="1" thickBot="1" x14ac:dyDescent="0.2">
      <c r="A67" s="76"/>
      <c r="B67" s="77"/>
      <c r="C67" s="57" t="s">
        <v>110</v>
      </c>
      <c r="D67" s="58"/>
      <c r="E67" s="58"/>
      <c r="F67" s="58"/>
      <c r="G67" s="58"/>
      <c r="H67" s="58"/>
      <c r="I67" s="58"/>
      <c r="J67" s="59"/>
      <c r="K67" s="564">
        <v>88</v>
      </c>
      <c r="L67" s="563"/>
      <c r="M67" s="563"/>
      <c r="N67" s="563"/>
      <c r="O67" s="563"/>
      <c r="P67" s="563"/>
      <c r="Q67" s="563"/>
      <c r="R67" s="1578"/>
      <c r="S67" s="57" t="s">
        <v>111</v>
      </c>
      <c r="T67" s="58"/>
      <c r="U67" s="58"/>
      <c r="V67" s="58"/>
      <c r="W67" s="58"/>
      <c r="X67" s="58"/>
      <c r="Y67" s="58"/>
      <c r="Z67" s="59"/>
      <c r="AA67" s="564">
        <v>110</v>
      </c>
      <c r="AB67" s="563"/>
      <c r="AC67" s="563"/>
      <c r="AD67" s="563"/>
      <c r="AE67" s="563"/>
      <c r="AF67" s="563"/>
      <c r="AG67" s="563"/>
      <c r="AH67" s="563"/>
      <c r="AI67" s="57" t="s">
        <v>112</v>
      </c>
      <c r="AJ67" s="58"/>
      <c r="AK67" s="58"/>
      <c r="AL67" s="58"/>
      <c r="AM67" s="58"/>
      <c r="AN67" s="58"/>
      <c r="AO67" s="58"/>
      <c r="AP67" s="59"/>
      <c r="AQ67" s="557">
        <v>247</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19:F22"/>
    <mergeCell ref="G19:X19"/>
    <mergeCell ref="Y19:AA19"/>
    <mergeCell ref="AB19:AD19"/>
    <mergeCell ref="AT20:AX20"/>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J27:AN27"/>
    <mergeCell ref="AO27:AS27"/>
    <mergeCell ref="AT27:AX27"/>
    <mergeCell ref="AO26:AS26"/>
    <mergeCell ref="AT26:AX26"/>
    <mergeCell ref="A23:F25"/>
    <mergeCell ref="AO24:AS24"/>
    <mergeCell ref="AT24:AX24"/>
    <mergeCell ref="Y23:AA23"/>
    <mergeCell ref="AB23:AD23"/>
    <mergeCell ref="AE23:AI23"/>
    <mergeCell ref="AJ23:AN23"/>
    <mergeCell ref="Y25:AA25"/>
    <mergeCell ref="AB25:AD25"/>
    <mergeCell ref="G24:X25"/>
    <mergeCell ref="G23:X23"/>
    <mergeCell ref="AT21:AX21"/>
    <mergeCell ref="AO22:AS22"/>
    <mergeCell ref="AT22:AX22"/>
    <mergeCell ref="AE25:AI25"/>
    <mergeCell ref="AJ25:AN25"/>
    <mergeCell ref="AO25:AS25"/>
    <mergeCell ref="AT25:AX25"/>
    <mergeCell ref="AO19:AS19"/>
    <mergeCell ref="AT19:AX19"/>
    <mergeCell ref="AO23:AS23"/>
    <mergeCell ref="AT23:AX23"/>
    <mergeCell ref="G20:X22"/>
    <mergeCell ref="Y20:AA20"/>
    <mergeCell ref="AB20:AD20"/>
    <mergeCell ref="AE20:AI20"/>
    <mergeCell ref="AJ20:AN20"/>
    <mergeCell ref="AO20:AS20"/>
    <mergeCell ref="AE24:AI24"/>
    <mergeCell ref="AJ24:AN24"/>
    <mergeCell ref="AE19:AI19"/>
    <mergeCell ref="AJ19:AN19"/>
    <mergeCell ref="AB21:AD21"/>
    <mergeCell ref="AE21:AI21"/>
    <mergeCell ref="AJ21:AN21"/>
    <mergeCell ref="Y22:AA22"/>
    <mergeCell ref="AB22:AD22"/>
    <mergeCell ref="AE22:AI22"/>
    <mergeCell ref="AJ22:AN22"/>
    <mergeCell ref="Y21:AA21"/>
    <mergeCell ref="AO21:AS21"/>
    <mergeCell ref="Y24:AA24"/>
    <mergeCell ref="AB24:AD24"/>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232</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917</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744</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916</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915</v>
      </c>
      <c r="AF4" s="419"/>
      <c r="AG4" s="419"/>
      <c r="AH4" s="419"/>
      <c r="AI4" s="419"/>
      <c r="AJ4" s="419"/>
      <c r="AK4" s="419"/>
      <c r="AL4" s="419"/>
      <c r="AM4" s="419"/>
      <c r="AN4" s="419"/>
      <c r="AO4" s="419"/>
      <c r="AP4" s="420"/>
      <c r="AQ4" s="550" t="s">
        <v>277</v>
      </c>
      <c r="AR4" s="551"/>
      <c r="AS4" s="551"/>
      <c r="AT4" s="551"/>
      <c r="AU4" s="551"/>
      <c r="AV4" s="551"/>
      <c r="AW4" s="551"/>
      <c r="AX4" s="552"/>
    </row>
    <row r="5" spans="1:50" ht="30" customHeight="1" x14ac:dyDescent="0.15">
      <c r="A5" s="427" t="s">
        <v>14</v>
      </c>
      <c r="B5" s="428"/>
      <c r="C5" s="428"/>
      <c r="D5" s="428"/>
      <c r="E5" s="428"/>
      <c r="F5" s="428"/>
      <c r="G5" s="785" t="s">
        <v>740</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914</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738</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913</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683" t="s">
        <v>912</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911</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691">
        <v>14</v>
      </c>
      <c r="Q11" s="691"/>
      <c r="R11" s="691"/>
      <c r="S11" s="691"/>
      <c r="T11" s="691"/>
      <c r="U11" s="691"/>
      <c r="V11" s="691"/>
      <c r="W11" s="691">
        <v>11</v>
      </c>
      <c r="X11" s="691"/>
      <c r="Y11" s="691"/>
      <c r="Z11" s="691"/>
      <c r="AA11" s="691"/>
      <c r="AB11" s="691"/>
      <c r="AC11" s="691"/>
      <c r="AD11" s="396">
        <v>9</v>
      </c>
      <c r="AE11" s="396"/>
      <c r="AF11" s="396"/>
      <c r="AG11" s="396"/>
      <c r="AH11" s="396"/>
      <c r="AI11" s="396"/>
      <c r="AJ11" s="396"/>
      <c r="AK11" s="396">
        <v>9</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1382">
        <v>739</v>
      </c>
      <c r="Q12" s="1382"/>
      <c r="R12" s="1382"/>
      <c r="S12" s="1382"/>
      <c r="T12" s="1382"/>
      <c r="U12" s="1382"/>
      <c r="V12" s="1382"/>
      <c r="W12" s="1382">
        <v>1452</v>
      </c>
      <c r="X12" s="1382"/>
      <c r="Y12" s="1382"/>
      <c r="Z12" s="1382"/>
      <c r="AA12" s="1382"/>
      <c r="AB12" s="1382"/>
      <c r="AC12" s="1382"/>
      <c r="AD12" s="1580">
        <v>1091</v>
      </c>
      <c r="AE12" s="353"/>
      <c r="AF12" s="353"/>
      <c r="AG12" s="353"/>
      <c r="AH12" s="353"/>
      <c r="AI12" s="353"/>
      <c r="AJ12" s="353"/>
      <c r="AK12" s="356" t="s">
        <v>633</v>
      </c>
      <c r="AL12" s="357"/>
      <c r="AM12" s="357"/>
      <c r="AN12" s="357"/>
      <c r="AO12" s="357"/>
      <c r="AP12" s="357"/>
      <c r="AQ12" s="358"/>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1383" t="s">
        <v>837</v>
      </c>
      <c r="Q13" s="1382"/>
      <c r="R13" s="1382"/>
      <c r="S13" s="1382"/>
      <c r="T13" s="1382"/>
      <c r="U13" s="1382"/>
      <c r="V13" s="1382"/>
      <c r="W13" s="1383" t="s">
        <v>837</v>
      </c>
      <c r="X13" s="1382"/>
      <c r="Y13" s="1382"/>
      <c r="Z13" s="1382"/>
      <c r="AA13" s="1382"/>
      <c r="AB13" s="1382"/>
      <c r="AC13" s="1382"/>
      <c r="AD13" s="356" t="s">
        <v>633</v>
      </c>
      <c r="AE13" s="357"/>
      <c r="AF13" s="357"/>
      <c r="AG13" s="357"/>
      <c r="AH13" s="357"/>
      <c r="AI13" s="357"/>
      <c r="AJ13" s="358"/>
      <c r="AK13" s="356" t="s">
        <v>633</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1383" t="s">
        <v>837</v>
      </c>
      <c r="Q14" s="1382"/>
      <c r="R14" s="1382"/>
      <c r="S14" s="1382"/>
      <c r="T14" s="1382"/>
      <c r="U14" s="1382"/>
      <c r="V14" s="1382"/>
      <c r="W14" s="1383" t="s">
        <v>837</v>
      </c>
      <c r="X14" s="1382"/>
      <c r="Y14" s="1382"/>
      <c r="Z14" s="1382"/>
      <c r="AA14" s="1382"/>
      <c r="AB14" s="1382"/>
      <c r="AC14" s="1382"/>
      <c r="AD14" s="356" t="s">
        <v>633</v>
      </c>
      <c r="AE14" s="357"/>
      <c r="AF14" s="357"/>
      <c r="AG14" s="357"/>
      <c r="AH14" s="357"/>
      <c r="AI14" s="357"/>
      <c r="AJ14" s="358"/>
      <c r="AK14" s="356" t="s">
        <v>633</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1383" t="s">
        <v>837</v>
      </c>
      <c r="Q15" s="1382"/>
      <c r="R15" s="1382"/>
      <c r="S15" s="1382"/>
      <c r="T15" s="1382"/>
      <c r="U15" s="1382"/>
      <c r="V15" s="1382"/>
      <c r="W15" s="1383" t="s">
        <v>837</v>
      </c>
      <c r="X15" s="1382"/>
      <c r="Y15" s="1382"/>
      <c r="Z15" s="1382"/>
      <c r="AA15" s="1382"/>
      <c r="AB15" s="1382"/>
      <c r="AC15" s="1382"/>
      <c r="AD15" s="356" t="s">
        <v>633</v>
      </c>
      <c r="AE15" s="357"/>
      <c r="AF15" s="357"/>
      <c r="AG15" s="357"/>
      <c r="AH15" s="357"/>
      <c r="AI15" s="357"/>
      <c r="AJ15" s="358"/>
      <c r="AK15" s="356" t="s">
        <v>633</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534">
        <v>752</v>
      </c>
      <c r="Q16" s="534"/>
      <c r="R16" s="534"/>
      <c r="S16" s="534"/>
      <c r="T16" s="534"/>
      <c r="U16" s="534"/>
      <c r="V16" s="534"/>
      <c r="W16" s="1579">
        <v>1463</v>
      </c>
      <c r="X16" s="534"/>
      <c r="Y16" s="534"/>
      <c r="Z16" s="534"/>
      <c r="AA16" s="534"/>
      <c r="AB16" s="534"/>
      <c r="AC16" s="534"/>
      <c r="AD16" s="534">
        <v>1100</v>
      </c>
      <c r="AE16" s="534"/>
      <c r="AF16" s="534"/>
      <c r="AG16" s="534"/>
      <c r="AH16" s="534"/>
      <c r="AI16" s="534"/>
      <c r="AJ16" s="534"/>
      <c r="AK16" s="348">
        <v>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34">
        <v>752</v>
      </c>
      <c r="Q17" s="534"/>
      <c r="R17" s="534"/>
      <c r="S17" s="534"/>
      <c r="T17" s="534"/>
      <c r="U17" s="534"/>
      <c r="V17" s="534"/>
      <c r="W17" s="1579">
        <v>1463</v>
      </c>
      <c r="X17" s="534"/>
      <c r="Y17" s="534"/>
      <c r="Z17" s="534"/>
      <c r="AA17" s="534"/>
      <c r="AB17" s="534"/>
      <c r="AC17" s="534"/>
      <c r="AD17" s="534">
        <v>1099</v>
      </c>
      <c r="AE17" s="534"/>
      <c r="AF17" s="534"/>
      <c r="AG17" s="534"/>
      <c r="AH17" s="534"/>
      <c r="AI17" s="534"/>
      <c r="AJ17" s="534"/>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661">
        <v>100</v>
      </c>
      <c r="Q18" s="661"/>
      <c r="R18" s="661"/>
      <c r="S18" s="661"/>
      <c r="T18" s="661"/>
      <c r="U18" s="661"/>
      <c r="V18" s="661"/>
      <c r="W18" s="535">
        <v>100</v>
      </c>
      <c r="X18" s="535"/>
      <c r="Y18" s="535"/>
      <c r="Z18" s="535"/>
      <c r="AA18" s="535"/>
      <c r="AB18" s="535"/>
      <c r="AC18" s="535"/>
      <c r="AD18" s="348">
        <v>99.9</v>
      </c>
      <c r="AE18" s="348"/>
      <c r="AF18" s="348"/>
      <c r="AG18" s="348"/>
      <c r="AH18" s="348"/>
      <c r="AI18" s="348"/>
      <c r="AJ18" s="348"/>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1220" t="s">
        <v>910</v>
      </c>
      <c r="H20" s="1221"/>
      <c r="I20" s="1221"/>
      <c r="J20" s="1221"/>
      <c r="K20" s="1221"/>
      <c r="L20" s="1221"/>
      <c r="M20" s="1221"/>
      <c r="N20" s="1221"/>
      <c r="O20" s="1221"/>
      <c r="P20" s="1221"/>
      <c r="Q20" s="1221"/>
      <c r="R20" s="1221"/>
      <c r="S20" s="1221"/>
      <c r="T20" s="1221"/>
      <c r="U20" s="1221"/>
      <c r="V20" s="1221"/>
      <c r="W20" s="1221"/>
      <c r="X20" s="1222"/>
      <c r="Y20" s="260" t="s">
        <v>49</v>
      </c>
      <c r="Z20" s="285"/>
      <c r="AA20" s="286"/>
      <c r="AB20" s="287" t="s">
        <v>909</v>
      </c>
      <c r="AC20" s="287"/>
      <c r="AD20" s="287"/>
      <c r="AE20" s="501">
        <v>4286</v>
      </c>
      <c r="AF20" s="311"/>
      <c r="AG20" s="311"/>
      <c r="AH20" s="311"/>
      <c r="AI20" s="311"/>
      <c r="AJ20" s="501">
        <v>3628</v>
      </c>
      <c r="AK20" s="311"/>
      <c r="AL20" s="311"/>
      <c r="AM20" s="311"/>
      <c r="AN20" s="311"/>
      <c r="AO20" s="1587">
        <v>3638</v>
      </c>
      <c r="AP20" s="1587"/>
      <c r="AQ20" s="1587"/>
      <c r="AR20" s="1587"/>
      <c r="AS20" s="1587"/>
      <c r="AT20" s="323"/>
      <c r="AU20" s="323"/>
      <c r="AV20" s="323"/>
      <c r="AW20" s="323"/>
      <c r="AX20" s="324"/>
    </row>
    <row r="21" spans="1:55" ht="23.65" customHeight="1" x14ac:dyDescent="0.15">
      <c r="A21" s="329"/>
      <c r="B21" s="330"/>
      <c r="C21" s="330"/>
      <c r="D21" s="330"/>
      <c r="E21" s="330"/>
      <c r="F21" s="331"/>
      <c r="G21" s="1581"/>
      <c r="H21" s="1582"/>
      <c r="I21" s="1582"/>
      <c r="J21" s="1582"/>
      <c r="K21" s="1582"/>
      <c r="L21" s="1582"/>
      <c r="M21" s="1582"/>
      <c r="N21" s="1582"/>
      <c r="O21" s="1582"/>
      <c r="P21" s="1582"/>
      <c r="Q21" s="1582"/>
      <c r="R21" s="1582"/>
      <c r="S21" s="1582"/>
      <c r="T21" s="1582"/>
      <c r="U21" s="1582"/>
      <c r="V21" s="1582"/>
      <c r="W21" s="1582"/>
      <c r="X21" s="1583"/>
      <c r="Y21" s="242" t="s">
        <v>51</v>
      </c>
      <c r="Z21" s="243"/>
      <c r="AA21" s="244"/>
      <c r="AB21" s="332"/>
      <c r="AC21" s="332"/>
      <c r="AD21" s="332"/>
      <c r="AE21" s="332" t="s">
        <v>472</v>
      </c>
      <c r="AF21" s="332"/>
      <c r="AG21" s="332"/>
      <c r="AH21" s="332"/>
      <c r="AI21" s="332"/>
      <c r="AJ21" s="332" t="s">
        <v>472</v>
      </c>
      <c r="AK21" s="332"/>
      <c r="AL21" s="332"/>
      <c r="AM21" s="332"/>
      <c r="AN21" s="332"/>
      <c r="AO21" s="1105" t="s">
        <v>472</v>
      </c>
      <c r="AP21" s="332"/>
      <c r="AQ21" s="332"/>
      <c r="AR21" s="332"/>
      <c r="AS21" s="332"/>
      <c r="AT21" s="530">
        <v>2250</v>
      </c>
      <c r="AU21" s="530"/>
      <c r="AV21" s="530"/>
      <c r="AW21" s="530"/>
      <c r="AX21" s="1586"/>
    </row>
    <row r="22" spans="1:55" ht="32.25" customHeight="1" x14ac:dyDescent="0.15">
      <c r="A22" s="329"/>
      <c r="B22" s="330"/>
      <c r="C22" s="330"/>
      <c r="D22" s="330"/>
      <c r="E22" s="330"/>
      <c r="F22" s="331"/>
      <c r="G22" s="1223"/>
      <c r="H22" s="1224"/>
      <c r="I22" s="1224"/>
      <c r="J22" s="1224"/>
      <c r="K22" s="1224"/>
      <c r="L22" s="1224"/>
      <c r="M22" s="1224"/>
      <c r="N22" s="1224"/>
      <c r="O22" s="1224"/>
      <c r="P22" s="1224"/>
      <c r="Q22" s="1224"/>
      <c r="R22" s="1224"/>
      <c r="S22" s="1224"/>
      <c r="T22" s="1224"/>
      <c r="U22" s="1224"/>
      <c r="V22" s="1224"/>
      <c r="W22" s="1224"/>
      <c r="X22" s="1225"/>
      <c r="Y22" s="242" t="s">
        <v>52</v>
      </c>
      <c r="Z22" s="243"/>
      <c r="AA22" s="244"/>
      <c r="AB22" s="310" t="s">
        <v>199</v>
      </c>
      <c r="AC22" s="310"/>
      <c r="AD22" s="310"/>
      <c r="AE22" s="310">
        <v>52.5</v>
      </c>
      <c r="AF22" s="310"/>
      <c r="AG22" s="310"/>
      <c r="AH22" s="310"/>
      <c r="AI22" s="310"/>
      <c r="AJ22" s="310">
        <v>62</v>
      </c>
      <c r="AK22" s="310"/>
      <c r="AL22" s="310"/>
      <c r="AM22" s="310"/>
      <c r="AN22" s="310"/>
      <c r="AO22" s="310">
        <v>61.8</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220" t="s">
        <v>908</v>
      </c>
      <c r="H24" s="1221"/>
      <c r="I24" s="1221"/>
      <c r="J24" s="1221"/>
      <c r="K24" s="1221"/>
      <c r="L24" s="1221"/>
      <c r="M24" s="1221"/>
      <c r="N24" s="1221"/>
      <c r="O24" s="1221"/>
      <c r="P24" s="1221"/>
      <c r="Q24" s="1221"/>
      <c r="R24" s="1221"/>
      <c r="S24" s="1221"/>
      <c r="T24" s="1221"/>
      <c r="U24" s="1221"/>
      <c r="V24" s="1221"/>
      <c r="W24" s="1221"/>
      <c r="X24" s="1222"/>
      <c r="Y24" s="306" t="s">
        <v>58</v>
      </c>
      <c r="Z24" s="307"/>
      <c r="AA24" s="308"/>
      <c r="AB24" s="1584" t="s">
        <v>907</v>
      </c>
      <c r="AC24" s="1408"/>
      <c r="AD24" s="1585"/>
      <c r="AE24" s="1377" t="s">
        <v>906</v>
      </c>
      <c r="AF24" s="310"/>
      <c r="AG24" s="310"/>
      <c r="AH24" s="310"/>
      <c r="AI24" s="310"/>
      <c r="AJ24" s="1378" t="s">
        <v>905</v>
      </c>
      <c r="AK24" s="311"/>
      <c r="AL24" s="311"/>
      <c r="AM24" s="311"/>
      <c r="AN24" s="311"/>
      <c r="AO24" s="1378" t="s">
        <v>904</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223"/>
      <c r="H25" s="1224"/>
      <c r="I25" s="1224"/>
      <c r="J25" s="1224"/>
      <c r="K25" s="1224"/>
      <c r="L25" s="1224"/>
      <c r="M25" s="1224"/>
      <c r="N25" s="1224"/>
      <c r="O25" s="1224"/>
      <c r="P25" s="1224"/>
      <c r="Q25" s="1224"/>
      <c r="R25" s="1224"/>
      <c r="S25" s="1224"/>
      <c r="T25" s="1224"/>
      <c r="U25" s="1224"/>
      <c r="V25" s="1224"/>
      <c r="W25" s="1224"/>
      <c r="X25" s="1225"/>
      <c r="Y25" s="315" t="s">
        <v>61</v>
      </c>
      <c r="Z25" s="261"/>
      <c r="AA25" s="262"/>
      <c r="AB25" s="320"/>
      <c r="AC25" s="261"/>
      <c r="AD25" s="262"/>
      <c r="AE25" s="312" t="s">
        <v>472</v>
      </c>
      <c r="AF25" s="313"/>
      <c r="AG25" s="313"/>
      <c r="AH25" s="313"/>
      <c r="AI25" s="321"/>
      <c r="AJ25" s="134" t="s">
        <v>472</v>
      </c>
      <c r="AK25" s="135"/>
      <c r="AL25" s="135"/>
      <c r="AM25" s="135"/>
      <c r="AN25" s="322"/>
      <c r="AO25" s="134" t="s">
        <v>472</v>
      </c>
      <c r="AP25" s="135"/>
      <c r="AQ25" s="135"/>
      <c r="AR25" s="135"/>
      <c r="AS25" s="322"/>
      <c r="AT25" s="134" t="s">
        <v>197</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903</v>
      </c>
      <c r="H27" s="482"/>
      <c r="I27" s="482"/>
      <c r="J27" s="482"/>
      <c r="K27" s="482"/>
      <c r="L27" s="482"/>
      <c r="M27" s="482"/>
      <c r="N27" s="482"/>
      <c r="O27" s="482"/>
      <c r="P27" s="482"/>
      <c r="Q27" s="482"/>
      <c r="R27" s="482"/>
      <c r="S27" s="482"/>
      <c r="T27" s="482"/>
      <c r="U27" s="482"/>
      <c r="V27" s="482"/>
      <c r="W27" s="482"/>
      <c r="X27" s="482"/>
      <c r="Y27" s="272" t="s">
        <v>62</v>
      </c>
      <c r="Z27" s="273"/>
      <c r="AA27" s="274"/>
      <c r="AB27" s="487" t="s">
        <v>902</v>
      </c>
      <c r="AC27" s="488"/>
      <c r="AD27" s="489"/>
      <c r="AE27" s="487" t="s">
        <v>901</v>
      </c>
      <c r="AF27" s="488"/>
      <c r="AG27" s="488"/>
      <c r="AH27" s="488"/>
      <c r="AI27" s="489"/>
      <c r="AJ27" s="487" t="s">
        <v>900</v>
      </c>
      <c r="AK27" s="488"/>
      <c r="AL27" s="488"/>
      <c r="AM27" s="488"/>
      <c r="AN27" s="489"/>
      <c r="AO27" s="747" t="s">
        <v>633</v>
      </c>
      <c r="AP27" s="488"/>
      <c r="AQ27" s="488"/>
      <c r="AR27" s="488"/>
      <c r="AS27" s="489"/>
      <c r="AT27" s="487" t="s">
        <v>633</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4" t="s">
        <v>899</v>
      </c>
      <c r="AC28" s="488"/>
      <c r="AD28" s="489"/>
      <c r="AE28" s="487" t="s">
        <v>898</v>
      </c>
      <c r="AF28" s="488"/>
      <c r="AG28" s="488"/>
      <c r="AH28" s="488"/>
      <c r="AI28" s="489"/>
      <c r="AJ28" s="494" t="s">
        <v>897</v>
      </c>
      <c r="AK28" s="488"/>
      <c r="AL28" s="488"/>
      <c r="AM28" s="488"/>
      <c r="AN28" s="489"/>
      <c r="AO28" s="1588" t="s">
        <v>633</v>
      </c>
      <c r="AP28" s="488"/>
      <c r="AQ28" s="488"/>
      <c r="AR28" s="488"/>
      <c r="AS28" s="489"/>
      <c r="AT28" s="487" t="s">
        <v>633</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589" t="s">
        <v>896</v>
      </c>
      <c r="D30" s="1590"/>
      <c r="E30" s="1590"/>
      <c r="F30" s="1590"/>
      <c r="G30" s="1590"/>
      <c r="H30" s="1590"/>
      <c r="I30" s="1590"/>
      <c r="J30" s="1590"/>
      <c r="K30" s="1591"/>
      <c r="L30" s="226">
        <v>9</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9</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479" t="s">
        <v>895</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68" t="s">
        <v>894</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170</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170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168" t="s">
        <v>893</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170</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892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891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90</v>
      </c>
      <c r="L67" s="235"/>
      <c r="M67" s="235"/>
      <c r="N67" s="235"/>
      <c r="O67" s="235"/>
      <c r="P67" s="235"/>
      <c r="Q67" s="235"/>
      <c r="R67" s="236"/>
      <c r="S67" s="57" t="s">
        <v>111</v>
      </c>
      <c r="T67" s="61"/>
      <c r="U67" s="61"/>
      <c r="V67" s="61"/>
      <c r="W67" s="61"/>
      <c r="X67" s="61"/>
      <c r="Y67" s="61"/>
      <c r="Z67" s="78"/>
      <c r="AA67" s="457">
        <v>120</v>
      </c>
      <c r="AB67" s="235"/>
      <c r="AC67" s="235"/>
      <c r="AD67" s="235"/>
      <c r="AE67" s="235"/>
      <c r="AF67" s="235"/>
      <c r="AG67" s="235"/>
      <c r="AH67" s="236"/>
      <c r="AI67" s="57" t="s">
        <v>112</v>
      </c>
      <c r="AJ67" s="58"/>
      <c r="AK67" s="58"/>
      <c r="AL67" s="58"/>
      <c r="AM67" s="58"/>
      <c r="AN67" s="58"/>
      <c r="AO67" s="58"/>
      <c r="AP67" s="59"/>
      <c r="AQ67" s="60">
        <v>248</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233</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462" t="s">
        <v>945</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1190" t="s">
        <v>212</v>
      </c>
      <c r="AF3" s="767"/>
      <c r="AG3" s="767"/>
      <c r="AH3" s="767"/>
      <c r="AI3" s="767"/>
      <c r="AJ3" s="767"/>
      <c r="AK3" s="767"/>
      <c r="AL3" s="767"/>
      <c r="AM3" s="767"/>
      <c r="AN3" s="767"/>
      <c r="AO3" s="767"/>
      <c r="AP3" s="768"/>
      <c r="AQ3" s="455" t="s">
        <v>8</v>
      </c>
      <c r="AR3" s="450"/>
      <c r="AS3" s="450"/>
      <c r="AT3" s="450"/>
      <c r="AU3" s="450"/>
      <c r="AV3" s="450"/>
      <c r="AW3" s="450"/>
      <c r="AX3" s="456"/>
    </row>
    <row r="4" spans="1:50" ht="30" customHeight="1" x14ac:dyDescent="0.15">
      <c r="A4" s="412" t="s">
        <v>9</v>
      </c>
      <c r="B4" s="413"/>
      <c r="C4" s="413"/>
      <c r="D4" s="413"/>
      <c r="E4" s="413"/>
      <c r="F4" s="414"/>
      <c r="G4" s="880" t="s">
        <v>944</v>
      </c>
      <c r="H4" s="881"/>
      <c r="I4" s="881"/>
      <c r="J4" s="881"/>
      <c r="K4" s="881"/>
      <c r="L4" s="881"/>
      <c r="M4" s="881"/>
      <c r="N4" s="881"/>
      <c r="O4" s="881"/>
      <c r="P4" s="881"/>
      <c r="Q4" s="881"/>
      <c r="R4" s="881"/>
      <c r="S4" s="881"/>
      <c r="T4" s="881"/>
      <c r="U4" s="881"/>
      <c r="V4" s="1505"/>
      <c r="W4" s="1505"/>
      <c r="X4" s="1505"/>
      <c r="Y4" s="418" t="s">
        <v>11</v>
      </c>
      <c r="Z4" s="419"/>
      <c r="AA4" s="419"/>
      <c r="AB4" s="419"/>
      <c r="AC4" s="419"/>
      <c r="AD4" s="420"/>
      <c r="AE4" s="773" t="s">
        <v>943</v>
      </c>
      <c r="AF4" s="773"/>
      <c r="AG4" s="773"/>
      <c r="AH4" s="773"/>
      <c r="AI4" s="773"/>
      <c r="AJ4" s="773"/>
      <c r="AK4" s="773"/>
      <c r="AL4" s="773"/>
      <c r="AM4" s="773"/>
      <c r="AN4" s="773"/>
      <c r="AO4" s="773"/>
      <c r="AP4" s="1625"/>
      <c r="AQ4" s="550" t="s">
        <v>708</v>
      </c>
      <c r="AR4" s="551"/>
      <c r="AS4" s="551"/>
      <c r="AT4" s="551"/>
      <c r="AU4" s="551"/>
      <c r="AV4" s="551"/>
      <c r="AW4" s="551"/>
      <c r="AX4" s="552"/>
    </row>
    <row r="5" spans="1:50" ht="30" customHeight="1" x14ac:dyDescent="0.15">
      <c r="A5" s="427" t="s">
        <v>14</v>
      </c>
      <c r="B5" s="428"/>
      <c r="C5" s="428"/>
      <c r="D5" s="428"/>
      <c r="E5" s="428"/>
      <c r="F5" s="428"/>
      <c r="G5" s="882" t="s">
        <v>15</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776" t="s">
        <v>942</v>
      </c>
      <c r="AF5" s="776"/>
      <c r="AG5" s="776"/>
      <c r="AH5" s="776"/>
      <c r="AI5" s="776"/>
      <c r="AJ5" s="776"/>
      <c r="AK5" s="776"/>
      <c r="AL5" s="776"/>
      <c r="AM5" s="776"/>
      <c r="AN5" s="776"/>
      <c r="AO5" s="776"/>
      <c r="AP5" s="776"/>
      <c r="AQ5" s="1626"/>
      <c r="AR5" s="1626"/>
      <c r="AS5" s="1626"/>
      <c r="AT5" s="1626"/>
      <c r="AU5" s="1626"/>
      <c r="AV5" s="1626"/>
      <c r="AW5" s="1626"/>
      <c r="AX5" s="1627"/>
    </row>
    <row r="6" spans="1:50" ht="39.950000000000003" customHeight="1" x14ac:dyDescent="0.15">
      <c r="A6" s="400" t="s">
        <v>18</v>
      </c>
      <c r="B6" s="401"/>
      <c r="C6" s="401"/>
      <c r="D6" s="401"/>
      <c r="E6" s="401"/>
      <c r="F6" s="401"/>
      <c r="G6" s="542" t="s">
        <v>276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941</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940</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939</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91">
        <v>254</v>
      </c>
      <c r="Q11" s="791"/>
      <c r="R11" s="791"/>
      <c r="S11" s="791"/>
      <c r="T11" s="791"/>
      <c r="U11" s="791"/>
      <c r="V11" s="791"/>
      <c r="W11" s="1623">
        <v>208</v>
      </c>
      <c r="X11" s="1623"/>
      <c r="Y11" s="1623"/>
      <c r="Z11" s="1623"/>
      <c r="AA11" s="1623"/>
      <c r="AB11" s="1623"/>
      <c r="AC11" s="1623"/>
      <c r="AD11" s="1624">
        <v>200</v>
      </c>
      <c r="AE11" s="1624"/>
      <c r="AF11" s="1624"/>
      <c r="AG11" s="1624"/>
      <c r="AH11" s="1624"/>
      <c r="AI11" s="1624"/>
      <c r="AJ11" s="1624"/>
      <c r="AK11" s="395">
        <v>200</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3">
        <v>890</v>
      </c>
      <c r="Q12" s="793"/>
      <c r="R12" s="793"/>
      <c r="S12" s="793"/>
      <c r="T12" s="793"/>
      <c r="U12" s="793"/>
      <c r="V12" s="793"/>
      <c r="W12" s="1621">
        <v>1215</v>
      </c>
      <c r="X12" s="1622"/>
      <c r="Y12" s="1622"/>
      <c r="Z12" s="1622"/>
      <c r="AA12" s="1622"/>
      <c r="AB12" s="1622"/>
      <c r="AC12" s="1622"/>
      <c r="AD12" s="1580">
        <v>1314</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92" t="s">
        <v>202</v>
      </c>
      <c r="Q13" s="793"/>
      <c r="R13" s="793"/>
      <c r="S13" s="793"/>
      <c r="T13" s="793"/>
      <c r="U13" s="793"/>
      <c r="V13" s="793"/>
      <c r="W13" s="1014" t="s">
        <v>202</v>
      </c>
      <c r="X13" s="793"/>
      <c r="Y13" s="793"/>
      <c r="Z13" s="793"/>
      <c r="AA13" s="793"/>
      <c r="AB13" s="793"/>
      <c r="AC13" s="793"/>
      <c r="AD13" s="792" t="s">
        <v>202</v>
      </c>
      <c r="AE13" s="793"/>
      <c r="AF13" s="793"/>
      <c r="AG13" s="793"/>
      <c r="AH13" s="793"/>
      <c r="AI13" s="793"/>
      <c r="AJ13" s="793"/>
      <c r="AK13" s="792" t="s">
        <v>202</v>
      </c>
      <c r="AL13" s="793"/>
      <c r="AM13" s="793"/>
      <c r="AN13" s="793"/>
      <c r="AO13" s="793"/>
      <c r="AP13" s="793"/>
      <c r="AQ13" s="793"/>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92" t="s">
        <v>202</v>
      </c>
      <c r="Q14" s="793"/>
      <c r="R14" s="793"/>
      <c r="S14" s="793"/>
      <c r="T14" s="793"/>
      <c r="U14" s="793"/>
      <c r="V14" s="793"/>
      <c r="W14" s="1014" t="s">
        <v>202</v>
      </c>
      <c r="X14" s="793"/>
      <c r="Y14" s="793"/>
      <c r="Z14" s="793"/>
      <c r="AA14" s="793"/>
      <c r="AB14" s="793"/>
      <c r="AC14" s="793"/>
      <c r="AD14" s="792" t="s">
        <v>202</v>
      </c>
      <c r="AE14" s="793"/>
      <c r="AF14" s="793"/>
      <c r="AG14" s="793"/>
      <c r="AH14" s="793"/>
      <c r="AI14" s="793"/>
      <c r="AJ14" s="793"/>
      <c r="AK14" s="792" t="s">
        <v>202</v>
      </c>
      <c r="AL14" s="793"/>
      <c r="AM14" s="793"/>
      <c r="AN14" s="793"/>
      <c r="AO14" s="793"/>
      <c r="AP14" s="793"/>
      <c r="AQ14" s="793"/>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92" t="s">
        <v>202</v>
      </c>
      <c r="Q15" s="793"/>
      <c r="R15" s="793"/>
      <c r="S15" s="793"/>
      <c r="T15" s="793"/>
      <c r="U15" s="793"/>
      <c r="V15" s="793"/>
      <c r="W15" s="1014" t="s">
        <v>202</v>
      </c>
      <c r="X15" s="793"/>
      <c r="Y15" s="793"/>
      <c r="Z15" s="793"/>
      <c r="AA15" s="793"/>
      <c r="AB15" s="793"/>
      <c r="AC15" s="793"/>
      <c r="AD15" s="792" t="s">
        <v>202</v>
      </c>
      <c r="AE15" s="793"/>
      <c r="AF15" s="793"/>
      <c r="AG15" s="793"/>
      <c r="AH15" s="793"/>
      <c r="AI15" s="793"/>
      <c r="AJ15" s="793"/>
      <c r="AK15" s="792" t="s">
        <v>202</v>
      </c>
      <c r="AL15" s="793"/>
      <c r="AM15" s="793"/>
      <c r="AN15" s="793"/>
      <c r="AO15" s="793"/>
      <c r="AP15" s="793"/>
      <c r="AQ15" s="79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619">
        <v>1144</v>
      </c>
      <c r="Q16" s="1619"/>
      <c r="R16" s="1619"/>
      <c r="S16" s="1619"/>
      <c r="T16" s="1619"/>
      <c r="U16" s="1619"/>
      <c r="V16" s="1619"/>
      <c r="W16" s="1619">
        <v>1423</v>
      </c>
      <c r="X16" s="1619"/>
      <c r="Y16" s="1619"/>
      <c r="Z16" s="1619"/>
      <c r="AA16" s="1619"/>
      <c r="AB16" s="1619"/>
      <c r="AC16" s="1619"/>
      <c r="AD16" s="347">
        <v>1514</v>
      </c>
      <c r="AE16" s="348"/>
      <c r="AF16" s="348"/>
      <c r="AG16" s="348"/>
      <c r="AH16" s="348"/>
      <c r="AI16" s="348"/>
      <c r="AJ16" s="348"/>
      <c r="AK16" s="1620" t="s">
        <v>60</v>
      </c>
      <c r="AL16" s="1619"/>
      <c r="AM16" s="1619"/>
      <c r="AN16" s="1619"/>
      <c r="AO16" s="1619"/>
      <c r="AP16" s="1619"/>
      <c r="AQ16" s="1619"/>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1144</v>
      </c>
      <c r="Q17" s="529"/>
      <c r="R17" s="529"/>
      <c r="S17" s="529"/>
      <c r="T17" s="529"/>
      <c r="U17" s="529"/>
      <c r="V17" s="529"/>
      <c r="W17" s="529">
        <v>1423</v>
      </c>
      <c r="X17" s="529"/>
      <c r="Y17" s="529"/>
      <c r="Z17" s="529"/>
      <c r="AA17" s="529"/>
      <c r="AB17" s="529"/>
      <c r="AC17" s="529"/>
      <c r="AD17" s="343">
        <v>1514</v>
      </c>
      <c r="AE17" s="333"/>
      <c r="AF17" s="333"/>
      <c r="AG17" s="333"/>
      <c r="AH17" s="333"/>
      <c r="AI17" s="333"/>
      <c r="AJ17" s="333"/>
      <c r="AK17" s="1616"/>
      <c r="AL17" s="529"/>
      <c r="AM17" s="529"/>
      <c r="AN17" s="529"/>
      <c r="AO17" s="529"/>
      <c r="AP17" s="529"/>
      <c r="AQ17" s="529"/>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1617">
        <v>1</v>
      </c>
      <c r="Q18" s="1617"/>
      <c r="R18" s="1617"/>
      <c r="S18" s="1617"/>
      <c r="T18" s="1617"/>
      <c r="U18" s="1617"/>
      <c r="V18" s="1617"/>
      <c r="W18" s="1617">
        <v>1</v>
      </c>
      <c r="X18" s="1618"/>
      <c r="Y18" s="1618"/>
      <c r="Z18" s="1618"/>
      <c r="AA18" s="1618"/>
      <c r="AB18" s="1618"/>
      <c r="AC18" s="1618"/>
      <c r="AD18" s="532">
        <v>1</v>
      </c>
      <c r="AE18" s="333"/>
      <c r="AF18" s="333"/>
      <c r="AG18" s="333"/>
      <c r="AH18" s="333"/>
      <c r="AI18" s="333"/>
      <c r="AJ18" s="333"/>
      <c r="AK18" s="1616"/>
      <c r="AL18" s="529"/>
      <c r="AM18" s="529"/>
      <c r="AN18" s="529"/>
      <c r="AO18" s="529"/>
      <c r="AP18" s="529"/>
      <c r="AQ18" s="529"/>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796" t="s">
        <v>938</v>
      </c>
      <c r="H20" s="129"/>
      <c r="I20" s="129"/>
      <c r="J20" s="129"/>
      <c r="K20" s="129"/>
      <c r="L20" s="129"/>
      <c r="M20" s="129"/>
      <c r="N20" s="129"/>
      <c r="O20" s="129"/>
      <c r="P20" s="129"/>
      <c r="Q20" s="129"/>
      <c r="R20" s="129"/>
      <c r="S20" s="129"/>
      <c r="T20" s="129"/>
      <c r="U20" s="129"/>
      <c r="V20" s="129"/>
      <c r="W20" s="129"/>
      <c r="X20" s="664"/>
      <c r="Y20" s="260" t="s">
        <v>49</v>
      </c>
      <c r="Z20" s="285"/>
      <c r="AA20" s="286"/>
      <c r="AB20" s="287" t="s">
        <v>679</v>
      </c>
      <c r="AC20" s="287"/>
      <c r="AD20" s="287"/>
      <c r="AE20" s="312" t="s">
        <v>937</v>
      </c>
      <c r="AF20" s="313"/>
      <c r="AG20" s="313"/>
      <c r="AH20" s="313"/>
      <c r="AI20" s="321"/>
      <c r="AJ20" s="312" t="s">
        <v>936</v>
      </c>
      <c r="AK20" s="313"/>
      <c r="AL20" s="313"/>
      <c r="AM20" s="313"/>
      <c r="AN20" s="321"/>
      <c r="AO20" s="311" t="s">
        <v>935</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t="s">
        <v>679</v>
      </c>
      <c r="AC21" s="332"/>
      <c r="AD21" s="332"/>
      <c r="AE21" s="487" t="s">
        <v>937</v>
      </c>
      <c r="AF21" s="908"/>
      <c r="AG21" s="908"/>
      <c r="AH21" s="908"/>
      <c r="AI21" s="909"/>
      <c r="AJ21" s="487" t="s">
        <v>936</v>
      </c>
      <c r="AK21" s="908"/>
      <c r="AL21" s="908"/>
      <c r="AM21" s="908"/>
      <c r="AN21" s="909"/>
      <c r="AO21" s="333" t="s">
        <v>935</v>
      </c>
      <c r="AP21" s="333"/>
      <c r="AQ21" s="333"/>
      <c r="AR21" s="333"/>
      <c r="AS21" s="333"/>
      <c r="AT21" s="333" t="s">
        <v>935</v>
      </c>
      <c r="AU21" s="333"/>
      <c r="AV21" s="333"/>
      <c r="AW21" s="333"/>
      <c r="AX21" s="333"/>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32" t="s">
        <v>199</v>
      </c>
      <c r="AC22" s="332"/>
      <c r="AD22" s="332"/>
      <c r="AE22" s="487">
        <v>100</v>
      </c>
      <c r="AF22" s="908"/>
      <c r="AG22" s="908"/>
      <c r="AH22" s="908"/>
      <c r="AI22" s="909"/>
      <c r="AJ22" s="487">
        <v>100</v>
      </c>
      <c r="AK22" s="908"/>
      <c r="AL22" s="908"/>
      <c r="AM22" s="908"/>
      <c r="AN22" s="909"/>
      <c r="AO22" s="487">
        <v>100</v>
      </c>
      <c r="AP22" s="908"/>
      <c r="AQ22" s="908"/>
      <c r="AR22" s="908"/>
      <c r="AS22" s="909"/>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44.25" customHeight="1" x14ac:dyDescent="0.15">
      <c r="A24" s="251"/>
      <c r="B24" s="252"/>
      <c r="C24" s="252"/>
      <c r="D24" s="252"/>
      <c r="E24" s="252"/>
      <c r="F24" s="253"/>
      <c r="G24" s="796" t="s">
        <v>934</v>
      </c>
      <c r="H24" s="129"/>
      <c r="I24" s="129"/>
      <c r="J24" s="129"/>
      <c r="K24" s="129"/>
      <c r="L24" s="129"/>
      <c r="M24" s="129"/>
      <c r="N24" s="129"/>
      <c r="O24" s="129"/>
      <c r="P24" s="129"/>
      <c r="Q24" s="129"/>
      <c r="R24" s="129"/>
      <c r="S24" s="129"/>
      <c r="T24" s="129"/>
      <c r="U24" s="129"/>
      <c r="V24" s="129"/>
      <c r="W24" s="129"/>
      <c r="X24" s="664"/>
      <c r="Y24" s="306" t="s">
        <v>58</v>
      </c>
      <c r="Z24" s="307"/>
      <c r="AA24" s="308"/>
      <c r="AB24" s="309" t="s">
        <v>933</v>
      </c>
      <c r="AC24" s="307"/>
      <c r="AD24" s="308"/>
      <c r="AE24" s="1615" t="s">
        <v>932</v>
      </c>
      <c r="AF24" s="313"/>
      <c r="AG24" s="313"/>
      <c r="AH24" s="313"/>
      <c r="AI24" s="321"/>
      <c r="AJ24" s="1615" t="s">
        <v>931</v>
      </c>
      <c r="AK24" s="313"/>
      <c r="AL24" s="313"/>
      <c r="AM24" s="313"/>
      <c r="AN24" s="321"/>
      <c r="AO24" s="1615" t="s">
        <v>930</v>
      </c>
      <c r="AP24" s="313"/>
      <c r="AQ24" s="313"/>
      <c r="AR24" s="313"/>
      <c r="AS24" s="321"/>
      <c r="AT24" s="312" t="s">
        <v>197</v>
      </c>
      <c r="AU24" s="313"/>
      <c r="AV24" s="313"/>
      <c r="AW24" s="313"/>
      <c r="AX24" s="314"/>
      <c r="AY24" s="2"/>
      <c r="AZ24" s="3"/>
      <c r="BA24" s="3"/>
      <c r="BB24" s="3"/>
      <c r="BC24" s="3"/>
    </row>
    <row r="25" spans="1:55" ht="49.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809"/>
      <c r="AC25" s="810"/>
      <c r="AD25" s="811"/>
      <c r="AE25" s="494" t="s">
        <v>932</v>
      </c>
      <c r="AF25" s="908"/>
      <c r="AG25" s="908"/>
      <c r="AH25" s="908"/>
      <c r="AI25" s="909"/>
      <c r="AJ25" s="494" t="s">
        <v>931</v>
      </c>
      <c r="AK25" s="908"/>
      <c r="AL25" s="908"/>
      <c r="AM25" s="908"/>
      <c r="AN25" s="909"/>
      <c r="AO25" s="494" t="s">
        <v>930</v>
      </c>
      <c r="AP25" s="908"/>
      <c r="AQ25" s="908"/>
      <c r="AR25" s="908"/>
      <c r="AS25" s="909"/>
      <c r="AT25" s="494" t="s">
        <v>930</v>
      </c>
      <c r="AU25" s="908"/>
      <c r="AV25" s="908"/>
      <c r="AW25" s="908"/>
      <c r="AX25" s="90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613" t="s">
        <v>929</v>
      </c>
      <c r="H27" s="1613"/>
      <c r="I27" s="1613"/>
      <c r="J27" s="1613"/>
      <c r="K27" s="1613"/>
      <c r="L27" s="1613"/>
      <c r="M27" s="1613"/>
      <c r="N27" s="1613"/>
      <c r="O27" s="1613"/>
      <c r="P27" s="1613"/>
      <c r="Q27" s="1613"/>
      <c r="R27" s="1613"/>
      <c r="S27" s="1613"/>
      <c r="T27" s="1613"/>
      <c r="U27" s="1613"/>
      <c r="V27" s="1613"/>
      <c r="W27" s="1613"/>
      <c r="X27" s="1613"/>
      <c r="Y27" s="272" t="s">
        <v>62</v>
      </c>
      <c r="Z27" s="273"/>
      <c r="AA27" s="274"/>
      <c r="AB27" s="630"/>
      <c r="AC27" s="631"/>
      <c r="AD27" s="632"/>
      <c r="AE27" s="633" t="s">
        <v>928</v>
      </c>
      <c r="AF27" s="634"/>
      <c r="AG27" s="634"/>
      <c r="AH27" s="634"/>
      <c r="AI27" s="635"/>
      <c r="AJ27" s="633" t="s">
        <v>927</v>
      </c>
      <c r="AK27" s="634"/>
      <c r="AL27" s="634"/>
      <c r="AM27" s="634"/>
      <c r="AN27" s="635"/>
      <c r="AO27" s="633" t="s">
        <v>723</v>
      </c>
      <c r="AP27" s="634"/>
      <c r="AQ27" s="634"/>
      <c r="AR27" s="634"/>
      <c r="AS27" s="635"/>
      <c r="AT27" s="633"/>
      <c r="AU27" s="634"/>
      <c r="AV27" s="634"/>
      <c r="AW27" s="634"/>
      <c r="AX27" s="1375"/>
    </row>
    <row r="28" spans="1:55" ht="47.1" customHeight="1" x14ac:dyDescent="0.15">
      <c r="A28" s="293"/>
      <c r="B28" s="294"/>
      <c r="C28" s="294"/>
      <c r="D28" s="294"/>
      <c r="E28" s="294"/>
      <c r="F28" s="295"/>
      <c r="G28" s="1614"/>
      <c r="H28" s="1614"/>
      <c r="I28" s="1614"/>
      <c r="J28" s="1614"/>
      <c r="K28" s="1614"/>
      <c r="L28" s="1614"/>
      <c r="M28" s="1614"/>
      <c r="N28" s="1614"/>
      <c r="O28" s="1614"/>
      <c r="P28" s="1614"/>
      <c r="Q28" s="1614"/>
      <c r="R28" s="1614"/>
      <c r="S28" s="1614"/>
      <c r="T28" s="1614"/>
      <c r="U28" s="1614"/>
      <c r="V28" s="1614"/>
      <c r="W28" s="1614"/>
      <c r="X28" s="1614"/>
      <c r="Y28" s="260" t="s">
        <v>66</v>
      </c>
      <c r="Z28" s="261"/>
      <c r="AA28" s="262"/>
      <c r="AB28" s="1610" t="s">
        <v>926</v>
      </c>
      <c r="AC28" s="1611"/>
      <c r="AD28" s="1612"/>
      <c r="AE28" s="1372" t="s">
        <v>925</v>
      </c>
      <c r="AF28" s="1373"/>
      <c r="AG28" s="1373"/>
      <c r="AH28" s="1373"/>
      <c r="AI28" s="1374"/>
      <c r="AJ28" s="1372" t="s">
        <v>924</v>
      </c>
      <c r="AK28" s="1373"/>
      <c r="AL28" s="1373"/>
      <c r="AM28" s="1373"/>
      <c r="AN28" s="1374"/>
      <c r="AO28" s="633" t="s">
        <v>723</v>
      </c>
      <c r="AP28" s="634"/>
      <c r="AQ28" s="634"/>
      <c r="AR28" s="634"/>
      <c r="AS28" s="635"/>
      <c r="AT28" s="633"/>
      <c r="AU28" s="634"/>
      <c r="AV28" s="634"/>
      <c r="AW28" s="634"/>
      <c r="AX28" s="137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32.25" customHeight="1" x14ac:dyDescent="0.15">
      <c r="A30" s="210"/>
      <c r="B30" s="211"/>
      <c r="C30" s="1367" t="s">
        <v>923</v>
      </c>
      <c r="D30" s="1368"/>
      <c r="E30" s="1368"/>
      <c r="F30" s="1368"/>
      <c r="G30" s="1368"/>
      <c r="H30" s="1368"/>
      <c r="I30" s="1368"/>
      <c r="J30" s="1368"/>
      <c r="K30" s="1369"/>
      <c r="L30" s="1609">
        <v>200</v>
      </c>
      <c r="M30" s="1609"/>
      <c r="N30" s="1609"/>
      <c r="O30" s="1609"/>
      <c r="P30" s="1609"/>
      <c r="Q30" s="1609"/>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607"/>
      <c r="D31" s="608"/>
      <c r="E31" s="608"/>
      <c r="F31" s="608"/>
      <c r="G31" s="608"/>
      <c r="H31" s="608"/>
      <c r="I31" s="608"/>
      <c r="J31" s="608"/>
      <c r="K31" s="609"/>
      <c r="L31" s="610"/>
      <c r="M31" s="610"/>
      <c r="N31" s="610"/>
      <c r="O31" s="610"/>
      <c r="P31" s="610"/>
      <c r="Q31" s="610"/>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607"/>
      <c r="D32" s="608"/>
      <c r="E32" s="608"/>
      <c r="F32" s="608"/>
      <c r="G32" s="608"/>
      <c r="H32" s="608"/>
      <c r="I32" s="608"/>
      <c r="J32" s="608"/>
      <c r="K32" s="609"/>
      <c r="L32" s="610"/>
      <c r="M32" s="610"/>
      <c r="N32" s="610"/>
      <c r="O32" s="610"/>
      <c r="P32" s="610"/>
      <c r="Q32" s="610"/>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607"/>
      <c r="D33" s="608"/>
      <c r="E33" s="608"/>
      <c r="F33" s="608"/>
      <c r="G33" s="608"/>
      <c r="H33" s="608"/>
      <c r="I33" s="608"/>
      <c r="J33" s="608"/>
      <c r="K33" s="609"/>
      <c r="L33" s="610"/>
      <c r="M33" s="610"/>
      <c r="N33" s="610"/>
      <c r="O33" s="610"/>
      <c r="P33" s="610"/>
      <c r="Q33" s="610"/>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607"/>
      <c r="D34" s="608"/>
      <c r="E34" s="608"/>
      <c r="F34" s="608"/>
      <c r="G34" s="608"/>
      <c r="H34" s="608"/>
      <c r="I34" s="608"/>
      <c r="J34" s="608"/>
      <c r="K34" s="609"/>
      <c r="L34" s="610"/>
      <c r="M34" s="610"/>
      <c r="N34" s="610"/>
      <c r="O34" s="610"/>
      <c r="P34" s="610"/>
      <c r="Q34" s="610"/>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611"/>
      <c r="D35" s="612"/>
      <c r="E35" s="612"/>
      <c r="F35" s="612"/>
      <c r="G35" s="612"/>
      <c r="H35" s="612"/>
      <c r="I35" s="612"/>
      <c r="J35" s="612"/>
      <c r="K35" s="613"/>
      <c r="L35" s="614"/>
      <c r="M35" s="612"/>
      <c r="N35" s="612"/>
      <c r="O35" s="612"/>
      <c r="P35" s="612"/>
      <c r="Q35" s="613"/>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1606" t="s">
        <v>41</v>
      </c>
      <c r="D36" s="1607"/>
      <c r="E36" s="1607"/>
      <c r="F36" s="1607"/>
      <c r="G36" s="1607"/>
      <c r="H36" s="1607"/>
      <c r="I36" s="1607"/>
      <c r="J36" s="1607"/>
      <c r="K36" s="1608"/>
      <c r="L36" s="618">
        <v>200</v>
      </c>
      <c r="M36" s="616"/>
      <c r="N36" s="616"/>
      <c r="O36" s="616"/>
      <c r="P36" s="616"/>
      <c r="Q36" s="617"/>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946" t="s">
        <v>922</v>
      </c>
      <c r="AH40" s="1604"/>
      <c r="AI40" s="1604"/>
      <c r="AJ40" s="1604"/>
      <c r="AK40" s="1604"/>
      <c r="AL40" s="1604"/>
      <c r="AM40" s="1604"/>
      <c r="AN40" s="1604"/>
      <c r="AO40" s="1604"/>
      <c r="AP40" s="1604"/>
      <c r="AQ40" s="1604"/>
      <c r="AR40" s="1604"/>
      <c r="AS40" s="1604"/>
      <c r="AT40" s="1604"/>
      <c r="AU40" s="1604"/>
      <c r="AV40" s="1604"/>
      <c r="AW40" s="1604"/>
      <c r="AX40" s="1605"/>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1598"/>
      <c r="AH41" s="1599"/>
      <c r="AI41" s="1599"/>
      <c r="AJ41" s="1599"/>
      <c r="AK41" s="1599"/>
      <c r="AL41" s="1599"/>
      <c r="AM41" s="1599"/>
      <c r="AN41" s="1599"/>
      <c r="AO41" s="1599"/>
      <c r="AP41" s="1599"/>
      <c r="AQ41" s="1599"/>
      <c r="AR41" s="1599"/>
      <c r="AS41" s="1599"/>
      <c r="AT41" s="1599"/>
      <c r="AU41" s="1599"/>
      <c r="AV41" s="1599"/>
      <c r="AW41" s="1599"/>
      <c r="AX41" s="1600"/>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1601"/>
      <c r="AH42" s="1602"/>
      <c r="AI42" s="1602"/>
      <c r="AJ42" s="1602"/>
      <c r="AK42" s="1602"/>
      <c r="AL42" s="1602"/>
      <c r="AM42" s="1602"/>
      <c r="AN42" s="1602"/>
      <c r="AO42" s="1602"/>
      <c r="AP42" s="1602"/>
      <c r="AQ42" s="1602"/>
      <c r="AR42" s="1602"/>
      <c r="AS42" s="1602"/>
      <c r="AT42" s="1602"/>
      <c r="AU42" s="1602"/>
      <c r="AV42" s="1602"/>
      <c r="AW42" s="1602"/>
      <c r="AX42" s="160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954" t="s">
        <v>921</v>
      </c>
      <c r="AH43" s="1596"/>
      <c r="AI43" s="1596"/>
      <c r="AJ43" s="1596"/>
      <c r="AK43" s="1596"/>
      <c r="AL43" s="1596"/>
      <c r="AM43" s="1596"/>
      <c r="AN43" s="1596"/>
      <c r="AO43" s="1596"/>
      <c r="AP43" s="1596"/>
      <c r="AQ43" s="1596"/>
      <c r="AR43" s="1596"/>
      <c r="AS43" s="1596"/>
      <c r="AT43" s="1596"/>
      <c r="AU43" s="1596"/>
      <c r="AV43" s="1596"/>
      <c r="AW43" s="1596"/>
      <c r="AX43" s="1597"/>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716</v>
      </c>
      <c r="AE44" s="833"/>
      <c r="AF44" s="833"/>
      <c r="AG44" s="1598"/>
      <c r="AH44" s="1599"/>
      <c r="AI44" s="1599"/>
      <c r="AJ44" s="1599"/>
      <c r="AK44" s="1599"/>
      <c r="AL44" s="1599"/>
      <c r="AM44" s="1599"/>
      <c r="AN44" s="1599"/>
      <c r="AO44" s="1599"/>
      <c r="AP44" s="1599"/>
      <c r="AQ44" s="1599"/>
      <c r="AR44" s="1599"/>
      <c r="AS44" s="1599"/>
      <c r="AT44" s="1599"/>
      <c r="AU44" s="1599"/>
      <c r="AV44" s="1599"/>
      <c r="AW44" s="1599"/>
      <c r="AX44" s="1600"/>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1598"/>
      <c r="AH45" s="1599"/>
      <c r="AI45" s="1599"/>
      <c r="AJ45" s="1599"/>
      <c r="AK45" s="1599"/>
      <c r="AL45" s="1599"/>
      <c r="AM45" s="1599"/>
      <c r="AN45" s="1599"/>
      <c r="AO45" s="1599"/>
      <c r="AP45" s="1599"/>
      <c r="AQ45" s="1599"/>
      <c r="AR45" s="1599"/>
      <c r="AS45" s="1599"/>
      <c r="AT45" s="1599"/>
      <c r="AU45" s="1599"/>
      <c r="AV45" s="1599"/>
      <c r="AW45" s="1599"/>
      <c r="AX45" s="1600"/>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716</v>
      </c>
      <c r="AE46" s="833"/>
      <c r="AF46" s="833"/>
      <c r="AG46" s="1598"/>
      <c r="AH46" s="1599"/>
      <c r="AI46" s="1599"/>
      <c r="AJ46" s="1599"/>
      <c r="AK46" s="1599"/>
      <c r="AL46" s="1599"/>
      <c r="AM46" s="1599"/>
      <c r="AN46" s="1599"/>
      <c r="AO46" s="1599"/>
      <c r="AP46" s="1599"/>
      <c r="AQ46" s="1599"/>
      <c r="AR46" s="1599"/>
      <c r="AS46" s="1599"/>
      <c r="AT46" s="1599"/>
      <c r="AU46" s="1599"/>
      <c r="AV46" s="1599"/>
      <c r="AW46" s="1599"/>
      <c r="AX46" s="1600"/>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1598"/>
      <c r="AH47" s="1599"/>
      <c r="AI47" s="1599"/>
      <c r="AJ47" s="1599"/>
      <c r="AK47" s="1599"/>
      <c r="AL47" s="1599"/>
      <c r="AM47" s="1599"/>
      <c r="AN47" s="1599"/>
      <c r="AO47" s="1599"/>
      <c r="AP47" s="1599"/>
      <c r="AQ47" s="1599"/>
      <c r="AR47" s="1599"/>
      <c r="AS47" s="1599"/>
      <c r="AT47" s="1599"/>
      <c r="AU47" s="1599"/>
      <c r="AV47" s="1599"/>
      <c r="AW47" s="1599"/>
      <c r="AX47" s="1600"/>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716</v>
      </c>
      <c r="AE48" s="835"/>
      <c r="AF48" s="835"/>
      <c r="AG48" s="1601"/>
      <c r="AH48" s="1602"/>
      <c r="AI48" s="1602"/>
      <c r="AJ48" s="1602"/>
      <c r="AK48" s="1602"/>
      <c r="AL48" s="1602"/>
      <c r="AM48" s="1602"/>
      <c r="AN48" s="1602"/>
      <c r="AO48" s="1602"/>
      <c r="AP48" s="1602"/>
      <c r="AQ48" s="1602"/>
      <c r="AR48" s="1602"/>
      <c r="AS48" s="1602"/>
      <c r="AT48" s="1602"/>
      <c r="AU48" s="1602"/>
      <c r="AV48" s="1602"/>
      <c r="AW48" s="1602"/>
      <c r="AX48" s="1603"/>
    </row>
    <row r="49" spans="1:54"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954" t="s">
        <v>920</v>
      </c>
      <c r="AH49" s="1596"/>
      <c r="AI49" s="1596"/>
      <c r="AJ49" s="1596"/>
      <c r="AK49" s="1596"/>
      <c r="AL49" s="1596"/>
      <c r="AM49" s="1596"/>
      <c r="AN49" s="1596"/>
      <c r="AO49" s="1596"/>
      <c r="AP49" s="1596"/>
      <c r="AQ49" s="1596"/>
      <c r="AR49" s="1596"/>
      <c r="AS49" s="1596"/>
      <c r="AT49" s="1596"/>
      <c r="AU49" s="1596"/>
      <c r="AV49" s="1596"/>
      <c r="AW49" s="1596"/>
      <c r="AX49" s="1597"/>
    </row>
    <row r="50" spans="1:54"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1598"/>
      <c r="AH50" s="1599"/>
      <c r="AI50" s="1599"/>
      <c r="AJ50" s="1599"/>
      <c r="AK50" s="1599"/>
      <c r="AL50" s="1599"/>
      <c r="AM50" s="1599"/>
      <c r="AN50" s="1599"/>
      <c r="AO50" s="1599"/>
      <c r="AP50" s="1599"/>
      <c r="AQ50" s="1599"/>
      <c r="AR50" s="1599"/>
      <c r="AS50" s="1599"/>
      <c r="AT50" s="1599"/>
      <c r="AU50" s="1599"/>
      <c r="AV50" s="1599"/>
      <c r="AW50" s="1599"/>
      <c r="AX50" s="1600"/>
    </row>
    <row r="51" spans="1:54"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1601"/>
      <c r="AH51" s="1602"/>
      <c r="AI51" s="1602"/>
      <c r="AJ51" s="1602"/>
      <c r="AK51" s="1602"/>
      <c r="AL51" s="1602"/>
      <c r="AM51" s="1602"/>
      <c r="AN51" s="1602"/>
      <c r="AO51" s="1602"/>
      <c r="AP51" s="1602"/>
      <c r="AQ51" s="1602"/>
      <c r="AR51" s="1602"/>
      <c r="AS51" s="1602"/>
      <c r="AT51" s="1602"/>
      <c r="AU51" s="1602"/>
      <c r="AV51" s="1602"/>
      <c r="AW51" s="1602"/>
      <c r="AX51" s="1603"/>
    </row>
    <row r="52" spans="1:54"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4"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4" ht="26.25" customHeight="1" x14ac:dyDescent="0.15">
      <c r="A54" s="120"/>
      <c r="B54" s="121"/>
      <c r="C54" s="144"/>
      <c r="D54" s="145"/>
      <c r="E54" s="145"/>
      <c r="F54" s="145"/>
      <c r="G54" s="146"/>
      <c r="H54" s="956"/>
      <c r="I54" s="956"/>
      <c r="J54" s="956"/>
      <c r="K54" s="956"/>
      <c r="L54" s="956"/>
      <c r="M54" s="956"/>
      <c r="N54" s="956"/>
      <c r="O54" s="956"/>
      <c r="P54" s="956"/>
      <c r="Q54" s="956"/>
      <c r="R54" s="956"/>
      <c r="S54" s="957"/>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4" ht="26.25" customHeight="1" x14ac:dyDescent="0.15">
      <c r="A55" s="122"/>
      <c r="B55" s="123"/>
      <c r="C55" s="97"/>
      <c r="D55" s="98"/>
      <c r="E55" s="98"/>
      <c r="F55" s="98"/>
      <c r="G55" s="99"/>
      <c r="H55" s="958"/>
      <c r="I55" s="958"/>
      <c r="J55" s="958"/>
      <c r="K55" s="958"/>
      <c r="L55" s="958"/>
      <c r="M55" s="958"/>
      <c r="N55" s="958"/>
      <c r="O55" s="958"/>
      <c r="P55" s="958"/>
      <c r="Q55" s="958"/>
      <c r="R55" s="958"/>
      <c r="S55" s="959"/>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4" ht="57" customHeight="1" x14ac:dyDescent="0.15">
      <c r="A56" s="104" t="s">
        <v>100</v>
      </c>
      <c r="B56" s="105"/>
      <c r="C56" s="108" t="s">
        <v>101</v>
      </c>
      <c r="D56" s="109"/>
      <c r="E56" s="109"/>
      <c r="F56" s="109"/>
      <c r="G56" s="1592" t="s">
        <v>919</v>
      </c>
      <c r="H56" s="1593"/>
      <c r="I56" s="1593"/>
      <c r="J56" s="1593"/>
      <c r="K56" s="1593"/>
      <c r="L56" s="1593"/>
      <c r="M56" s="1593"/>
      <c r="N56" s="1593"/>
      <c r="O56" s="1593"/>
      <c r="P56" s="1593"/>
      <c r="Q56" s="1593"/>
      <c r="R56" s="1593"/>
      <c r="S56" s="1593"/>
      <c r="T56" s="1593"/>
      <c r="U56" s="1593"/>
      <c r="V56" s="1593"/>
      <c r="W56" s="1593"/>
      <c r="X56" s="1593"/>
      <c r="Y56" s="1593"/>
      <c r="Z56" s="1593"/>
      <c r="AA56" s="1593"/>
      <c r="AB56" s="1593"/>
      <c r="AC56" s="1593"/>
      <c r="AD56" s="1593"/>
      <c r="AE56" s="1593"/>
      <c r="AF56" s="1593"/>
      <c r="AG56" s="1593"/>
      <c r="AH56" s="1593"/>
      <c r="AI56" s="1593"/>
      <c r="AJ56" s="1593"/>
      <c r="AK56" s="1593"/>
      <c r="AL56" s="1593"/>
      <c r="AM56" s="1593"/>
      <c r="AN56" s="1593"/>
      <c r="AO56" s="1593"/>
      <c r="AP56" s="1593"/>
      <c r="AQ56" s="1593"/>
      <c r="AR56" s="1593"/>
      <c r="AS56" s="1593"/>
      <c r="AT56" s="1593"/>
      <c r="AU56" s="1593"/>
      <c r="AV56" s="1593"/>
      <c r="AW56" s="1593"/>
      <c r="AX56" s="1594"/>
      <c r="AY56" s="17"/>
      <c r="AZ56" s="17"/>
      <c r="BA56" s="17"/>
      <c r="BB56" s="17"/>
    </row>
    <row r="57" spans="1:54" ht="66.75" customHeight="1" thickBot="1" x14ac:dyDescent="0.2">
      <c r="A57" s="106"/>
      <c r="B57" s="107"/>
      <c r="C57" s="587" t="s">
        <v>103</v>
      </c>
      <c r="D57" s="588"/>
      <c r="E57" s="588"/>
      <c r="F57" s="588"/>
      <c r="G57" s="1595" t="s">
        <v>918</v>
      </c>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1"/>
    </row>
    <row r="58" spans="1:54"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4"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4"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4"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4"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4"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4"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92</v>
      </c>
      <c r="L67" s="563"/>
      <c r="M67" s="563"/>
      <c r="N67" s="563"/>
      <c r="O67" s="563"/>
      <c r="P67" s="563"/>
      <c r="Q67" s="563"/>
      <c r="R67" s="563"/>
      <c r="S67" s="57" t="s">
        <v>111</v>
      </c>
      <c r="T67" s="61"/>
      <c r="U67" s="61"/>
      <c r="V67" s="61"/>
      <c r="W67" s="61"/>
      <c r="X67" s="61"/>
      <c r="Y67" s="61"/>
      <c r="Z67" s="78"/>
      <c r="AA67" s="564">
        <v>113</v>
      </c>
      <c r="AB67" s="563"/>
      <c r="AC67" s="563"/>
      <c r="AD67" s="563"/>
      <c r="AE67" s="563"/>
      <c r="AF67" s="563"/>
      <c r="AG67" s="563"/>
      <c r="AH67" s="563"/>
      <c r="AI67" s="57" t="s">
        <v>112</v>
      </c>
      <c r="AJ67" s="58"/>
      <c r="AK67" s="58"/>
      <c r="AL67" s="58"/>
      <c r="AM67" s="58"/>
      <c r="AN67" s="58"/>
      <c r="AO67" s="58"/>
      <c r="AP67" s="59"/>
      <c r="AQ67" s="557">
        <v>249</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AG49:AX51"/>
    <mergeCell ref="C50:AC50"/>
    <mergeCell ref="AD50:AF50"/>
    <mergeCell ref="C51:AC51"/>
    <mergeCell ref="AD51:AF51"/>
    <mergeCell ref="C42:AC42"/>
    <mergeCell ref="AD42:AF42"/>
    <mergeCell ref="A43:B48"/>
    <mergeCell ref="C43:AC43"/>
    <mergeCell ref="AD43:AF43"/>
    <mergeCell ref="AG43:AX48"/>
    <mergeCell ref="C44:AC44"/>
    <mergeCell ref="AD44:AF44"/>
    <mergeCell ref="C45:AC45"/>
    <mergeCell ref="AD45:AF45"/>
    <mergeCell ref="A52:B55"/>
    <mergeCell ref="C52:AC52"/>
    <mergeCell ref="AD52:AF52"/>
    <mergeCell ref="C46:AC46"/>
    <mergeCell ref="AD46:AF46"/>
    <mergeCell ref="C47:AC47"/>
    <mergeCell ref="AD47:AF47"/>
    <mergeCell ref="C48:AC48"/>
    <mergeCell ref="AD48:AF48"/>
    <mergeCell ref="A49:B51"/>
    <mergeCell ref="C49:AC49"/>
    <mergeCell ref="AD49:AF49"/>
    <mergeCell ref="AG52:AX55"/>
    <mergeCell ref="C53:F53"/>
    <mergeCell ref="G53:S53"/>
    <mergeCell ref="T53:AF53"/>
    <mergeCell ref="C54:F54"/>
    <mergeCell ref="G54:S54"/>
    <mergeCell ref="T54:AF54"/>
    <mergeCell ref="C55:F55"/>
    <mergeCell ref="G55:S55"/>
    <mergeCell ref="T55:AF55"/>
    <mergeCell ref="G56:AX56"/>
    <mergeCell ref="A65:AX65"/>
    <mergeCell ref="A66:AX66"/>
    <mergeCell ref="A67:B67"/>
    <mergeCell ref="C67:J67"/>
    <mergeCell ref="K67:R67"/>
    <mergeCell ref="S67:Z67"/>
    <mergeCell ref="AA67:AH67"/>
    <mergeCell ref="AI67:AP67"/>
    <mergeCell ref="AQ67:AX67"/>
    <mergeCell ref="A56:B57"/>
    <mergeCell ref="C56:F56"/>
    <mergeCell ref="C57:F57"/>
    <mergeCell ref="G57:AX57"/>
    <mergeCell ref="A63:E63"/>
    <mergeCell ref="F63:AX63"/>
    <mergeCell ref="A64:AX64"/>
    <mergeCell ref="A58:AX58"/>
    <mergeCell ref="A59:AX59"/>
    <mergeCell ref="A60:AX60"/>
    <mergeCell ref="A61:E61"/>
    <mergeCell ref="F61:AX61"/>
    <mergeCell ref="A62:AX62"/>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967</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81" t="s">
        <v>245</v>
      </c>
      <c r="AF3" s="769"/>
      <c r="AG3" s="769"/>
      <c r="AH3" s="769"/>
      <c r="AI3" s="769"/>
      <c r="AJ3" s="769"/>
      <c r="AK3" s="769"/>
      <c r="AL3" s="769"/>
      <c r="AM3" s="769"/>
      <c r="AN3" s="769"/>
      <c r="AO3" s="769"/>
      <c r="AP3" s="782"/>
      <c r="AQ3" s="455" t="s">
        <v>8</v>
      </c>
      <c r="AR3" s="769"/>
      <c r="AS3" s="769"/>
      <c r="AT3" s="769"/>
      <c r="AU3" s="769"/>
      <c r="AV3" s="769"/>
      <c r="AW3" s="769"/>
      <c r="AX3" s="770"/>
    </row>
    <row r="4" spans="1:50" ht="30" customHeight="1" x14ac:dyDescent="0.15">
      <c r="A4" s="412" t="s">
        <v>9</v>
      </c>
      <c r="B4" s="413"/>
      <c r="C4" s="413"/>
      <c r="D4" s="413"/>
      <c r="E4" s="413"/>
      <c r="F4" s="414"/>
      <c r="G4" s="783" t="s">
        <v>966</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965</v>
      </c>
      <c r="AF4" s="774"/>
      <c r="AG4" s="774"/>
      <c r="AH4" s="774"/>
      <c r="AI4" s="774"/>
      <c r="AJ4" s="774"/>
      <c r="AK4" s="774"/>
      <c r="AL4" s="774"/>
      <c r="AM4" s="774"/>
      <c r="AN4" s="774"/>
      <c r="AO4" s="774"/>
      <c r="AP4" s="775"/>
      <c r="AQ4" s="550" t="s">
        <v>964</v>
      </c>
      <c r="AR4" s="551"/>
      <c r="AS4" s="551"/>
      <c r="AT4" s="551"/>
      <c r="AU4" s="551"/>
      <c r="AV4" s="551"/>
      <c r="AW4" s="551"/>
      <c r="AX4" s="552"/>
    </row>
    <row r="5" spans="1:50" ht="30" customHeight="1" x14ac:dyDescent="0.15">
      <c r="A5" s="427" t="s">
        <v>14</v>
      </c>
      <c r="B5" s="428"/>
      <c r="C5" s="428"/>
      <c r="D5" s="428"/>
      <c r="E5" s="428"/>
      <c r="F5" s="428"/>
      <c r="G5" s="785" t="s">
        <v>826</v>
      </c>
      <c r="H5" s="777"/>
      <c r="I5" s="777"/>
      <c r="J5" s="777"/>
      <c r="K5" s="777"/>
      <c r="L5" s="777"/>
      <c r="M5" s="777"/>
      <c r="N5" s="777"/>
      <c r="O5" s="777"/>
      <c r="P5" s="777"/>
      <c r="Q5" s="777"/>
      <c r="R5" s="777"/>
      <c r="S5" s="777"/>
      <c r="T5" s="777"/>
      <c r="U5" s="777"/>
      <c r="V5" s="777"/>
      <c r="W5" s="777"/>
      <c r="X5" s="777"/>
      <c r="Y5" s="431" t="s">
        <v>16</v>
      </c>
      <c r="Z5" s="432"/>
      <c r="AA5" s="432"/>
      <c r="AB5" s="432"/>
      <c r="AC5" s="432"/>
      <c r="AD5" s="433"/>
      <c r="AE5" s="1654" t="s">
        <v>963</v>
      </c>
      <c r="AF5" s="1654"/>
      <c r="AG5" s="1654"/>
      <c r="AH5" s="1654"/>
      <c r="AI5" s="1654"/>
      <c r="AJ5" s="1654"/>
      <c r="AK5" s="1654"/>
      <c r="AL5" s="1654"/>
      <c r="AM5" s="1654"/>
      <c r="AN5" s="1654"/>
      <c r="AO5" s="1654"/>
      <c r="AP5" s="1654"/>
      <c r="AQ5" s="1655"/>
      <c r="AR5" s="1655"/>
      <c r="AS5" s="1655"/>
      <c r="AT5" s="1655"/>
      <c r="AU5" s="1655"/>
      <c r="AV5" s="1655"/>
      <c r="AW5" s="1655"/>
      <c r="AX5" s="1656"/>
    </row>
    <row r="6" spans="1:50" ht="39.950000000000003" customHeight="1" x14ac:dyDescent="0.15">
      <c r="A6" s="400" t="s">
        <v>18</v>
      </c>
      <c r="B6" s="401"/>
      <c r="C6" s="401"/>
      <c r="D6" s="401"/>
      <c r="E6" s="401"/>
      <c r="F6" s="401"/>
      <c r="G6" s="542" t="s">
        <v>240</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962</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961</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960</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356</v>
      </c>
      <c r="Q11" s="396"/>
      <c r="R11" s="396"/>
      <c r="S11" s="396"/>
      <c r="T11" s="396"/>
      <c r="U11" s="396"/>
      <c r="V11" s="396"/>
      <c r="W11" s="396">
        <v>291</v>
      </c>
      <c r="X11" s="396"/>
      <c r="Y11" s="396"/>
      <c r="Z11" s="396"/>
      <c r="AA11" s="396"/>
      <c r="AB11" s="396"/>
      <c r="AC11" s="396"/>
      <c r="AD11" s="396">
        <v>295</v>
      </c>
      <c r="AE11" s="396"/>
      <c r="AF11" s="396"/>
      <c r="AG11" s="396"/>
      <c r="AH11" s="396"/>
      <c r="AI11" s="396"/>
      <c r="AJ11" s="396"/>
      <c r="AK11" s="396">
        <v>207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v>729</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356</v>
      </c>
      <c r="Q16" s="348"/>
      <c r="R16" s="348"/>
      <c r="S16" s="348"/>
      <c r="T16" s="348"/>
      <c r="U16" s="348"/>
      <c r="V16" s="348"/>
      <c r="W16" s="348">
        <v>1020</v>
      </c>
      <c r="X16" s="348"/>
      <c r="Y16" s="348"/>
      <c r="Z16" s="348"/>
      <c r="AA16" s="348"/>
      <c r="AB16" s="348"/>
      <c r="AC16" s="348"/>
      <c r="AD16" s="348">
        <v>295</v>
      </c>
      <c r="AE16" s="348"/>
      <c r="AF16" s="348"/>
      <c r="AG16" s="348"/>
      <c r="AH16" s="348"/>
      <c r="AI16" s="348"/>
      <c r="AJ16" s="348"/>
      <c r="AK16" s="348">
        <v>207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356</v>
      </c>
      <c r="Q17" s="333"/>
      <c r="R17" s="333"/>
      <c r="S17" s="333"/>
      <c r="T17" s="333"/>
      <c r="U17" s="333"/>
      <c r="V17" s="333"/>
      <c r="W17" s="333">
        <v>1020</v>
      </c>
      <c r="X17" s="333"/>
      <c r="Y17" s="333"/>
      <c r="Z17" s="333"/>
      <c r="AA17" s="333"/>
      <c r="AB17" s="333"/>
      <c r="AC17" s="333"/>
      <c r="AD17" s="333">
        <v>295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1220" t="s">
        <v>959</v>
      </c>
      <c r="H20" s="1629"/>
      <c r="I20" s="1629"/>
      <c r="J20" s="1629"/>
      <c r="K20" s="1629"/>
      <c r="L20" s="1629"/>
      <c r="M20" s="1629"/>
      <c r="N20" s="1629"/>
      <c r="O20" s="1629"/>
      <c r="P20" s="1629"/>
      <c r="Q20" s="1629"/>
      <c r="R20" s="1629"/>
      <c r="S20" s="1629"/>
      <c r="T20" s="1629"/>
      <c r="U20" s="1629"/>
      <c r="V20" s="1629"/>
      <c r="W20" s="1629"/>
      <c r="X20" s="1649"/>
      <c r="Y20" s="260" t="s">
        <v>49</v>
      </c>
      <c r="Z20" s="285"/>
      <c r="AA20" s="286"/>
      <c r="AB20" s="287" t="s">
        <v>958</v>
      </c>
      <c r="AC20" s="287"/>
      <c r="AD20" s="287"/>
      <c r="AE20" s="311">
        <v>2511</v>
      </c>
      <c r="AF20" s="311"/>
      <c r="AG20" s="311"/>
      <c r="AH20" s="311"/>
      <c r="AI20" s="311"/>
      <c r="AJ20" s="311">
        <v>1276</v>
      </c>
      <c r="AK20" s="311"/>
      <c r="AL20" s="311"/>
      <c r="AM20" s="311"/>
      <c r="AN20" s="311"/>
      <c r="AO20" s="311" t="s">
        <v>723</v>
      </c>
      <c r="AP20" s="311"/>
      <c r="AQ20" s="311"/>
      <c r="AR20" s="311"/>
      <c r="AS20" s="311"/>
      <c r="AT20" s="323"/>
      <c r="AU20" s="323"/>
      <c r="AV20" s="323"/>
      <c r="AW20" s="323"/>
      <c r="AX20" s="324"/>
    </row>
    <row r="21" spans="1:55" ht="23.65" customHeight="1" x14ac:dyDescent="0.15">
      <c r="A21" s="329"/>
      <c r="B21" s="330"/>
      <c r="C21" s="330"/>
      <c r="D21" s="330"/>
      <c r="E21" s="330"/>
      <c r="F21" s="331"/>
      <c r="G21" s="1652"/>
      <c r="H21" s="1632"/>
      <c r="I21" s="1632"/>
      <c r="J21" s="1632"/>
      <c r="K21" s="1632"/>
      <c r="L21" s="1632"/>
      <c r="M21" s="1632"/>
      <c r="N21" s="1632"/>
      <c r="O21" s="1632"/>
      <c r="P21" s="1632"/>
      <c r="Q21" s="1632"/>
      <c r="R21" s="1632"/>
      <c r="S21" s="1632"/>
      <c r="T21" s="1632"/>
      <c r="U21" s="1632"/>
      <c r="V21" s="1632"/>
      <c r="W21" s="1632"/>
      <c r="X21" s="1653"/>
      <c r="Y21" s="242" t="s">
        <v>51</v>
      </c>
      <c r="Z21" s="243"/>
      <c r="AA21" s="244"/>
      <c r="AB21" s="332" t="s">
        <v>958</v>
      </c>
      <c r="AC21" s="332"/>
      <c r="AD21" s="332"/>
      <c r="AE21" s="332">
        <v>2000</v>
      </c>
      <c r="AF21" s="332"/>
      <c r="AG21" s="332"/>
      <c r="AH21" s="332"/>
      <c r="AI21" s="332"/>
      <c r="AJ21" s="332">
        <v>2000</v>
      </c>
      <c r="AK21" s="332"/>
      <c r="AL21" s="332"/>
      <c r="AM21" s="332"/>
      <c r="AN21" s="332"/>
      <c r="AO21" s="332">
        <v>2000</v>
      </c>
      <c r="AP21" s="332"/>
      <c r="AQ21" s="332"/>
      <c r="AR21" s="332"/>
      <c r="AS21" s="332"/>
      <c r="AT21" s="333">
        <v>2000</v>
      </c>
      <c r="AU21" s="333"/>
      <c r="AV21" s="333"/>
      <c r="AW21" s="333"/>
      <c r="AX21" s="334"/>
    </row>
    <row r="22" spans="1:55" ht="32.25" customHeight="1" x14ac:dyDescent="0.15">
      <c r="A22" s="329"/>
      <c r="B22" s="330"/>
      <c r="C22" s="330"/>
      <c r="D22" s="330"/>
      <c r="E22" s="330"/>
      <c r="F22" s="331"/>
      <c r="G22" s="1650"/>
      <c r="H22" s="1641"/>
      <c r="I22" s="1641"/>
      <c r="J22" s="1641"/>
      <c r="K22" s="1641"/>
      <c r="L22" s="1641"/>
      <c r="M22" s="1641"/>
      <c r="N22" s="1641"/>
      <c r="O22" s="1641"/>
      <c r="P22" s="1641"/>
      <c r="Q22" s="1641"/>
      <c r="R22" s="1641"/>
      <c r="S22" s="1641"/>
      <c r="T22" s="1641"/>
      <c r="U22" s="1641"/>
      <c r="V22" s="1641"/>
      <c r="W22" s="1641"/>
      <c r="X22" s="1651"/>
      <c r="Y22" s="242" t="s">
        <v>52</v>
      </c>
      <c r="Z22" s="243"/>
      <c r="AA22" s="244"/>
      <c r="AB22" s="310" t="s">
        <v>199</v>
      </c>
      <c r="AC22" s="310"/>
      <c r="AD22" s="310"/>
      <c r="AE22" s="917">
        <v>1.25</v>
      </c>
      <c r="AF22" s="310"/>
      <c r="AG22" s="310"/>
      <c r="AH22" s="310"/>
      <c r="AI22" s="310"/>
      <c r="AJ22" s="917">
        <v>0.64</v>
      </c>
      <c r="AK22" s="310"/>
      <c r="AL22" s="310"/>
      <c r="AM22" s="310"/>
      <c r="AN22" s="310"/>
      <c r="AO22" s="310" t="s">
        <v>723</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220" t="s">
        <v>957</v>
      </c>
      <c r="H24" s="1629"/>
      <c r="I24" s="1629"/>
      <c r="J24" s="1629"/>
      <c r="K24" s="1629"/>
      <c r="L24" s="1629"/>
      <c r="M24" s="1629"/>
      <c r="N24" s="1629"/>
      <c r="O24" s="1629"/>
      <c r="P24" s="1629"/>
      <c r="Q24" s="1629"/>
      <c r="R24" s="1629"/>
      <c r="S24" s="1629"/>
      <c r="T24" s="1629"/>
      <c r="U24" s="1629"/>
      <c r="V24" s="1629"/>
      <c r="W24" s="1629"/>
      <c r="X24" s="1649"/>
      <c r="Y24" s="306" t="s">
        <v>58</v>
      </c>
      <c r="Z24" s="307"/>
      <c r="AA24" s="308"/>
      <c r="AB24" s="309" t="s">
        <v>956</v>
      </c>
      <c r="AC24" s="307"/>
      <c r="AD24" s="308"/>
      <c r="AE24" s="310">
        <v>751717</v>
      </c>
      <c r="AF24" s="310"/>
      <c r="AG24" s="310"/>
      <c r="AH24" s="310"/>
      <c r="AI24" s="310"/>
      <c r="AJ24" s="311">
        <v>759207</v>
      </c>
      <c r="AK24" s="311"/>
      <c r="AL24" s="311"/>
      <c r="AM24" s="311"/>
      <c r="AN24" s="311"/>
      <c r="AO24" s="311" t="s">
        <v>723</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650"/>
      <c r="H25" s="1641"/>
      <c r="I25" s="1641"/>
      <c r="J25" s="1641"/>
      <c r="K25" s="1641"/>
      <c r="L25" s="1641"/>
      <c r="M25" s="1641"/>
      <c r="N25" s="1641"/>
      <c r="O25" s="1641"/>
      <c r="P25" s="1641"/>
      <c r="Q25" s="1641"/>
      <c r="R25" s="1641"/>
      <c r="S25" s="1641"/>
      <c r="T25" s="1641"/>
      <c r="U25" s="1641"/>
      <c r="V25" s="1641"/>
      <c r="W25" s="1641"/>
      <c r="X25" s="1651"/>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955</v>
      </c>
      <c r="H27" s="482"/>
      <c r="I27" s="482"/>
      <c r="J27" s="482"/>
      <c r="K27" s="482"/>
      <c r="L27" s="482"/>
      <c r="M27" s="482"/>
      <c r="N27" s="482"/>
      <c r="O27" s="482"/>
      <c r="P27" s="482"/>
      <c r="Q27" s="482"/>
      <c r="R27" s="482"/>
      <c r="S27" s="482"/>
      <c r="T27" s="482"/>
      <c r="U27" s="482"/>
      <c r="V27" s="482"/>
      <c r="W27" s="482"/>
      <c r="X27" s="482"/>
      <c r="Y27" s="272" t="s">
        <v>62</v>
      </c>
      <c r="Z27" s="273"/>
      <c r="AA27" s="274"/>
      <c r="AB27" s="275" t="s">
        <v>954</v>
      </c>
      <c r="AC27" s="748"/>
      <c r="AD27" s="749"/>
      <c r="AE27" s="494">
        <v>293</v>
      </c>
      <c r="AF27" s="495"/>
      <c r="AG27" s="495"/>
      <c r="AH27" s="495"/>
      <c r="AI27" s="496"/>
      <c r="AJ27" s="494">
        <v>683</v>
      </c>
      <c r="AK27" s="495"/>
      <c r="AL27" s="495"/>
      <c r="AM27" s="495"/>
      <c r="AN27" s="496"/>
      <c r="AO27" s="494" t="s">
        <v>723</v>
      </c>
      <c r="AP27" s="495"/>
      <c r="AQ27" s="495"/>
      <c r="AR27" s="495"/>
      <c r="AS27" s="496"/>
      <c r="AT27" s="494"/>
      <c r="AU27" s="495"/>
      <c r="AV27" s="495"/>
      <c r="AW27" s="495"/>
      <c r="AX27" s="745"/>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953</v>
      </c>
      <c r="AF28" s="495"/>
      <c r="AG28" s="495"/>
      <c r="AH28" s="495"/>
      <c r="AI28" s="496"/>
      <c r="AJ28" s="494" t="s">
        <v>952</v>
      </c>
      <c r="AK28" s="495"/>
      <c r="AL28" s="495"/>
      <c r="AM28" s="495"/>
      <c r="AN28" s="496"/>
      <c r="AO28" s="494" t="s">
        <v>723</v>
      </c>
      <c r="AP28" s="495"/>
      <c r="AQ28" s="495"/>
      <c r="AR28" s="495"/>
      <c r="AS28" s="496"/>
      <c r="AT28" s="494"/>
      <c r="AU28" s="495"/>
      <c r="AV28" s="495"/>
      <c r="AW28" s="495"/>
      <c r="AX28" s="74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648" t="s">
        <v>951</v>
      </c>
      <c r="D30" s="738"/>
      <c r="E30" s="738"/>
      <c r="F30" s="738"/>
      <c r="G30" s="738"/>
      <c r="H30" s="738"/>
      <c r="I30" s="738"/>
      <c r="J30" s="738"/>
      <c r="K30" s="739"/>
      <c r="L30" s="226">
        <v>207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L30</f>
        <v>207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1364"/>
      <c r="AG40" s="1643" t="s">
        <v>950</v>
      </c>
      <c r="AH40" s="1644"/>
      <c r="AI40" s="1644"/>
      <c r="AJ40" s="1644"/>
      <c r="AK40" s="1644"/>
      <c r="AL40" s="1644"/>
      <c r="AM40" s="1644"/>
      <c r="AN40" s="1644"/>
      <c r="AO40" s="1644"/>
      <c r="AP40" s="1644"/>
      <c r="AQ40" s="1644"/>
      <c r="AR40" s="1644"/>
      <c r="AS40" s="1644"/>
      <c r="AT40" s="1644"/>
      <c r="AU40" s="1644"/>
      <c r="AV40" s="1644"/>
      <c r="AW40" s="1644"/>
      <c r="AX40" s="1645"/>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691</v>
      </c>
      <c r="AE41" s="833"/>
      <c r="AF41" s="1646"/>
      <c r="AG41" s="1631"/>
      <c r="AH41" s="1632"/>
      <c r="AI41" s="1632"/>
      <c r="AJ41" s="1632"/>
      <c r="AK41" s="1632"/>
      <c r="AL41" s="1632"/>
      <c r="AM41" s="1632"/>
      <c r="AN41" s="1632"/>
      <c r="AO41" s="1632"/>
      <c r="AP41" s="1632"/>
      <c r="AQ41" s="1632"/>
      <c r="AR41" s="1632"/>
      <c r="AS41" s="1632"/>
      <c r="AT41" s="1632"/>
      <c r="AU41" s="1632"/>
      <c r="AV41" s="1632"/>
      <c r="AW41" s="1632"/>
      <c r="AX41" s="1633"/>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691</v>
      </c>
      <c r="AE42" s="835"/>
      <c r="AF42" s="1647"/>
      <c r="AG42" s="1640"/>
      <c r="AH42" s="1641"/>
      <c r="AI42" s="1641"/>
      <c r="AJ42" s="1641"/>
      <c r="AK42" s="1641"/>
      <c r="AL42" s="1641"/>
      <c r="AM42" s="1641"/>
      <c r="AN42" s="1641"/>
      <c r="AO42" s="1641"/>
      <c r="AP42" s="1641"/>
      <c r="AQ42" s="1641"/>
      <c r="AR42" s="1641"/>
      <c r="AS42" s="1641"/>
      <c r="AT42" s="1641"/>
      <c r="AU42" s="1641"/>
      <c r="AV42" s="1641"/>
      <c r="AW42" s="1641"/>
      <c r="AX42" s="1642"/>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37</v>
      </c>
      <c r="AE43" s="837"/>
      <c r="AF43" s="837"/>
      <c r="AG43" s="1628" t="s">
        <v>949</v>
      </c>
      <c r="AH43" s="1629"/>
      <c r="AI43" s="1629"/>
      <c r="AJ43" s="1629"/>
      <c r="AK43" s="1629"/>
      <c r="AL43" s="1629"/>
      <c r="AM43" s="1629"/>
      <c r="AN43" s="1629"/>
      <c r="AO43" s="1629"/>
      <c r="AP43" s="1629"/>
      <c r="AQ43" s="1629"/>
      <c r="AR43" s="1629"/>
      <c r="AS43" s="1629"/>
      <c r="AT43" s="1629"/>
      <c r="AU43" s="1629"/>
      <c r="AV43" s="1629"/>
      <c r="AW43" s="1629"/>
      <c r="AX43" s="1630"/>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37</v>
      </c>
      <c r="AE44" s="833"/>
      <c r="AF44" s="833"/>
      <c r="AG44" s="1631"/>
      <c r="AH44" s="1632"/>
      <c r="AI44" s="1632"/>
      <c r="AJ44" s="1632"/>
      <c r="AK44" s="1632"/>
      <c r="AL44" s="1632"/>
      <c r="AM44" s="1632"/>
      <c r="AN44" s="1632"/>
      <c r="AO44" s="1632"/>
      <c r="AP44" s="1632"/>
      <c r="AQ44" s="1632"/>
      <c r="AR44" s="1632"/>
      <c r="AS44" s="1632"/>
      <c r="AT44" s="1632"/>
      <c r="AU44" s="1632"/>
      <c r="AV44" s="1632"/>
      <c r="AW44" s="1632"/>
      <c r="AX44" s="1633"/>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37</v>
      </c>
      <c r="AE45" s="833"/>
      <c r="AF45" s="833"/>
      <c r="AG45" s="1631"/>
      <c r="AH45" s="1632"/>
      <c r="AI45" s="1632"/>
      <c r="AJ45" s="1632"/>
      <c r="AK45" s="1632"/>
      <c r="AL45" s="1632"/>
      <c r="AM45" s="1632"/>
      <c r="AN45" s="1632"/>
      <c r="AO45" s="1632"/>
      <c r="AP45" s="1632"/>
      <c r="AQ45" s="1632"/>
      <c r="AR45" s="1632"/>
      <c r="AS45" s="1632"/>
      <c r="AT45" s="1632"/>
      <c r="AU45" s="1632"/>
      <c r="AV45" s="1632"/>
      <c r="AW45" s="1632"/>
      <c r="AX45" s="1633"/>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691</v>
      </c>
      <c r="AE46" s="833"/>
      <c r="AF46" s="833"/>
      <c r="AG46" s="1631"/>
      <c r="AH46" s="1632"/>
      <c r="AI46" s="1632"/>
      <c r="AJ46" s="1632"/>
      <c r="AK46" s="1632"/>
      <c r="AL46" s="1632"/>
      <c r="AM46" s="1632"/>
      <c r="AN46" s="1632"/>
      <c r="AO46" s="1632"/>
      <c r="AP46" s="1632"/>
      <c r="AQ46" s="1632"/>
      <c r="AR46" s="1632"/>
      <c r="AS46" s="1632"/>
      <c r="AT46" s="1632"/>
      <c r="AU46" s="1632"/>
      <c r="AV46" s="1632"/>
      <c r="AW46" s="1632"/>
      <c r="AX46" s="1633"/>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691</v>
      </c>
      <c r="AE47" s="833"/>
      <c r="AF47" s="833"/>
      <c r="AG47" s="1631"/>
      <c r="AH47" s="1632"/>
      <c r="AI47" s="1632"/>
      <c r="AJ47" s="1632"/>
      <c r="AK47" s="1632"/>
      <c r="AL47" s="1632"/>
      <c r="AM47" s="1632"/>
      <c r="AN47" s="1632"/>
      <c r="AO47" s="1632"/>
      <c r="AP47" s="1632"/>
      <c r="AQ47" s="1632"/>
      <c r="AR47" s="1632"/>
      <c r="AS47" s="1632"/>
      <c r="AT47" s="1632"/>
      <c r="AU47" s="1632"/>
      <c r="AV47" s="1632"/>
      <c r="AW47" s="1632"/>
      <c r="AX47" s="1633"/>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37</v>
      </c>
      <c r="AE48" s="835"/>
      <c r="AF48" s="835"/>
      <c r="AG48" s="1640"/>
      <c r="AH48" s="1641"/>
      <c r="AI48" s="1641"/>
      <c r="AJ48" s="1641"/>
      <c r="AK48" s="1641"/>
      <c r="AL48" s="1641"/>
      <c r="AM48" s="1641"/>
      <c r="AN48" s="1641"/>
      <c r="AO48" s="1641"/>
      <c r="AP48" s="1641"/>
      <c r="AQ48" s="1641"/>
      <c r="AR48" s="1641"/>
      <c r="AS48" s="1641"/>
      <c r="AT48" s="1641"/>
      <c r="AU48" s="1641"/>
      <c r="AV48" s="1641"/>
      <c r="AW48" s="1641"/>
      <c r="AX48" s="164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691</v>
      </c>
      <c r="AE49" s="837"/>
      <c r="AF49" s="837"/>
      <c r="AG49" s="1628" t="s">
        <v>948</v>
      </c>
      <c r="AH49" s="1629"/>
      <c r="AI49" s="1629"/>
      <c r="AJ49" s="1629"/>
      <c r="AK49" s="1629"/>
      <c r="AL49" s="1629"/>
      <c r="AM49" s="1629"/>
      <c r="AN49" s="1629"/>
      <c r="AO49" s="1629"/>
      <c r="AP49" s="1629"/>
      <c r="AQ49" s="1629"/>
      <c r="AR49" s="1629"/>
      <c r="AS49" s="1629"/>
      <c r="AT49" s="1629"/>
      <c r="AU49" s="1629"/>
      <c r="AV49" s="1629"/>
      <c r="AW49" s="1629"/>
      <c r="AX49" s="1630"/>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691</v>
      </c>
      <c r="AE50" s="833"/>
      <c r="AF50" s="833"/>
      <c r="AG50" s="1631"/>
      <c r="AH50" s="1632"/>
      <c r="AI50" s="1632"/>
      <c r="AJ50" s="1632"/>
      <c r="AK50" s="1632"/>
      <c r="AL50" s="1632"/>
      <c r="AM50" s="1632"/>
      <c r="AN50" s="1632"/>
      <c r="AO50" s="1632"/>
      <c r="AP50" s="1632"/>
      <c r="AQ50" s="1632"/>
      <c r="AR50" s="1632"/>
      <c r="AS50" s="1632"/>
      <c r="AT50" s="1632"/>
      <c r="AU50" s="1632"/>
      <c r="AV50" s="1632"/>
      <c r="AW50" s="1632"/>
      <c r="AX50" s="1633"/>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691</v>
      </c>
      <c r="AE51" s="833"/>
      <c r="AF51" s="833"/>
      <c r="AG51" s="1631"/>
      <c r="AH51" s="1632"/>
      <c r="AI51" s="1632"/>
      <c r="AJ51" s="1632"/>
      <c r="AK51" s="1632"/>
      <c r="AL51" s="1632"/>
      <c r="AM51" s="1632"/>
      <c r="AN51" s="1632"/>
      <c r="AO51" s="1632"/>
      <c r="AP51" s="1632"/>
      <c r="AQ51" s="1632"/>
      <c r="AR51" s="1632"/>
      <c r="AS51" s="1632"/>
      <c r="AT51" s="1632"/>
      <c r="AU51" s="1632"/>
      <c r="AV51" s="1632"/>
      <c r="AW51" s="1632"/>
      <c r="AX51" s="163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37</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634" t="s">
        <v>947</v>
      </c>
      <c r="H56" s="1635"/>
      <c r="I56" s="1635"/>
      <c r="J56" s="1635"/>
      <c r="K56" s="1635"/>
      <c r="L56" s="1635"/>
      <c r="M56" s="1635"/>
      <c r="N56" s="1635"/>
      <c r="O56" s="1635"/>
      <c r="P56" s="1635"/>
      <c r="Q56" s="1635"/>
      <c r="R56" s="1635"/>
      <c r="S56" s="1635"/>
      <c r="T56" s="1635"/>
      <c r="U56" s="1635"/>
      <c r="V56" s="1635"/>
      <c r="W56" s="1635"/>
      <c r="X56" s="1635"/>
      <c r="Y56" s="1635"/>
      <c r="Z56" s="1635"/>
      <c r="AA56" s="1635"/>
      <c r="AB56" s="1635"/>
      <c r="AC56" s="1635"/>
      <c r="AD56" s="1635"/>
      <c r="AE56" s="1635"/>
      <c r="AF56" s="1635"/>
      <c r="AG56" s="1635"/>
      <c r="AH56" s="1635"/>
      <c r="AI56" s="1635"/>
      <c r="AJ56" s="1635"/>
      <c r="AK56" s="1635"/>
      <c r="AL56" s="1635"/>
      <c r="AM56" s="1635"/>
      <c r="AN56" s="1635"/>
      <c r="AO56" s="1635"/>
      <c r="AP56" s="1635"/>
      <c r="AQ56" s="1635"/>
      <c r="AR56" s="1635"/>
      <c r="AS56" s="1635"/>
      <c r="AT56" s="1635"/>
      <c r="AU56" s="1635"/>
      <c r="AV56" s="1635"/>
      <c r="AW56" s="1635"/>
      <c r="AX56" s="1636"/>
    </row>
    <row r="57" spans="1:50" ht="66.75" customHeight="1" thickBot="1" x14ac:dyDescent="0.2">
      <c r="A57" s="106"/>
      <c r="B57" s="107"/>
      <c r="C57" s="114" t="s">
        <v>103</v>
      </c>
      <c r="D57" s="115"/>
      <c r="E57" s="115"/>
      <c r="F57" s="116"/>
      <c r="G57" s="1637" t="s">
        <v>946</v>
      </c>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638"/>
      <c r="AM57" s="1638"/>
      <c r="AN57" s="1638"/>
      <c r="AO57" s="1638"/>
      <c r="AP57" s="1638"/>
      <c r="AQ57" s="1638"/>
      <c r="AR57" s="1638"/>
      <c r="AS57" s="1638"/>
      <c r="AT57" s="1638"/>
      <c r="AU57" s="1638"/>
      <c r="AV57" s="1638"/>
      <c r="AW57" s="1638"/>
      <c r="AX57" s="1639"/>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98</v>
      </c>
      <c r="L67" s="563"/>
      <c r="M67" s="563"/>
      <c r="N67" s="563"/>
      <c r="O67" s="563"/>
      <c r="P67" s="563"/>
      <c r="Q67" s="563"/>
      <c r="R67" s="563"/>
      <c r="S67" s="57" t="s">
        <v>111</v>
      </c>
      <c r="T67" s="61"/>
      <c r="U67" s="61"/>
      <c r="V67" s="61"/>
      <c r="W67" s="61"/>
      <c r="X67" s="61"/>
      <c r="Y67" s="61"/>
      <c r="Z67" s="78"/>
      <c r="AA67" s="564">
        <v>124</v>
      </c>
      <c r="AB67" s="563"/>
      <c r="AC67" s="563"/>
      <c r="AD67" s="563"/>
      <c r="AE67" s="563"/>
      <c r="AF67" s="563"/>
      <c r="AG67" s="563"/>
      <c r="AH67" s="563"/>
      <c r="AI67" s="57" t="s">
        <v>112</v>
      </c>
      <c r="AJ67" s="58"/>
      <c r="AK67" s="58"/>
      <c r="AL67" s="58"/>
      <c r="AM67" s="58"/>
      <c r="AN67" s="58"/>
      <c r="AO67" s="58"/>
      <c r="AP67" s="59"/>
      <c r="AQ67" s="557">
        <v>250</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994</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993</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969</v>
      </c>
      <c r="AF4" s="419"/>
      <c r="AG4" s="419"/>
      <c r="AH4" s="419"/>
      <c r="AI4" s="419"/>
      <c r="AJ4" s="419"/>
      <c r="AK4" s="419"/>
      <c r="AL4" s="419"/>
      <c r="AM4" s="419"/>
      <c r="AN4" s="419"/>
      <c r="AO4" s="419"/>
      <c r="AP4" s="420"/>
      <c r="AQ4" s="550" t="s">
        <v>992</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991</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990</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989</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988</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987</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910</v>
      </c>
      <c r="Q11" s="396"/>
      <c r="R11" s="396"/>
      <c r="S11" s="396"/>
      <c r="T11" s="396"/>
      <c r="U11" s="396"/>
      <c r="V11" s="396"/>
      <c r="W11" s="396">
        <v>812</v>
      </c>
      <c r="X11" s="396"/>
      <c r="Y11" s="396"/>
      <c r="Z11" s="396"/>
      <c r="AA11" s="396"/>
      <c r="AB11" s="396"/>
      <c r="AC11" s="396"/>
      <c r="AD11" s="396">
        <v>822</v>
      </c>
      <c r="AE11" s="396"/>
      <c r="AF11" s="396"/>
      <c r="AG11" s="396"/>
      <c r="AH11" s="396"/>
      <c r="AI11" s="396"/>
      <c r="AJ11" s="396"/>
      <c r="AK11" s="396">
        <v>931</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0</v>
      </c>
      <c r="Q12" s="353"/>
      <c r="R12" s="353"/>
      <c r="S12" s="353"/>
      <c r="T12" s="353"/>
      <c r="U12" s="353"/>
      <c r="V12" s="353"/>
      <c r="W12" s="353">
        <v>0</v>
      </c>
      <c r="X12" s="353"/>
      <c r="Y12" s="353"/>
      <c r="Z12" s="353"/>
      <c r="AA12" s="353"/>
      <c r="AB12" s="353"/>
      <c r="AC12" s="353"/>
      <c r="AD12" s="353">
        <v>0</v>
      </c>
      <c r="AE12" s="353"/>
      <c r="AF12" s="353"/>
      <c r="AG12" s="353"/>
      <c r="AH12" s="353"/>
      <c r="AI12" s="353"/>
      <c r="AJ12" s="353"/>
      <c r="AK12" s="353" t="s">
        <v>2186</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v>0</v>
      </c>
      <c r="Q13" s="357"/>
      <c r="R13" s="357"/>
      <c r="S13" s="357"/>
      <c r="T13" s="357"/>
      <c r="U13" s="357"/>
      <c r="V13" s="358"/>
      <c r="W13" s="356">
        <v>0</v>
      </c>
      <c r="X13" s="357"/>
      <c r="Y13" s="357"/>
      <c r="Z13" s="357"/>
      <c r="AA13" s="357"/>
      <c r="AB13" s="357"/>
      <c r="AC13" s="358"/>
      <c r="AD13" s="356">
        <v>0</v>
      </c>
      <c r="AE13" s="357"/>
      <c r="AF13" s="357"/>
      <c r="AG13" s="357"/>
      <c r="AH13" s="357"/>
      <c r="AI13" s="357"/>
      <c r="AJ13" s="358"/>
      <c r="AK13" s="356" t="s">
        <v>2186</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v>0</v>
      </c>
      <c r="Q14" s="357"/>
      <c r="R14" s="357"/>
      <c r="S14" s="357"/>
      <c r="T14" s="357"/>
      <c r="U14" s="357"/>
      <c r="V14" s="358"/>
      <c r="W14" s="356">
        <v>0</v>
      </c>
      <c r="X14" s="357"/>
      <c r="Y14" s="357"/>
      <c r="Z14" s="357"/>
      <c r="AA14" s="357"/>
      <c r="AB14" s="357"/>
      <c r="AC14" s="358"/>
      <c r="AD14" s="356">
        <v>0</v>
      </c>
      <c r="AE14" s="357"/>
      <c r="AF14" s="357"/>
      <c r="AG14" s="357"/>
      <c r="AH14" s="357"/>
      <c r="AI14" s="357"/>
      <c r="AJ14" s="358"/>
      <c r="AK14" s="356" t="s">
        <v>2187</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v>0</v>
      </c>
      <c r="Q15" s="353"/>
      <c r="R15" s="353"/>
      <c r="S15" s="353"/>
      <c r="T15" s="353"/>
      <c r="U15" s="353"/>
      <c r="V15" s="353"/>
      <c r="W15" s="353">
        <v>0</v>
      </c>
      <c r="X15" s="353"/>
      <c r="Y15" s="353"/>
      <c r="Z15" s="353"/>
      <c r="AA15" s="353"/>
      <c r="AB15" s="353"/>
      <c r="AC15" s="353"/>
      <c r="AD15" s="353">
        <v>0</v>
      </c>
      <c r="AE15" s="353"/>
      <c r="AF15" s="353"/>
      <c r="AG15" s="353"/>
      <c r="AH15" s="353"/>
      <c r="AI15" s="353"/>
      <c r="AJ15" s="353"/>
      <c r="AK15" s="353" t="s">
        <v>2186</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910</v>
      </c>
      <c r="Q16" s="348"/>
      <c r="R16" s="348"/>
      <c r="S16" s="348"/>
      <c r="T16" s="348"/>
      <c r="U16" s="348"/>
      <c r="V16" s="348"/>
      <c r="W16" s="348">
        <v>812</v>
      </c>
      <c r="X16" s="348"/>
      <c r="Y16" s="348"/>
      <c r="Z16" s="348"/>
      <c r="AA16" s="348"/>
      <c r="AB16" s="348"/>
      <c r="AC16" s="348"/>
      <c r="AD16" s="348">
        <v>822</v>
      </c>
      <c r="AE16" s="348"/>
      <c r="AF16" s="348"/>
      <c r="AG16" s="348"/>
      <c r="AH16" s="348"/>
      <c r="AI16" s="348"/>
      <c r="AJ16" s="348"/>
      <c r="AK16" s="348" t="s">
        <v>2187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910</v>
      </c>
      <c r="Q17" s="333"/>
      <c r="R17" s="333"/>
      <c r="S17" s="333"/>
      <c r="T17" s="333"/>
      <c r="U17" s="333"/>
      <c r="V17" s="333"/>
      <c r="W17" s="333">
        <v>812</v>
      </c>
      <c r="X17" s="333"/>
      <c r="Y17" s="333"/>
      <c r="Z17" s="333"/>
      <c r="AA17" s="333"/>
      <c r="AB17" s="333"/>
      <c r="AC17" s="333"/>
      <c r="AD17" s="333">
        <v>822</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986</v>
      </c>
      <c r="AU19" s="299"/>
      <c r="AV19" s="299"/>
      <c r="AW19" s="299"/>
      <c r="AX19" s="338"/>
    </row>
    <row r="20" spans="1:55" ht="26.85" customHeight="1" x14ac:dyDescent="0.15">
      <c r="A20" s="328"/>
      <c r="B20" s="326"/>
      <c r="C20" s="326"/>
      <c r="D20" s="326"/>
      <c r="E20" s="326"/>
      <c r="F20" s="327"/>
      <c r="G20" s="796" t="s">
        <v>985</v>
      </c>
      <c r="H20" s="544"/>
      <c r="I20" s="544"/>
      <c r="J20" s="544"/>
      <c r="K20" s="544"/>
      <c r="L20" s="544"/>
      <c r="M20" s="544"/>
      <c r="N20" s="544"/>
      <c r="O20" s="544"/>
      <c r="P20" s="544"/>
      <c r="Q20" s="544"/>
      <c r="R20" s="544"/>
      <c r="S20" s="544"/>
      <c r="T20" s="544"/>
      <c r="U20" s="544"/>
      <c r="V20" s="544"/>
      <c r="W20" s="544"/>
      <c r="X20" s="1659"/>
      <c r="Y20" s="260" t="s">
        <v>49</v>
      </c>
      <c r="Z20" s="285"/>
      <c r="AA20" s="286"/>
      <c r="AB20" s="287" t="s">
        <v>909</v>
      </c>
      <c r="AC20" s="287"/>
      <c r="AD20" s="287"/>
      <c r="AE20" s="501">
        <v>860076</v>
      </c>
      <c r="AF20" s="311"/>
      <c r="AG20" s="311"/>
      <c r="AH20" s="311"/>
      <c r="AI20" s="311"/>
      <c r="AJ20" s="501">
        <v>1034799</v>
      </c>
      <c r="AK20" s="311"/>
      <c r="AL20" s="311"/>
      <c r="AM20" s="311"/>
      <c r="AN20" s="311"/>
      <c r="AO20" s="501">
        <v>1271365</v>
      </c>
      <c r="AP20" s="311"/>
      <c r="AQ20" s="311"/>
      <c r="AR20" s="311"/>
      <c r="AS20" s="311"/>
      <c r="AT20" s="323"/>
      <c r="AU20" s="323"/>
      <c r="AV20" s="323"/>
      <c r="AW20" s="323"/>
      <c r="AX20" s="324"/>
    </row>
    <row r="21" spans="1:55" ht="23.65" customHeight="1" x14ac:dyDescent="0.15">
      <c r="A21" s="329"/>
      <c r="B21" s="330"/>
      <c r="C21" s="330"/>
      <c r="D21" s="330"/>
      <c r="E21" s="330"/>
      <c r="F21" s="331"/>
      <c r="G21" s="1660"/>
      <c r="H21" s="850"/>
      <c r="I21" s="850"/>
      <c r="J21" s="850"/>
      <c r="K21" s="850"/>
      <c r="L21" s="850"/>
      <c r="M21" s="850"/>
      <c r="N21" s="850"/>
      <c r="O21" s="850"/>
      <c r="P21" s="850"/>
      <c r="Q21" s="850"/>
      <c r="R21" s="850"/>
      <c r="S21" s="850"/>
      <c r="T21" s="850"/>
      <c r="U21" s="850"/>
      <c r="V21" s="850"/>
      <c r="W21" s="850"/>
      <c r="X21" s="1661"/>
      <c r="Y21" s="242" t="s">
        <v>51</v>
      </c>
      <c r="Z21" s="243"/>
      <c r="AA21" s="244"/>
      <c r="AB21" s="332"/>
      <c r="AC21" s="332"/>
      <c r="AD21" s="332"/>
      <c r="AE21" s="332"/>
      <c r="AF21" s="332"/>
      <c r="AG21" s="332"/>
      <c r="AH21" s="332"/>
      <c r="AI21" s="332"/>
      <c r="AJ21" s="332"/>
      <c r="AK21" s="332"/>
      <c r="AL21" s="332"/>
      <c r="AM21" s="332"/>
      <c r="AN21" s="332"/>
      <c r="AO21" s="332"/>
      <c r="AP21" s="332"/>
      <c r="AQ21" s="332"/>
      <c r="AR21" s="332"/>
      <c r="AS21" s="332"/>
      <c r="AT21" s="343">
        <v>1172464</v>
      </c>
      <c r="AU21" s="333"/>
      <c r="AV21" s="333"/>
      <c r="AW21" s="333"/>
      <c r="AX21" s="334"/>
    </row>
    <row r="22" spans="1:55" ht="32.25" customHeight="1" x14ac:dyDescent="0.15">
      <c r="A22" s="329"/>
      <c r="B22" s="330"/>
      <c r="C22" s="330"/>
      <c r="D22" s="330"/>
      <c r="E22" s="330"/>
      <c r="F22" s="331"/>
      <c r="G22" s="1662"/>
      <c r="H22" s="853"/>
      <c r="I22" s="853"/>
      <c r="J22" s="853"/>
      <c r="K22" s="853"/>
      <c r="L22" s="853"/>
      <c r="M22" s="853"/>
      <c r="N22" s="853"/>
      <c r="O22" s="853"/>
      <c r="P22" s="853"/>
      <c r="Q22" s="853"/>
      <c r="R22" s="853"/>
      <c r="S22" s="853"/>
      <c r="T22" s="853"/>
      <c r="U22" s="853"/>
      <c r="V22" s="853"/>
      <c r="W22" s="853"/>
      <c r="X22" s="1663"/>
      <c r="Y22" s="242" t="s">
        <v>52</v>
      </c>
      <c r="Z22" s="243"/>
      <c r="AA22" s="244"/>
      <c r="AB22" s="310" t="s">
        <v>199</v>
      </c>
      <c r="AC22" s="310"/>
      <c r="AD22" s="310"/>
      <c r="AE22" s="746">
        <v>0.73360000000000003</v>
      </c>
      <c r="AF22" s="310"/>
      <c r="AG22" s="310"/>
      <c r="AH22" s="310"/>
      <c r="AI22" s="310"/>
      <c r="AJ22" s="746">
        <v>0.88300000000000001</v>
      </c>
      <c r="AK22" s="310"/>
      <c r="AL22" s="310"/>
      <c r="AM22" s="310"/>
      <c r="AN22" s="310"/>
      <c r="AO22" s="746">
        <v>1.0844</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984</v>
      </c>
      <c r="H24" s="544"/>
      <c r="I24" s="544"/>
      <c r="J24" s="544"/>
      <c r="K24" s="544"/>
      <c r="L24" s="544"/>
      <c r="M24" s="544"/>
      <c r="N24" s="544"/>
      <c r="O24" s="544"/>
      <c r="P24" s="544"/>
      <c r="Q24" s="544"/>
      <c r="R24" s="544"/>
      <c r="S24" s="544"/>
      <c r="T24" s="544"/>
      <c r="U24" s="544"/>
      <c r="V24" s="544"/>
      <c r="W24" s="544"/>
      <c r="X24" s="1659"/>
      <c r="Y24" s="306" t="s">
        <v>58</v>
      </c>
      <c r="Z24" s="307"/>
      <c r="AA24" s="308"/>
      <c r="AB24" s="309" t="s">
        <v>909</v>
      </c>
      <c r="AC24" s="307"/>
      <c r="AD24" s="308"/>
      <c r="AE24" s="500">
        <v>4130119</v>
      </c>
      <c r="AF24" s="310"/>
      <c r="AG24" s="310"/>
      <c r="AH24" s="310"/>
      <c r="AI24" s="310"/>
      <c r="AJ24" s="501">
        <v>4556376</v>
      </c>
      <c r="AK24" s="311"/>
      <c r="AL24" s="311"/>
      <c r="AM24" s="311"/>
      <c r="AN24" s="311"/>
      <c r="AO24" s="501">
        <v>7734957</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662"/>
      <c r="H25" s="853"/>
      <c r="I25" s="853"/>
      <c r="J25" s="853"/>
      <c r="K25" s="853"/>
      <c r="L25" s="853"/>
      <c r="M25" s="853"/>
      <c r="N25" s="853"/>
      <c r="O25" s="853"/>
      <c r="P25" s="853"/>
      <c r="Q25" s="853"/>
      <c r="R25" s="853"/>
      <c r="S25" s="853"/>
      <c r="T25" s="853"/>
      <c r="U25" s="853"/>
      <c r="V25" s="853"/>
      <c r="W25" s="853"/>
      <c r="X25" s="1663"/>
      <c r="Y25" s="315" t="s">
        <v>61</v>
      </c>
      <c r="Z25" s="261"/>
      <c r="AA25" s="262"/>
      <c r="AB25" s="320" t="s">
        <v>199</v>
      </c>
      <c r="AC25" s="261"/>
      <c r="AD25" s="262"/>
      <c r="AE25" s="1658">
        <v>0.92700000000000005</v>
      </c>
      <c r="AF25" s="313"/>
      <c r="AG25" s="313"/>
      <c r="AH25" s="313"/>
      <c r="AI25" s="321"/>
      <c r="AJ25" s="1657">
        <v>1.0226999999999999</v>
      </c>
      <c r="AK25" s="135"/>
      <c r="AL25" s="135"/>
      <c r="AM25" s="135"/>
      <c r="AN25" s="322"/>
      <c r="AO25" s="1657">
        <v>1.7361</v>
      </c>
      <c r="AP25" s="135"/>
      <c r="AQ25" s="135"/>
      <c r="AR25" s="135"/>
      <c r="AS25" s="322"/>
      <c r="AT25" s="1664">
        <v>4455416</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983</v>
      </c>
      <c r="H27" s="482"/>
      <c r="I27" s="482"/>
      <c r="J27" s="482"/>
      <c r="K27" s="482"/>
      <c r="L27" s="482"/>
      <c r="M27" s="482"/>
      <c r="N27" s="482"/>
      <c r="O27" s="482"/>
      <c r="P27" s="482"/>
      <c r="Q27" s="482"/>
      <c r="R27" s="482"/>
      <c r="S27" s="482"/>
      <c r="T27" s="482"/>
      <c r="U27" s="482"/>
      <c r="V27" s="482"/>
      <c r="W27" s="482"/>
      <c r="X27" s="482"/>
      <c r="Y27" s="272" t="s">
        <v>62</v>
      </c>
      <c r="Z27" s="273"/>
      <c r="AA27" s="274"/>
      <c r="AB27" s="740" t="s">
        <v>982</v>
      </c>
      <c r="AC27" s="748"/>
      <c r="AD27" s="749"/>
      <c r="AE27" s="494" t="s">
        <v>981</v>
      </c>
      <c r="AF27" s="488"/>
      <c r="AG27" s="488"/>
      <c r="AH27" s="488"/>
      <c r="AI27" s="489"/>
      <c r="AJ27" s="494" t="s">
        <v>980</v>
      </c>
      <c r="AK27" s="488"/>
      <c r="AL27" s="488"/>
      <c r="AM27" s="488"/>
      <c r="AN27" s="489"/>
      <c r="AO27" s="487" t="s">
        <v>235</v>
      </c>
      <c r="AP27" s="488"/>
      <c r="AQ27" s="488"/>
      <c r="AR27" s="488"/>
      <c r="AS27" s="489"/>
      <c r="AT27" s="487" t="s">
        <v>979</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978</v>
      </c>
      <c r="AF28" s="488"/>
      <c r="AG28" s="488"/>
      <c r="AH28" s="488"/>
      <c r="AI28" s="489"/>
      <c r="AJ28" s="494" t="s">
        <v>977</v>
      </c>
      <c r="AK28" s="488"/>
      <c r="AL28" s="488"/>
      <c r="AM28" s="488"/>
      <c r="AN28" s="489"/>
      <c r="AO28" s="487" t="s">
        <v>235</v>
      </c>
      <c r="AP28" s="488"/>
      <c r="AQ28" s="488"/>
      <c r="AR28" s="488"/>
      <c r="AS28" s="489"/>
      <c r="AT28" s="48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t="s">
        <v>976</v>
      </c>
      <c r="D30" s="1342"/>
      <c r="E30" s="1342"/>
      <c r="F30" s="1342"/>
      <c r="G30" s="1342"/>
      <c r="H30" s="1342"/>
      <c r="I30" s="1342"/>
      <c r="J30" s="1342"/>
      <c r="K30" s="1343"/>
      <c r="L30" s="226">
        <v>931</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931</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975</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592" t="s">
        <v>974</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973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972</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39"/>
      <c r="AH51" s="840"/>
      <c r="AI51" s="840"/>
      <c r="AJ51" s="840"/>
      <c r="AK51" s="840"/>
      <c r="AL51" s="840"/>
      <c r="AM51" s="840"/>
      <c r="AN51" s="840"/>
      <c r="AO51" s="840"/>
      <c r="AP51" s="840"/>
      <c r="AQ51" s="840"/>
      <c r="AR51" s="840"/>
      <c r="AS51" s="840"/>
      <c r="AT51" s="840"/>
      <c r="AU51" s="840"/>
      <c r="AV51" s="840"/>
      <c r="AW51" s="840"/>
      <c r="AX51" s="841"/>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284</v>
      </c>
      <c r="AE52" s="837"/>
      <c r="AF52" s="837"/>
      <c r="AG52" s="592" t="s">
        <v>971</v>
      </c>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26.25" customHeight="1" x14ac:dyDescent="0.15">
      <c r="A54" s="120"/>
      <c r="B54" s="121"/>
      <c r="C54" s="144"/>
      <c r="D54" s="145"/>
      <c r="E54" s="145"/>
      <c r="F54" s="145"/>
      <c r="G54" s="146" t="s">
        <v>970</v>
      </c>
      <c r="H54" s="147"/>
      <c r="I54" s="147"/>
      <c r="J54" s="147"/>
      <c r="K54" s="147"/>
      <c r="L54" s="147"/>
      <c r="M54" s="147"/>
      <c r="N54" s="147"/>
      <c r="O54" s="147"/>
      <c r="P54" s="147"/>
      <c r="Q54" s="147"/>
      <c r="R54" s="147"/>
      <c r="S54" s="148"/>
      <c r="T54" s="149" t="s">
        <v>969</v>
      </c>
      <c r="U54" s="147"/>
      <c r="V54" s="147"/>
      <c r="W54" s="147"/>
      <c r="X54" s="147"/>
      <c r="Y54" s="147"/>
      <c r="Z54" s="147"/>
      <c r="AA54" s="147"/>
      <c r="AB54" s="147"/>
      <c r="AC54" s="147"/>
      <c r="AD54" s="147"/>
      <c r="AE54" s="147"/>
      <c r="AF54" s="147"/>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144" customHeight="1" x14ac:dyDescent="0.15">
      <c r="A56" s="104" t="s">
        <v>100</v>
      </c>
      <c r="B56" s="105"/>
      <c r="C56" s="108" t="s">
        <v>101</v>
      </c>
      <c r="D56" s="109"/>
      <c r="E56" s="109"/>
      <c r="F56" s="110"/>
      <c r="G56" s="111" t="s">
        <v>968</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78.75"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99"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87"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2.2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251</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236</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65" t="s">
        <v>1020</v>
      </c>
      <c r="H3" s="766"/>
      <c r="I3" s="766"/>
      <c r="J3" s="766"/>
      <c r="K3" s="766"/>
      <c r="L3" s="766"/>
      <c r="M3" s="766"/>
      <c r="N3" s="766"/>
      <c r="O3" s="766"/>
      <c r="P3" s="766"/>
      <c r="Q3" s="766"/>
      <c r="R3" s="766"/>
      <c r="S3" s="766"/>
      <c r="T3" s="766"/>
      <c r="U3" s="766"/>
      <c r="V3" s="766"/>
      <c r="W3" s="766"/>
      <c r="X3" s="766"/>
      <c r="Y3" s="449" t="s">
        <v>246</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429" t="s">
        <v>1019</v>
      </c>
      <c r="H4" s="430"/>
      <c r="I4" s="430"/>
      <c r="J4" s="430"/>
      <c r="K4" s="430"/>
      <c r="L4" s="430"/>
      <c r="M4" s="430"/>
      <c r="N4" s="430"/>
      <c r="O4" s="430"/>
      <c r="P4" s="430"/>
      <c r="Q4" s="430"/>
      <c r="R4" s="430"/>
      <c r="S4" s="430"/>
      <c r="T4" s="430"/>
      <c r="U4" s="430"/>
      <c r="V4" s="430"/>
      <c r="W4" s="430"/>
      <c r="X4" s="430"/>
      <c r="Y4" s="418" t="s">
        <v>11</v>
      </c>
      <c r="Z4" s="419"/>
      <c r="AA4" s="419"/>
      <c r="AB4" s="419"/>
      <c r="AC4" s="419"/>
      <c r="AD4" s="420"/>
      <c r="AE4" s="773" t="s">
        <v>1018</v>
      </c>
      <c r="AF4" s="774"/>
      <c r="AG4" s="774"/>
      <c r="AH4" s="774"/>
      <c r="AI4" s="774"/>
      <c r="AJ4" s="774"/>
      <c r="AK4" s="774"/>
      <c r="AL4" s="774"/>
      <c r="AM4" s="774"/>
      <c r="AN4" s="774"/>
      <c r="AO4" s="774"/>
      <c r="AP4" s="775"/>
      <c r="AQ4" s="550" t="s">
        <v>209</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1665" t="s">
        <v>1017</v>
      </c>
      <c r="AF5" s="1665"/>
      <c r="AG5" s="1665"/>
      <c r="AH5" s="1665"/>
      <c r="AI5" s="1665"/>
      <c r="AJ5" s="1665"/>
      <c r="AK5" s="1665"/>
      <c r="AL5" s="1665"/>
      <c r="AM5" s="1665"/>
      <c r="AN5" s="1665"/>
      <c r="AO5" s="1665"/>
      <c r="AP5" s="1665"/>
      <c r="AQ5" s="417"/>
      <c r="AR5" s="417"/>
      <c r="AS5" s="417"/>
      <c r="AT5" s="417"/>
      <c r="AU5" s="417"/>
      <c r="AV5" s="417"/>
      <c r="AW5" s="417"/>
      <c r="AX5" s="1666"/>
    </row>
    <row r="6" spans="1:50" ht="39.950000000000003" customHeight="1" x14ac:dyDescent="0.15">
      <c r="A6" s="400" t="s">
        <v>18</v>
      </c>
      <c r="B6" s="401"/>
      <c r="C6" s="401"/>
      <c r="D6" s="401"/>
      <c r="E6" s="401"/>
      <c r="F6" s="401"/>
      <c r="G6" s="429" t="s">
        <v>1016</v>
      </c>
      <c r="H6" s="430"/>
      <c r="I6" s="430"/>
      <c r="J6" s="430"/>
      <c r="K6" s="430"/>
      <c r="L6" s="430"/>
      <c r="M6" s="430"/>
      <c r="N6" s="430"/>
      <c r="O6" s="430"/>
      <c r="P6" s="430"/>
      <c r="Q6" s="430"/>
      <c r="R6" s="430"/>
      <c r="S6" s="430"/>
      <c r="T6" s="430"/>
      <c r="U6" s="430"/>
      <c r="V6" s="430"/>
      <c r="W6" s="430"/>
      <c r="X6" s="430"/>
      <c r="Y6" s="405" t="s">
        <v>239</v>
      </c>
      <c r="Z6" s="313"/>
      <c r="AA6" s="313"/>
      <c r="AB6" s="313"/>
      <c r="AC6" s="313"/>
      <c r="AD6" s="321"/>
      <c r="AE6" s="696" t="s">
        <v>1015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1014</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1013</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667">
        <v>919</v>
      </c>
      <c r="Q11" s="1667"/>
      <c r="R11" s="1667"/>
      <c r="S11" s="1667"/>
      <c r="T11" s="1667"/>
      <c r="U11" s="1667"/>
      <c r="V11" s="1667"/>
      <c r="W11" s="1667">
        <v>811</v>
      </c>
      <c r="X11" s="1667"/>
      <c r="Y11" s="1667"/>
      <c r="Z11" s="1667"/>
      <c r="AA11" s="1667"/>
      <c r="AB11" s="1667"/>
      <c r="AC11" s="1667"/>
      <c r="AD11" s="1667">
        <v>831</v>
      </c>
      <c r="AE11" s="1667"/>
      <c r="AF11" s="1667"/>
      <c r="AG11" s="1667"/>
      <c r="AH11" s="1667"/>
      <c r="AI11" s="1667"/>
      <c r="AJ11" s="1667"/>
      <c r="AK11" s="1667">
        <v>831</v>
      </c>
      <c r="AL11" s="1667"/>
      <c r="AM11" s="1667"/>
      <c r="AN11" s="1667"/>
      <c r="AO11" s="1667"/>
      <c r="AP11" s="1667"/>
      <c r="AQ11" s="1667"/>
      <c r="AR11" s="693"/>
      <c r="AS11" s="693"/>
      <c r="AT11" s="693"/>
      <c r="AU11" s="693"/>
      <c r="AV11" s="693"/>
      <c r="AW11" s="693"/>
      <c r="AX11" s="694"/>
    </row>
    <row r="12" spans="1:50" ht="21" customHeight="1" x14ac:dyDescent="0.15">
      <c r="A12" s="377"/>
      <c r="B12" s="378"/>
      <c r="C12" s="378"/>
      <c r="D12" s="378"/>
      <c r="E12" s="378"/>
      <c r="F12" s="379"/>
      <c r="G12" s="388"/>
      <c r="H12" s="389"/>
      <c r="I12" s="350" t="s">
        <v>36</v>
      </c>
      <c r="J12" s="351"/>
      <c r="K12" s="351"/>
      <c r="L12" s="351"/>
      <c r="M12" s="351"/>
      <c r="N12" s="351"/>
      <c r="O12" s="352"/>
      <c r="P12" s="356" t="s">
        <v>235</v>
      </c>
      <c r="Q12" s="357"/>
      <c r="R12" s="357"/>
      <c r="S12" s="357"/>
      <c r="T12" s="357"/>
      <c r="U12" s="357"/>
      <c r="V12" s="358"/>
      <c r="W12" s="356" t="s">
        <v>235</v>
      </c>
      <c r="X12" s="357"/>
      <c r="Y12" s="357"/>
      <c r="Z12" s="357"/>
      <c r="AA12" s="357"/>
      <c r="AB12" s="357"/>
      <c r="AC12" s="358"/>
      <c r="AD12" s="356" t="s">
        <v>235</v>
      </c>
      <c r="AE12" s="357"/>
      <c r="AF12" s="357"/>
      <c r="AG12" s="357"/>
      <c r="AH12" s="357"/>
      <c r="AI12" s="357"/>
      <c r="AJ12" s="358"/>
      <c r="AK12" s="356" t="s">
        <v>235</v>
      </c>
      <c r="AL12" s="357"/>
      <c r="AM12" s="357"/>
      <c r="AN12" s="357"/>
      <c r="AO12" s="357"/>
      <c r="AP12" s="357"/>
      <c r="AQ12" s="358"/>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356" t="s">
        <v>235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356" t="s">
        <v>235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356" t="s">
        <v>235</v>
      </c>
      <c r="Q15" s="357"/>
      <c r="R15" s="357"/>
      <c r="S15" s="357"/>
      <c r="T15" s="357"/>
      <c r="U15" s="357"/>
      <c r="V15" s="358"/>
      <c r="W15" s="356" t="s">
        <v>235</v>
      </c>
      <c r="X15" s="357"/>
      <c r="Y15" s="357"/>
      <c r="Z15" s="357"/>
      <c r="AA15" s="357"/>
      <c r="AB15" s="357"/>
      <c r="AC15" s="358"/>
      <c r="AD15" s="356" t="s">
        <v>235</v>
      </c>
      <c r="AE15" s="357"/>
      <c r="AF15" s="357"/>
      <c r="AG15" s="357"/>
      <c r="AH15" s="357"/>
      <c r="AI15" s="357"/>
      <c r="AJ15" s="358"/>
      <c r="AK15" s="356" t="s">
        <v>235</v>
      </c>
      <c r="AL15" s="357"/>
      <c r="AM15" s="357"/>
      <c r="AN15" s="357"/>
      <c r="AO15" s="357"/>
      <c r="AP15" s="357"/>
      <c r="AQ15" s="358"/>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677">
        <v>919</v>
      </c>
      <c r="Q16" s="677"/>
      <c r="R16" s="677"/>
      <c r="S16" s="677"/>
      <c r="T16" s="677"/>
      <c r="U16" s="677"/>
      <c r="V16" s="677"/>
      <c r="W16" s="677">
        <v>811</v>
      </c>
      <c r="X16" s="677"/>
      <c r="Y16" s="677"/>
      <c r="Z16" s="677"/>
      <c r="AA16" s="677"/>
      <c r="AB16" s="677"/>
      <c r="AC16" s="677"/>
      <c r="AD16" s="677">
        <v>831</v>
      </c>
      <c r="AE16" s="677"/>
      <c r="AF16" s="677"/>
      <c r="AG16" s="677"/>
      <c r="AH16" s="677"/>
      <c r="AI16" s="677"/>
      <c r="AJ16" s="677"/>
      <c r="AK16" s="677">
        <v>831</v>
      </c>
      <c r="AL16" s="677"/>
      <c r="AM16" s="677"/>
      <c r="AN16" s="677"/>
      <c r="AO16" s="677"/>
      <c r="AP16" s="677"/>
      <c r="AQ16" s="677"/>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33">
        <v>919</v>
      </c>
      <c r="Q17" s="333"/>
      <c r="R17" s="333"/>
      <c r="S17" s="333"/>
      <c r="T17" s="333"/>
      <c r="U17" s="333"/>
      <c r="V17" s="333"/>
      <c r="W17" s="333">
        <v>811</v>
      </c>
      <c r="X17" s="333"/>
      <c r="Y17" s="333"/>
      <c r="Z17" s="333"/>
      <c r="AA17" s="333"/>
      <c r="AB17" s="333"/>
      <c r="AC17" s="333"/>
      <c r="AD17" s="333">
        <v>831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517" t="s">
        <v>1012</v>
      </c>
      <c r="H20" s="518"/>
      <c r="I20" s="518"/>
      <c r="J20" s="518"/>
      <c r="K20" s="518"/>
      <c r="L20" s="518"/>
      <c r="M20" s="518"/>
      <c r="N20" s="518"/>
      <c r="O20" s="518"/>
      <c r="P20" s="518"/>
      <c r="Q20" s="518"/>
      <c r="R20" s="518"/>
      <c r="S20" s="518"/>
      <c r="T20" s="518"/>
      <c r="U20" s="518"/>
      <c r="V20" s="518"/>
      <c r="W20" s="518"/>
      <c r="X20" s="519"/>
      <c r="Y20" s="260" t="s">
        <v>49</v>
      </c>
      <c r="Z20" s="285"/>
      <c r="AA20" s="286"/>
      <c r="AB20" s="287" t="s">
        <v>1011</v>
      </c>
      <c r="AC20" s="287"/>
      <c r="AD20" s="287"/>
      <c r="AE20" s="311">
        <f>2217600/10000</f>
        <v>221.76</v>
      </c>
      <c r="AF20" s="311"/>
      <c r="AG20" s="311"/>
      <c r="AH20" s="311"/>
      <c r="AI20" s="311"/>
      <c r="AJ20" s="311">
        <v>85.72</v>
      </c>
      <c r="AK20" s="311"/>
      <c r="AL20" s="311"/>
      <c r="AM20" s="311"/>
      <c r="AN20" s="311"/>
      <c r="AO20" s="311">
        <f>2+3.13+0.12+15+1.09+1.3+18+8+25+20</f>
        <v>93.64</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646" t="s">
        <v>700</v>
      </c>
      <c r="AC21" s="646"/>
      <c r="AD21" s="646"/>
      <c r="AE21" s="646">
        <v>70</v>
      </c>
      <c r="AF21" s="646"/>
      <c r="AG21" s="646"/>
      <c r="AH21" s="646"/>
      <c r="AI21" s="646"/>
      <c r="AJ21" s="646">
        <v>70</v>
      </c>
      <c r="AK21" s="646"/>
      <c r="AL21" s="646"/>
      <c r="AM21" s="646"/>
      <c r="AN21" s="646"/>
      <c r="AO21" s="646">
        <v>70</v>
      </c>
      <c r="AP21" s="646"/>
      <c r="AQ21" s="646"/>
      <c r="AR21" s="646"/>
      <c r="AS21" s="646"/>
      <c r="AT21" s="637">
        <v>70</v>
      </c>
      <c r="AU21" s="637"/>
      <c r="AV21" s="637"/>
      <c r="AW21" s="637"/>
      <c r="AX21" s="653"/>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3.1679999999999997</v>
      </c>
      <c r="AF22" s="917"/>
      <c r="AG22" s="917"/>
      <c r="AH22" s="917"/>
      <c r="AI22" s="917"/>
      <c r="AJ22" s="917">
        <f>AJ20/AJ21</f>
        <v>1.2245714285714286</v>
      </c>
      <c r="AK22" s="917"/>
      <c r="AL22" s="917"/>
      <c r="AM22" s="917"/>
      <c r="AN22" s="917"/>
      <c r="AO22" s="917">
        <f>AO20/AO21</f>
        <v>1.3377142857142856</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1010</v>
      </c>
      <c r="H24" s="154"/>
      <c r="I24" s="154"/>
      <c r="J24" s="154"/>
      <c r="K24" s="154"/>
      <c r="L24" s="154"/>
      <c r="M24" s="154"/>
      <c r="N24" s="154"/>
      <c r="O24" s="154"/>
      <c r="P24" s="154"/>
      <c r="Q24" s="154"/>
      <c r="R24" s="154"/>
      <c r="S24" s="154"/>
      <c r="T24" s="154"/>
      <c r="U24" s="154"/>
      <c r="V24" s="154"/>
      <c r="W24" s="154"/>
      <c r="X24" s="1084"/>
      <c r="Y24" s="306" t="s">
        <v>58</v>
      </c>
      <c r="Z24" s="307"/>
      <c r="AA24" s="308"/>
      <c r="AB24" s="309" t="s">
        <v>558</v>
      </c>
      <c r="AC24" s="307"/>
      <c r="AD24" s="308"/>
      <c r="AE24" s="310">
        <v>8</v>
      </c>
      <c r="AF24" s="310"/>
      <c r="AG24" s="310"/>
      <c r="AH24" s="310"/>
      <c r="AI24" s="310"/>
      <c r="AJ24" s="311">
        <v>8</v>
      </c>
      <c r="AK24" s="311"/>
      <c r="AL24" s="311"/>
      <c r="AM24" s="311"/>
      <c r="AN24" s="311"/>
      <c r="AO24" s="311">
        <v>9</v>
      </c>
      <c r="AP24" s="311"/>
      <c r="AQ24" s="311"/>
      <c r="AR24" s="311"/>
      <c r="AS24" s="311"/>
      <c r="AT24" s="312" t="s">
        <v>837</v>
      </c>
      <c r="AU24" s="313"/>
      <c r="AV24" s="313"/>
      <c r="AW24" s="313"/>
      <c r="AX24" s="314"/>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1009</v>
      </c>
      <c r="Z25" s="261"/>
      <c r="AA25" s="262"/>
      <c r="AB25" s="320" t="s">
        <v>558</v>
      </c>
      <c r="AC25" s="261"/>
      <c r="AD25" s="262"/>
      <c r="AE25" s="312">
        <v>8</v>
      </c>
      <c r="AF25" s="313"/>
      <c r="AG25" s="313"/>
      <c r="AH25" s="313"/>
      <c r="AI25" s="321"/>
      <c r="AJ25" s="134">
        <v>8</v>
      </c>
      <c r="AK25" s="135"/>
      <c r="AL25" s="135"/>
      <c r="AM25" s="135"/>
      <c r="AN25" s="322"/>
      <c r="AO25" s="134">
        <v>8</v>
      </c>
      <c r="AP25" s="135"/>
      <c r="AQ25" s="135"/>
      <c r="AR25" s="135"/>
      <c r="AS25" s="322"/>
      <c r="AT25" s="134">
        <v>8</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668" t="s">
        <v>1008</v>
      </c>
      <c r="H27" s="1668"/>
      <c r="I27" s="1668"/>
      <c r="J27" s="1668"/>
      <c r="K27" s="1668"/>
      <c r="L27" s="1668"/>
      <c r="M27" s="1668"/>
      <c r="N27" s="1668"/>
      <c r="O27" s="1668"/>
      <c r="P27" s="1668"/>
      <c r="Q27" s="1668"/>
      <c r="R27" s="1668"/>
      <c r="S27" s="1668"/>
      <c r="T27" s="1668"/>
      <c r="U27" s="1668"/>
      <c r="V27" s="1668"/>
      <c r="W27" s="1668"/>
      <c r="X27" s="1668"/>
      <c r="Y27" s="272" t="s">
        <v>62</v>
      </c>
      <c r="Z27" s="273"/>
      <c r="AA27" s="274"/>
      <c r="AB27" s="630" t="s">
        <v>1007</v>
      </c>
      <c r="AC27" s="631"/>
      <c r="AD27" s="632"/>
      <c r="AE27" s="1670">
        <f>22449058/8*89</f>
        <v>249745770.25</v>
      </c>
      <c r="AF27" s="1671"/>
      <c r="AG27" s="1671"/>
      <c r="AH27" s="1671"/>
      <c r="AI27" s="1672"/>
      <c r="AJ27" s="1670">
        <f>25213970/8*81</f>
        <v>255291446.25</v>
      </c>
      <c r="AK27" s="1671"/>
      <c r="AL27" s="1671"/>
      <c r="AM27" s="1671"/>
      <c r="AN27" s="1672"/>
      <c r="AO27" s="1670">
        <v>2617057</v>
      </c>
      <c r="AP27" s="1671"/>
      <c r="AQ27" s="1671"/>
      <c r="AR27" s="1671"/>
      <c r="AS27" s="1672"/>
      <c r="AT27" s="1670">
        <f>23553513/9*97</f>
        <v>253854529</v>
      </c>
      <c r="AU27" s="1671"/>
      <c r="AV27" s="1671"/>
      <c r="AW27" s="1671"/>
      <c r="AX27" s="1672"/>
    </row>
    <row r="28" spans="1:55" ht="47.1" customHeight="1" x14ac:dyDescent="0.15">
      <c r="A28" s="293"/>
      <c r="B28" s="294"/>
      <c r="C28" s="294"/>
      <c r="D28" s="294"/>
      <c r="E28" s="294"/>
      <c r="F28" s="295"/>
      <c r="G28" s="1669"/>
      <c r="H28" s="1669"/>
      <c r="I28" s="1669"/>
      <c r="J28" s="1669"/>
      <c r="K28" s="1669"/>
      <c r="L28" s="1669"/>
      <c r="M28" s="1669"/>
      <c r="N28" s="1669"/>
      <c r="O28" s="1669"/>
      <c r="P28" s="1669"/>
      <c r="Q28" s="1669"/>
      <c r="R28" s="1669"/>
      <c r="S28" s="1669"/>
      <c r="T28" s="1669"/>
      <c r="U28" s="1669"/>
      <c r="V28" s="1669"/>
      <c r="W28" s="1669"/>
      <c r="X28" s="1669"/>
      <c r="Y28" s="260" t="s">
        <v>66</v>
      </c>
      <c r="Z28" s="261"/>
      <c r="AA28" s="262"/>
      <c r="AB28" s="1673" t="s">
        <v>1006</v>
      </c>
      <c r="AC28" s="1674"/>
      <c r="AD28" s="1675"/>
      <c r="AE28" s="1673" t="s">
        <v>1005</v>
      </c>
      <c r="AF28" s="1674"/>
      <c r="AG28" s="1674"/>
      <c r="AH28" s="1674"/>
      <c r="AI28" s="1675"/>
      <c r="AJ28" s="1673" t="s">
        <v>1004</v>
      </c>
      <c r="AK28" s="1674"/>
      <c r="AL28" s="1674"/>
      <c r="AM28" s="1674"/>
      <c r="AN28" s="1675"/>
      <c r="AO28" s="1673" t="s">
        <v>1003</v>
      </c>
      <c r="AP28" s="1674"/>
      <c r="AQ28" s="1674"/>
      <c r="AR28" s="1674"/>
      <c r="AS28" s="1675"/>
      <c r="AT28" s="630" t="s">
        <v>1002</v>
      </c>
      <c r="AU28" s="631"/>
      <c r="AV28" s="631"/>
      <c r="AW28" s="631"/>
      <c r="AX28" s="636"/>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676" t="s">
        <v>1001</v>
      </c>
      <c r="D30" s="1677"/>
      <c r="E30" s="1677"/>
      <c r="F30" s="1677"/>
      <c r="G30" s="1677"/>
      <c r="H30" s="1677"/>
      <c r="I30" s="1677"/>
      <c r="J30" s="1677"/>
      <c r="K30" s="1678"/>
      <c r="L30" s="626">
        <v>831</v>
      </c>
      <c r="M30" s="626"/>
      <c r="N30" s="626"/>
      <c r="O30" s="626"/>
      <c r="P30" s="626"/>
      <c r="Q30" s="626"/>
      <c r="R30" s="626"/>
      <c r="S30" s="626"/>
      <c r="T30" s="626"/>
      <c r="U30" s="626"/>
      <c r="V30" s="626"/>
      <c r="W30" s="626"/>
      <c r="X30" s="627"/>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9"/>
    </row>
    <row r="31" spans="1:55" ht="23.1"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1606" t="s">
        <v>41</v>
      </c>
      <c r="D36" s="1607"/>
      <c r="E36" s="1607"/>
      <c r="F36" s="1607"/>
      <c r="G36" s="1607"/>
      <c r="H36" s="1607"/>
      <c r="I36" s="1607"/>
      <c r="J36" s="1607"/>
      <c r="K36" s="1608"/>
      <c r="L36" s="618">
        <v>831</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1178" t="s">
        <v>1000</v>
      </c>
      <c r="AH40" s="1179"/>
      <c r="AI40" s="1179"/>
      <c r="AJ40" s="1179"/>
      <c r="AK40" s="1179"/>
      <c r="AL40" s="1179"/>
      <c r="AM40" s="1179"/>
      <c r="AN40" s="1179"/>
      <c r="AO40" s="1179"/>
      <c r="AP40" s="1179"/>
      <c r="AQ40" s="1179"/>
      <c r="AR40" s="1179"/>
      <c r="AS40" s="1179"/>
      <c r="AT40" s="1179"/>
      <c r="AU40" s="1179"/>
      <c r="AV40" s="1179"/>
      <c r="AW40" s="1179"/>
      <c r="AX40" s="118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1181"/>
      <c r="AH41" s="1182"/>
      <c r="AI41" s="1182"/>
      <c r="AJ41" s="1182"/>
      <c r="AK41" s="1182"/>
      <c r="AL41" s="1182"/>
      <c r="AM41" s="1182"/>
      <c r="AN41" s="1182"/>
      <c r="AO41" s="1182"/>
      <c r="AP41" s="1182"/>
      <c r="AQ41" s="1182"/>
      <c r="AR41" s="1182"/>
      <c r="AS41" s="1182"/>
      <c r="AT41" s="1182"/>
      <c r="AU41" s="1182"/>
      <c r="AV41" s="1182"/>
      <c r="AW41" s="1182"/>
      <c r="AX41" s="1183"/>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1184"/>
      <c r="AH42" s="1185"/>
      <c r="AI42" s="1185"/>
      <c r="AJ42" s="1185"/>
      <c r="AK42" s="1185"/>
      <c r="AL42" s="1185"/>
      <c r="AM42" s="1185"/>
      <c r="AN42" s="1185"/>
      <c r="AO42" s="1185"/>
      <c r="AP42" s="1185"/>
      <c r="AQ42" s="1185"/>
      <c r="AR42" s="1185"/>
      <c r="AS42" s="1185"/>
      <c r="AT42" s="1185"/>
      <c r="AU42" s="1185"/>
      <c r="AV42" s="1185"/>
      <c r="AW42" s="1185"/>
      <c r="AX42" s="1186"/>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68" t="s">
        <v>999</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973</v>
      </c>
      <c r="AE48" s="835"/>
      <c r="AF48" s="835"/>
      <c r="AG48" s="717"/>
      <c r="AH48" s="718"/>
      <c r="AI48" s="718"/>
      <c r="AJ48" s="718"/>
      <c r="AK48" s="718"/>
      <c r="AL48" s="718"/>
      <c r="AM48" s="718"/>
      <c r="AN48" s="718"/>
      <c r="AO48" s="718"/>
      <c r="AP48" s="718"/>
      <c r="AQ48" s="718"/>
      <c r="AR48" s="718"/>
      <c r="AS48" s="718"/>
      <c r="AT48" s="718"/>
      <c r="AU48" s="718"/>
      <c r="AV48" s="718"/>
      <c r="AW48" s="718"/>
      <c r="AX48" s="719"/>
    </row>
    <row r="49" spans="1:54"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168" t="s">
        <v>998</v>
      </c>
      <c r="AH49" s="712"/>
      <c r="AI49" s="712"/>
      <c r="AJ49" s="712"/>
      <c r="AK49" s="712"/>
      <c r="AL49" s="712"/>
      <c r="AM49" s="712"/>
      <c r="AN49" s="712"/>
      <c r="AO49" s="712"/>
      <c r="AP49" s="712"/>
      <c r="AQ49" s="712"/>
      <c r="AR49" s="712"/>
      <c r="AS49" s="712"/>
      <c r="AT49" s="712"/>
      <c r="AU49" s="712"/>
      <c r="AV49" s="712"/>
      <c r="AW49" s="712"/>
      <c r="AX49" s="713"/>
    </row>
    <row r="50" spans="1:54"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714"/>
      <c r="AH50" s="715"/>
      <c r="AI50" s="715"/>
      <c r="AJ50" s="715"/>
      <c r="AK50" s="715"/>
      <c r="AL50" s="715"/>
      <c r="AM50" s="715"/>
      <c r="AN50" s="715"/>
      <c r="AO50" s="715"/>
      <c r="AP50" s="715"/>
      <c r="AQ50" s="715"/>
      <c r="AR50" s="715"/>
      <c r="AS50" s="715"/>
      <c r="AT50" s="715"/>
      <c r="AU50" s="715"/>
      <c r="AV50" s="715"/>
      <c r="AW50" s="715"/>
      <c r="AX50" s="716"/>
    </row>
    <row r="51" spans="1:54"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714"/>
      <c r="AH51" s="715"/>
      <c r="AI51" s="715"/>
      <c r="AJ51" s="715"/>
      <c r="AK51" s="715"/>
      <c r="AL51" s="715"/>
      <c r="AM51" s="715"/>
      <c r="AN51" s="715"/>
      <c r="AO51" s="715"/>
      <c r="AP51" s="715"/>
      <c r="AQ51" s="715"/>
      <c r="AR51" s="715"/>
      <c r="AS51" s="715"/>
      <c r="AT51" s="715"/>
      <c r="AU51" s="715"/>
      <c r="AV51" s="715"/>
      <c r="AW51" s="715"/>
      <c r="AX51" s="716"/>
    </row>
    <row r="52" spans="1:54"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973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4"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4"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4"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4" ht="57" customHeight="1" thickBot="1" x14ac:dyDescent="0.2">
      <c r="A56" s="104" t="s">
        <v>100</v>
      </c>
      <c r="B56" s="105"/>
      <c r="C56" s="108" t="s">
        <v>101</v>
      </c>
      <c r="D56" s="109"/>
      <c r="E56" s="109"/>
      <c r="F56" s="109"/>
      <c r="G56" s="168" t="s">
        <v>997</v>
      </c>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889"/>
      <c r="AH56" s="889"/>
      <c r="AI56" s="889"/>
      <c r="AJ56" s="889"/>
      <c r="AK56" s="889"/>
      <c r="AL56" s="889"/>
      <c r="AM56" s="889"/>
      <c r="AN56" s="889"/>
      <c r="AO56" s="889"/>
      <c r="AP56" s="889"/>
      <c r="AQ56" s="889"/>
      <c r="AR56" s="889"/>
      <c r="AS56" s="889"/>
      <c r="AT56" s="889"/>
      <c r="AU56" s="889"/>
      <c r="AV56" s="889"/>
      <c r="AW56" s="889"/>
      <c r="AX56" s="890"/>
      <c r="AY56" s="19"/>
      <c r="AZ56" s="19"/>
      <c r="BA56" s="19"/>
      <c r="BB56" s="18"/>
    </row>
    <row r="57" spans="1:54" ht="66.75" customHeight="1" thickBot="1" x14ac:dyDescent="0.2">
      <c r="A57" s="106"/>
      <c r="B57" s="107"/>
      <c r="C57" s="587" t="s">
        <v>103</v>
      </c>
      <c r="D57" s="588"/>
      <c r="E57" s="588"/>
      <c r="F57" s="589"/>
      <c r="G57" s="1679" t="s">
        <v>996</v>
      </c>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1"/>
    </row>
    <row r="58" spans="1:54"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4"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4" ht="21" customHeight="1" x14ac:dyDescent="0.15">
      <c r="A60" s="90"/>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4"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4"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4"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4"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1680" t="s">
        <v>995</v>
      </c>
      <c r="B65" s="1681"/>
      <c r="C65" s="1681"/>
      <c r="D65" s="1681"/>
      <c r="E65" s="1681"/>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1681"/>
      <c r="AJ65" s="1681"/>
      <c r="AK65" s="1681"/>
      <c r="AL65" s="1681"/>
      <c r="AM65" s="1681"/>
      <c r="AN65" s="1681"/>
      <c r="AO65" s="1681"/>
      <c r="AP65" s="1681"/>
      <c r="AQ65" s="1681"/>
      <c r="AR65" s="1681"/>
      <c r="AS65" s="1681"/>
      <c r="AT65" s="1681"/>
      <c r="AU65" s="1681"/>
      <c r="AV65" s="1681"/>
      <c r="AW65" s="1681"/>
      <c r="AX65" s="168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91</v>
      </c>
      <c r="L67" s="563"/>
      <c r="M67" s="563"/>
      <c r="N67" s="563"/>
      <c r="O67" s="563"/>
      <c r="P67" s="563"/>
      <c r="Q67" s="563"/>
      <c r="R67" s="563"/>
      <c r="S67" s="57" t="s">
        <v>111</v>
      </c>
      <c r="T67" s="61"/>
      <c r="U67" s="61"/>
      <c r="V67" s="61"/>
      <c r="W67" s="61"/>
      <c r="X67" s="61"/>
      <c r="Y67" s="61"/>
      <c r="Z67" s="78"/>
      <c r="AA67" s="564">
        <v>116</v>
      </c>
      <c r="AB67" s="563"/>
      <c r="AC67" s="563"/>
      <c r="AD67" s="563"/>
      <c r="AE67" s="563"/>
      <c r="AF67" s="563"/>
      <c r="AG67" s="563"/>
      <c r="AH67" s="563"/>
      <c r="AI67" s="57" t="s">
        <v>112</v>
      </c>
      <c r="AJ67" s="58"/>
      <c r="AK67" s="58"/>
      <c r="AL67" s="58"/>
      <c r="AM67" s="58"/>
      <c r="AN67" s="58"/>
      <c r="AO67" s="58"/>
      <c r="AP67" s="59"/>
      <c r="AQ67" s="557">
        <v>252</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237</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1046</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1045</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969</v>
      </c>
      <c r="AF4" s="419"/>
      <c r="AG4" s="419"/>
      <c r="AH4" s="419"/>
      <c r="AI4" s="419"/>
      <c r="AJ4" s="419"/>
      <c r="AK4" s="419"/>
      <c r="AL4" s="419"/>
      <c r="AM4" s="419"/>
      <c r="AN4" s="419"/>
      <c r="AO4" s="419"/>
      <c r="AP4" s="420"/>
      <c r="AQ4" s="550" t="s">
        <v>1044</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1043</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1042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1041</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1040</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1039</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832</v>
      </c>
      <c r="Q11" s="396"/>
      <c r="R11" s="396"/>
      <c r="S11" s="396"/>
      <c r="T11" s="396"/>
      <c r="U11" s="396"/>
      <c r="V11" s="396"/>
      <c r="W11" s="396">
        <v>734</v>
      </c>
      <c r="X11" s="396"/>
      <c r="Y11" s="396"/>
      <c r="Z11" s="396"/>
      <c r="AA11" s="396"/>
      <c r="AB11" s="396"/>
      <c r="AC11" s="396"/>
      <c r="AD11" s="396">
        <v>744</v>
      </c>
      <c r="AE11" s="396"/>
      <c r="AF11" s="396"/>
      <c r="AG11" s="396"/>
      <c r="AH11" s="396"/>
      <c r="AI11" s="396"/>
      <c r="AJ11" s="396"/>
      <c r="AK11" s="396">
        <v>842</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0</v>
      </c>
      <c r="Q12" s="353"/>
      <c r="R12" s="353"/>
      <c r="S12" s="353"/>
      <c r="T12" s="353"/>
      <c r="U12" s="353"/>
      <c r="V12" s="353"/>
      <c r="W12" s="353">
        <v>0</v>
      </c>
      <c r="X12" s="353"/>
      <c r="Y12" s="353"/>
      <c r="Z12" s="353"/>
      <c r="AA12" s="353"/>
      <c r="AB12" s="353"/>
      <c r="AC12" s="353"/>
      <c r="AD12" s="353">
        <v>0</v>
      </c>
      <c r="AE12" s="353"/>
      <c r="AF12" s="353"/>
      <c r="AG12" s="353"/>
      <c r="AH12" s="353"/>
      <c r="AI12" s="353"/>
      <c r="AJ12" s="353"/>
      <c r="AK12" s="353">
        <v>0</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v>0</v>
      </c>
      <c r="Q13" s="357"/>
      <c r="R13" s="357"/>
      <c r="S13" s="357"/>
      <c r="T13" s="357"/>
      <c r="U13" s="357"/>
      <c r="V13" s="358"/>
      <c r="W13" s="356">
        <v>0</v>
      </c>
      <c r="X13" s="357"/>
      <c r="Y13" s="357"/>
      <c r="Z13" s="357"/>
      <c r="AA13" s="357"/>
      <c r="AB13" s="357"/>
      <c r="AC13" s="358"/>
      <c r="AD13" s="356">
        <v>0</v>
      </c>
      <c r="AE13" s="357"/>
      <c r="AF13" s="357"/>
      <c r="AG13" s="357"/>
      <c r="AH13" s="357"/>
      <c r="AI13" s="357"/>
      <c r="AJ13" s="358"/>
      <c r="AK13" s="356">
        <v>0</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v>0</v>
      </c>
      <c r="Q14" s="357"/>
      <c r="R14" s="357"/>
      <c r="S14" s="357"/>
      <c r="T14" s="357"/>
      <c r="U14" s="357"/>
      <c r="V14" s="358"/>
      <c r="W14" s="356">
        <v>0</v>
      </c>
      <c r="X14" s="357"/>
      <c r="Y14" s="357"/>
      <c r="Z14" s="357"/>
      <c r="AA14" s="357"/>
      <c r="AB14" s="357"/>
      <c r="AC14" s="358"/>
      <c r="AD14" s="356">
        <v>0</v>
      </c>
      <c r="AE14" s="357"/>
      <c r="AF14" s="357"/>
      <c r="AG14" s="357"/>
      <c r="AH14" s="357"/>
      <c r="AI14" s="357"/>
      <c r="AJ14" s="358"/>
      <c r="AK14" s="356">
        <v>0</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v>0</v>
      </c>
      <c r="Q15" s="353"/>
      <c r="R15" s="353"/>
      <c r="S15" s="353"/>
      <c r="T15" s="353"/>
      <c r="U15" s="353"/>
      <c r="V15" s="353"/>
      <c r="W15" s="353">
        <v>0</v>
      </c>
      <c r="X15" s="353"/>
      <c r="Y15" s="353"/>
      <c r="Z15" s="353"/>
      <c r="AA15" s="353"/>
      <c r="AB15" s="353"/>
      <c r="AC15" s="353"/>
      <c r="AD15" s="353">
        <v>0</v>
      </c>
      <c r="AE15" s="353"/>
      <c r="AF15" s="353"/>
      <c r="AG15" s="353"/>
      <c r="AH15" s="353"/>
      <c r="AI15" s="353"/>
      <c r="AJ15" s="353"/>
      <c r="AK15" s="353">
        <v>0</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832</v>
      </c>
      <c r="Q16" s="348"/>
      <c r="R16" s="348"/>
      <c r="S16" s="348"/>
      <c r="T16" s="348"/>
      <c r="U16" s="348"/>
      <c r="V16" s="348"/>
      <c r="W16" s="348">
        <v>734</v>
      </c>
      <c r="X16" s="348"/>
      <c r="Y16" s="348"/>
      <c r="Z16" s="348"/>
      <c r="AA16" s="348"/>
      <c r="AB16" s="348"/>
      <c r="AC16" s="348"/>
      <c r="AD16" s="348">
        <v>744</v>
      </c>
      <c r="AE16" s="348"/>
      <c r="AF16" s="348"/>
      <c r="AG16" s="348"/>
      <c r="AH16" s="348"/>
      <c r="AI16" s="348"/>
      <c r="AJ16" s="348"/>
      <c r="AK16" s="348">
        <v>842</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832</v>
      </c>
      <c r="Q17" s="333"/>
      <c r="R17" s="333"/>
      <c r="S17" s="333"/>
      <c r="T17" s="333"/>
      <c r="U17" s="333"/>
      <c r="V17" s="333"/>
      <c r="W17" s="333">
        <v>734</v>
      </c>
      <c r="X17" s="333"/>
      <c r="Y17" s="333"/>
      <c r="Z17" s="333"/>
      <c r="AA17" s="333"/>
      <c r="AB17" s="333"/>
      <c r="AC17" s="333"/>
      <c r="AD17" s="333">
        <v>744</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986</v>
      </c>
      <c r="AU19" s="299"/>
      <c r="AV19" s="299"/>
      <c r="AW19" s="299"/>
      <c r="AX19" s="338"/>
    </row>
    <row r="20" spans="1:55" ht="26.85" customHeight="1" x14ac:dyDescent="0.15">
      <c r="A20" s="328"/>
      <c r="B20" s="326"/>
      <c r="C20" s="326"/>
      <c r="D20" s="326"/>
      <c r="E20" s="326"/>
      <c r="F20" s="327"/>
      <c r="G20" s="663" t="s">
        <v>1038</v>
      </c>
      <c r="H20" s="129"/>
      <c r="I20" s="129"/>
      <c r="J20" s="129"/>
      <c r="K20" s="129"/>
      <c r="L20" s="129"/>
      <c r="M20" s="129"/>
      <c r="N20" s="129"/>
      <c r="O20" s="129"/>
      <c r="P20" s="129"/>
      <c r="Q20" s="129"/>
      <c r="R20" s="129"/>
      <c r="S20" s="129"/>
      <c r="T20" s="129"/>
      <c r="U20" s="129"/>
      <c r="V20" s="129"/>
      <c r="W20" s="129"/>
      <c r="X20" s="664"/>
      <c r="Y20" s="260" t="s">
        <v>49</v>
      </c>
      <c r="Z20" s="285"/>
      <c r="AA20" s="286"/>
      <c r="AB20" s="287" t="s">
        <v>700</v>
      </c>
      <c r="AC20" s="287"/>
      <c r="AD20" s="287"/>
      <c r="AE20" s="311">
        <v>50</v>
      </c>
      <c r="AF20" s="311"/>
      <c r="AG20" s="311"/>
      <c r="AH20" s="311"/>
      <c r="AI20" s="311"/>
      <c r="AJ20" s="311">
        <v>60</v>
      </c>
      <c r="AK20" s="311"/>
      <c r="AL20" s="311"/>
      <c r="AM20" s="311"/>
      <c r="AN20" s="311"/>
      <c r="AO20" s="311" t="s">
        <v>1037</v>
      </c>
      <c r="AP20" s="311"/>
      <c r="AQ20" s="311"/>
      <c r="AR20" s="311"/>
      <c r="AS20" s="311"/>
      <c r="AT20" s="323"/>
      <c r="AU20" s="323"/>
      <c r="AV20" s="323"/>
      <c r="AW20" s="323"/>
      <c r="AX20" s="324"/>
    </row>
    <row r="21" spans="1:55" ht="26.2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t="s">
        <v>700</v>
      </c>
      <c r="AC21" s="332"/>
      <c r="AD21" s="332"/>
      <c r="AE21" s="1683" t="s">
        <v>1036</v>
      </c>
      <c r="AF21" s="332"/>
      <c r="AG21" s="332"/>
      <c r="AH21" s="332"/>
      <c r="AI21" s="332"/>
      <c r="AJ21" s="1683" t="s">
        <v>1035</v>
      </c>
      <c r="AK21" s="332"/>
      <c r="AL21" s="332"/>
      <c r="AM21" s="332"/>
      <c r="AN21" s="332"/>
      <c r="AO21" s="1683" t="s">
        <v>1034</v>
      </c>
      <c r="AP21" s="332"/>
      <c r="AQ21" s="332"/>
      <c r="AR21" s="332"/>
      <c r="AS21" s="332"/>
      <c r="AT21" s="333" t="s">
        <v>1033</v>
      </c>
      <c r="AU21" s="333"/>
      <c r="AV21" s="333"/>
      <c r="AW21" s="333"/>
      <c r="AX21" s="334"/>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310">
        <v>100</v>
      </c>
      <c r="AF22" s="310"/>
      <c r="AG22" s="310"/>
      <c r="AH22" s="310"/>
      <c r="AI22" s="310"/>
      <c r="AJ22" s="310">
        <v>100</v>
      </c>
      <c r="AK22" s="310"/>
      <c r="AL22" s="310"/>
      <c r="AM22" s="310"/>
      <c r="AN22" s="310"/>
      <c r="AO22" s="310" t="s">
        <v>1032</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1031</v>
      </c>
      <c r="H24" s="129"/>
      <c r="I24" s="129"/>
      <c r="J24" s="129"/>
      <c r="K24" s="129"/>
      <c r="L24" s="129"/>
      <c r="M24" s="129"/>
      <c r="N24" s="129"/>
      <c r="O24" s="129"/>
      <c r="P24" s="129"/>
      <c r="Q24" s="129"/>
      <c r="R24" s="129"/>
      <c r="S24" s="129"/>
      <c r="T24" s="129"/>
      <c r="U24" s="129"/>
      <c r="V24" s="129"/>
      <c r="W24" s="129"/>
      <c r="X24" s="664"/>
      <c r="Y24" s="306" t="s">
        <v>58</v>
      </c>
      <c r="Z24" s="307"/>
      <c r="AA24" s="308"/>
      <c r="AB24" s="309" t="s">
        <v>767</v>
      </c>
      <c r="AC24" s="307"/>
      <c r="AD24" s="308"/>
      <c r="AE24" s="310">
        <v>46</v>
      </c>
      <c r="AF24" s="310"/>
      <c r="AG24" s="310"/>
      <c r="AH24" s="310"/>
      <c r="AI24" s="310"/>
      <c r="AJ24" s="311">
        <v>51</v>
      </c>
      <c r="AK24" s="311"/>
      <c r="AL24" s="311"/>
      <c r="AM24" s="311"/>
      <c r="AN24" s="311"/>
      <c r="AO24" s="311" t="s">
        <v>1030</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t="s">
        <v>1029</v>
      </c>
      <c r="AC25" s="261"/>
      <c r="AD25" s="262"/>
      <c r="AE25" s="312">
        <v>36</v>
      </c>
      <c r="AF25" s="313"/>
      <c r="AG25" s="313"/>
      <c r="AH25" s="313"/>
      <c r="AI25" s="321"/>
      <c r="AJ25" s="134">
        <v>39</v>
      </c>
      <c r="AK25" s="135"/>
      <c r="AL25" s="135"/>
      <c r="AM25" s="135"/>
      <c r="AN25" s="322"/>
      <c r="AO25" s="134">
        <v>50</v>
      </c>
      <c r="AP25" s="135"/>
      <c r="AQ25" s="135"/>
      <c r="AR25" s="135"/>
      <c r="AS25" s="322"/>
      <c r="AT25" s="134">
        <v>58</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1028</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487">
        <v>26.96</v>
      </c>
      <c r="AF27" s="488"/>
      <c r="AG27" s="488"/>
      <c r="AH27" s="488"/>
      <c r="AI27" s="489"/>
      <c r="AJ27" s="487">
        <v>18.95</v>
      </c>
      <c r="AK27" s="488"/>
      <c r="AL27" s="488"/>
      <c r="AM27" s="488"/>
      <c r="AN27" s="489"/>
      <c r="AO27" s="487" t="s">
        <v>235</v>
      </c>
      <c r="AP27" s="488"/>
      <c r="AQ27" s="488"/>
      <c r="AR27" s="488"/>
      <c r="AS27" s="489"/>
      <c r="AT27" s="487" t="s">
        <v>235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1027</v>
      </c>
      <c r="AF28" s="495"/>
      <c r="AG28" s="495"/>
      <c r="AH28" s="495"/>
      <c r="AI28" s="496"/>
      <c r="AJ28" s="494" t="s">
        <v>1026</v>
      </c>
      <c r="AK28" s="495"/>
      <c r="AL28" s="495"/>
      <c r="AM28" s="495"/>
      <c r="AN28" s="496"/>
      <c r="AO28" s="487" t="s">
        <v>235</v>
      </c>
      <c r="AP28" s="488"/>
      <c r="AQ28" s="488"/>
      <c r="AR28" s="488"/>
      <c r="AS28" s="489"/>
      <c r="AT28" s="48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t="s">
        <v>1025</v>
      </c>
      <c r="D30" s="1342"/>
      <c r="E30" s="1342"/>
      <c r="F30" s="1342"/>
      <c r="G30" s="1342"/>
      <c r="H30" s="1342"/>
      <c r="I30" s="1342"/>
      <c r="J30" s="1342"/>
      <c r="K30" s="1343"/>
      <c r="L30" s="226">
        <v>842</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842</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856"/>
      <c r="AG40" s="730" t="s">
        <v>1024</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691</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691</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691</v>
      </c>
      <c r="AE43" s="837"/>
      <c r="AF43" s="837"/>
      <c r="AG43" s="592" t="s">
        <v>1023</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691</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691</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691</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691</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50</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691</v>
      </c>
      <c r="AE49" s="837"/>
      <c r="AF49" s="837"/>
      <c r="AG49" s="592" t="s">
        <v>1022</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691</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691</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109.5" customHeight="1" x14ac:dyDescent="0.15">
      <c r="A56" s="104" t="s">
        <v>100</v>
      </c>
      <c r="B56" s="105"/>
      <c r="C56" s="108" t="s">
        <v>101</v>
      </c>
      <c r="D56" s="109"/>
      <c r="E56" s="109"/>
      <c r="F56" s="110"/>
      <c r="G56" s="111" t="s">
        <v>1021</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09.5"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07.25"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88.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0.7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253</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238</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65" t="s">
        <v>1070</v>
      </c>
      <c r="H3" s="766"/>
      <c r="I3" s="766"/>
      <c r="J3" s="766"/>
      <c r="K3" s="766"/>
      <c r="L3" s="766"/>
      <c r="M3" s="766"/>
      <c r="N3" s="766"/>
      <c r="O3" s="766"/>
      <c r="P3" s="766"/>
      <c r="Q3" s="766"/>
      <c r="R3" s="766"/>
      <c r="S3" s="766"/>
      <c r="T3" s="766"/>
      <c r="U3" s="766"/>
      <c r="V3" s="766"/>
      <c r="W3" s="766"/>
      <c r="X3" s="766"/>
      <c r="Y3" s="449" t="s">
        <v>246</v>
      </c>
      <c r="Z3" s="450"/>
      <c r="AA3" s="450"/>
      <c r="AB3" s="450"/>
      <c r="AC3" s="450"/>
      <c r="AD3" s="451"/>
      <c r="AE3" s="453" t="s">
        <v>803</v>
      </c>
      <c r="AF3" s="453"/>
      <c r="AG3" s="453"/>
      <c r="AH3" s="453"/>
      <c r="AI3" s="453"/>
      <c r="AJ3" s="453"/>
      <c r="AK3" s="453"/>
      <c r="AL3" s="453"/>
      <c r="AM3" s="453"/>
      <c r="AN3" s="453"/>
      <c r="AO3" s="453"/>
      <c r="AP3" s="454"/>
      <c r="AQ3" s="455" t="s">
        <v>8</v>
      </c>
      <c r="AR3" s="769"/>
      <c r="AS3" s="769"/>
      <c r="AT3" s="769"/>
      <c r="AU3" s="769"/>
      <c r="AV3" s="769"/>
      <c r="AW3" s="769"/>
      <c r="AX3" s="770"/>
    </row>
    <row r="4" spans="1:50" ht="30" customHeight="1" x14ac:dyDescent="0.15">
      <c r="A4" s="412" t="s">
        <v>9</v>
      </c>
      <c r="B4" s="413"/>
      <c r="C4" s="413"/>
      <c r="D4" s="413"/>
      <c r="E4" s="413"/>
      <c r="F4" s="414"/>
      <c r="G4" s="771" t="s">
        <v>1069</v>
      </c>
      <c r="H4" s="772"/>
      <c r="I4" s="772"/>
      <c r="J4" s="772"/>
      <c r="K4" s="772"/>
      <c r="L4" s="772"/>
      <c r="M4" s="772"/>
      <c r="N4" s="772"/>
      <c r="O4" s="772"/>
      <c r="P4" s="772"/>
      <c r="Q4" s="772"/>
      <c r="R4" s="772"/>
      <c r="S4" s="772"/>
      <c r="T4" s="772"/>
      <c r="U4" s="772"/>
      <c r="V4" s="430"/>
      <c r="W4" s="430"/>
      <c r="X4" s="430"/>
      <c r="Y4" s="418" t="s">
        <v>11</v>
      </c>
      <c r="Z4" s="419"/>
      <c r="AA4" s="419"/>
      <c r="AB4" s="419"/>
      <c r="AC4" s="419"/>
      <c r="AD4" s="420"/>
      <c r="AE4" s="1684" t="s">
        <v>210</v>
      </c>
      <c r="AF4" s="1684"/>
      <c r="AG4" s="1684"/>
      <c r="AH4" s="1684"/>
      <c r="AI4" s="1684"/>
      <c r="AJ4" s="1684"/>
      <c r="AK4" s="1684"/>
      <c r="AL4" s="1684"/>
      <c r="AM4" s="1684"/>
      <c r="AN4" s="1684"/>
      <c r="AO4" s="1684"/>
      <c r="AP4" s="1685"/>
      <c r="AQ4" s="1686" t="s">
        <v>209</v>
      </c>
      <c r="AR4" s="1687"/>
      <c r="AS4" s="1687"/>
      <c r="AT4" s="1687"/>
      <c r="AU4" s="1687"/>
      <c r="AV4" s="1687"/>
      <c r="AW4" s="1687"/>
      <c r="AX4" s="1688"/>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1665" t="s">
        <v>1068</v>
      </c>
      <c r="AF5" s="1665"/>
      <c r="AG5" s="1665"/>
      <c r="AH5" s="1665"/>
      <c r="AI5" s="1665"/>
      <c r="AJ5" s="1665"/>
      <c r="AK5" s="1665"/>
      <c r="AL5" s="1665"/>
      <c r="AM5" s="1665"/>
      <c r="AN5" s="1665"/>
      <c r="AO5" s="1665"/>
      <c r="AP5" s="1665"/>
      <c r="AQ5" s="417"/>
      <c r="AR5" s="417"/>
      <c r="AS5" s="417"/>
      <c r="AT5" s="417"/>
      <c r="AU5" s="417"/>
      <c r="AV5" s="417"/>
      <c r="AW5" s="417"/>
      <c r="AX5" s="1666"/>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787" t="s">
        <v>1067</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1066</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1065</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20</v>
      </c>
      <c r="Q11" s="396"/>
      <c r="R11" s="396"/>
      <c r="S11" s="396"/>
      <c r="T11" s="396"/>
      <c r="U11" s="396"/>
      <c r="V11" s="396"/>
      <c r="W11" s="396">
        <v>16</v>
      </c>
      <c r="X11" s="396"/>
      <c r="Y11" s="396"/>
      <c r="Z11" s="396"/>
      <c r="AA11" s="396"/>
      <c r="AB11" s="396"/>
      <c r="AC11" s="396"/>
      <c r="AD11" s="396">
        <v>16</v>
      </c>
      <c r="AE11" s="396"/>
      <c r="AF11" s="396"/>
      <c r="AG11" s="396"/>
      <c r="AH11" s="396"/>
      <c r="AI11" s="396"/>
      <c r="AJ11" s="396"/>
      <c r="AK11" s="396">
        <v>10</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820</v>
      </c>
      <c r="Q12" s="353"/>
      <c r="R12" s="353"/>
      <c r="S12" s="353"/>
      <c r="T12" s="353"/>
      <c r="U12" s="353"/>
      <c r="V12" s="353"/>
      <c r="W12" s="353">
        <v>679</v>
      </c>
      <c r="X12" s="353"/>
      <c r="Y12" s="353"/>
      <c r="Z12" s="353"/>
      <c r="AA12" s="353"/>
      <c r="AB12" s="353"/>
      <c r="AC12" s="353"/>
      <c r="AD12" s="353">
        <v>525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235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235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235</v>
      </c>
      <c r="Q15" s="353"/>
      <c r="R15" s="353"/>
      <c r="S15" s="353"/>
      <c r="T15" s="353"/>
      <c r="U15" s="353"/>
      <c r="V15" s="353"/>
      <c r="W15" s="353" t="s">
        <v>235</v>
      </c>
      <c r="X15" s="353"/>
      <c r="Y15" s="353"/>
      <c r="Z15" s="353"/>
      <c r="AA15" s="353"/>
      <c r="AB15" s="353"/>
      <c r="AC15" s="353"/>
      <c r="AD15" s="353" t="s">
        <v>235</v>
      </c>
      <c r="AE15" s="353"/>
      <c r="AF15" s="353"/>
      <c r="AG15" s="353"/>
      <c r="AH15" s="353"/>
      <c r="AI15" s="353"/>
      <c r="AJ15" s="353"/>
      <c r="AK15" s="353" t="s">
        <v>235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840</v>
      </c>
      <c r="Q16" s="348"/>
      <c r="R16" s="348"/>
      <c r="S16" s="348"/>
      <c r="T16" s="348"/>
      <c r="U16" s="348"/>
      <c r="V16" s="348"/>
      <c r="W16" s="348">
        <v>697</v>
      </c>
      <c r="X16" s="348"/>
      <c r="Y16" s="348"/>
      <c r="Z16" s="348"/>
      <c r="AA16" s="348"/>
      <c r="AB16" s="348"/>
      <c r="AC16" s="348"/>
      <c r="AD16" s="348">
        <v>541</v>
      </c>
      <c r="AE16" s="348"/>
      <c r="AF16" s="348"/>
      <c r="AG16" s="348"/>
      <c r="AH16" s="348"/>
      <c r="AI16" s="348"/>
      <c r="AJ16" s="348"/>
      <c r="AK16" s="348">
        <v>10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840</v>
      </c>
      <c r="Q17" s="333"/>
      <c r="R17" s="333"/>
      <c r="S17" s="333"/>
      <c r="T17" s="333"/>
      <c r="U17" s="333"/>
      <c r="V17" s="333"/>
      <c r="W17" s="333">
        <v>697</v>
      </c>
      <c r="X17" s="333"/>
      <c r="Y17" s="333"/>
      <c r="Z17" s="333"/>
      <c r="AA17" s="333"/>
      <c r="AB17" s="333"/>
      <c r="AC17" s="333"/>
      <c r="AD17" s="333">
        <v>541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1064</v>
      </c>
      <c r="AU19" s="299"/>
      <c r="AV19" s="299"/>
      <c r="AW19" s="299"/>
      <c r="AX19" s="338"/>
    </row>
    <row r="20" spans="1:55" ht="26.85" customHeight="1" x14ac:dyDescent="0.15">
      <c r="A20" s="328"/>
      <c r="B20" s="326"/>
      <c r="C20" s="326"/>
      <c r="D20" s="326"/>
      <c r="E20" s="326"/>
      <c r="F20" s="327"/>
      <c r="G20" s="1689" t="s">
        <v>1063</v>
      </c>
      <c r="H20" s="1690"/>
      <c r="I20" s="1690"/>
      <c r="J20" s="1690"/>
      <c r="K20" s="1690"/>
      <c r="L20" s="1690"/>
      <c r="M20" s="1690"/>
      <c r="N20" s="1690"/>
      <c r="O20" s="1690"/>
      <c r="P20" s="1690"/>
      <c r="Q20" s="1690"/>
      <c r="R20" s="1690"/>
      <c r="S20" s="1690"/>
      <c r="T20" s="1690"/>
      <c r="U20" s="1690"/>
      <c r="V20" s="1690"/>
      <c r="W20" s="1690"/>
      <c r="X20" s="1691"/>
      <c r="Y20" s="260" t="s">
        <v>49</v>
      </c>
      <c r="Z20" s="285"/>
      <c r="AA20" s="286"/>
      <c r="AB20" s="928" t="s">
        <v>767</v>
      </c>
      <c r="AC20" s="928"/>
      <c r="AD20" s="928"/>
      <c r="AE20" s="333" t="s">
        <v>1062</v>
      </c>
      <c r="AF20" s="333"/>
      <c r="AG20" s="333"/>
      <c r="AH20" s="333"/>
      <c r="AI20" s="333"/>
      <c r="AJ20" s="333" t="s">
        <v>1062</v>
      </c>
      <c r="AK20" s="333"/>
      <c r="AL20" s="333"/>
      <c r="AM20" s="333"/>
      <c r="AN20" s="333"/>
      <c r="AO20" s="333" t="s">
        <v>1062</v>
      </c>
      <c r="AP20" s="333"/>
      <c r="AQ20" s="333"/>
      <c r="AR20" s="333"/>
      <c r="AS20" s="333"/>
      <c r="AT20" s="341"/>
      <c r="AU20" s="341"/>
      <c r="AV20" s="341"/>
      <c r="AW20" s="341"/>
      <c r="AX20" s="342"/>
    </row>
    <row r="21" spans="1:55" ht="23.65" customHeight="1" x14ac:dyDescent="0.15">
      <c r="A21" s="329"/>
      <c r="B21" s="330"/>
      <c r="C21" s="330"/>
      <c r="D21" s="330"/>
      <c r="E21" s="330"/>
      <c r="F21" s="331"/>
      <c r="G21" s="1692"/>
      <c r="H21" s="1693"/>
      <c r="I21" s="1693"/>
      <c r="J21" s="1693"/>
      <c r="K21" s="1693"/>
      <c r="L21" s="1693"/>
      <c r="M21" s="1693"/>
      <c r="N21" s="1693"/>
      <c r="O21" s="1693"/>
      <c r="P21" s="1693"/>
      <c r="Q21" s="1693"/>
      <c r="R21" s="1693"/>
      <c r="S21" s="1693"/>
      <c r="T21" s="1693"/>
      <c r="U21" s="1693"/>
      <c r="V21" s="1693"/>
      <c r="W21" s="1693"/>
      <c r="X21" s="1694"/>
      <c r="Y21" s="242" t="s">
        <v>51</v>
      </c>
      <c r="Z21" s="243"/>
      <c r="AA21" s="244"/>
      <c r="AB21" s="332" t="s">
        <v>767</v>
      </c>
      <c r="AC21" s="332"/>
      <c r="AD21" s="332"/>
      <c r="AE21" s="487">
        <v>100</v>
      </c>
      <c r="AF21" s="908"/>
      <c r="AG21" s="908"/>
      <c r="AH21" s="908"/>
      <c r="AI21" s="909"/>
      <c r="AJ21" s="487">
        <v>100</v>
      </c>
      <c r="AK21" s="908"/>
      <c r="AL21" s="908"/>
      <c r="AM21" s="908"/>
      <c r="AN21" s="909"/>
      <c r="AO21" s="487">
        <v>100</v>
      </c>
      <c r="AP21" s="908"/>
      <c r="AQ21" s="908"/>
      <c r="AR21" s="908"/>
      <c r="AS21" s="909"/>
      <c r="AT21" s="333">
        <v>100</v>
      </c>
      <c r="AU21" s="333"/>
      <c r="AV21" s="333"/>
      <c r="AW21" s="333"/>
      <c r="AX21" s="334"/>
    </row>
    <row r="22" spans="1:55" ht="32.25" customHeight="1" x14ac:dyDescent="0.15">
      <c r="A22" s="329"/>
      <c r="B22" s="330"/>
      <c r="C22" s="330"/>
      <c r="D22" s="330"/>
      <c r="E22" s="330"/>
      <c r="F22" s="331"/>
      <c r="G22" s="1695"/>
      <c r="H22" s="1696"/>
      <c r="I22" s="1696"/>
      <c r="J22" s="1696"/>
      <c r="K22" s="1696"/>
      <c r="L22" s="1696"/>
      <c r="M22" s="1696"/>
      <c r="N22" s="1696"/>
      <c r="O22" s="1696"/>
      <c r="P22" s="1696"/>
      <c r="Q22" s="1696"/>
      <c r="R22" s="1696"/>
      <c r="S22" s="1696"/>
      <c r="T22" s="1696"/>
      <c r="U22" s="1696"/>
      <c r="V22" s="1696"/>
      <c r="W22" s="1696"/>
      <c r="X22" s="1697"/>
      <c r="Y22" s="242" t="s">
        <v>52</v>
      </c>
      <c r="Z22" s="243"/>
      <c r="AA22" s="244"/>
      <c r="AB22" s="332" t="s">
        <v>199</v>
      </c>
      <c r="AC22" s="332"/>
      <c r="AD22" s="332"/>
      <c r="AE22" s="332" t="s">
        <v>1061</v>
      </c>
      <c r="AF22" s="332"/>
      <c r="AG22" s="332"/>
      <c r="AH22" s="332"/>
      <c r="AI22" s="332"/>
      <c r="AJ22" s="332" t="s">
        <v>1061</v>
      </c>
      <c r="AK22" s="332"/>
      <c r="AL22" s="332"/>
      <c r="AM22" s="332"/>
      <c r="AN22" s="332"/>
      <c r="AO22" s="332" t="s">
        <v>1061</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1060</v>
      </c>
      <c r="H24" s="129"/>
      <c r="I24" s="129"/>
      <c r="J24" s="129"/>
      <c r="K24" s="129"/>
      <c r="L24" s="129"/>
      <c r="M24" s="129"/>
      <c r="N24" s="129"/>
      <c r="O24" s="129"/>
      <c r="P24" s="129"/>
      <c r="Q24" s="129"/>
      <c r="R24" s="129"/>
      <c r="S24" s="129"/>
      <c r="T24" s="129"/>
      <c r="U24" s="129"/>
      <c r="V24" s="129"/>
      <c r="W24" s="129"/>
      <c r="X24" s="664"/>
      <c r="Y24" s="306" t="s">
        <v>58</v>
      </c>
      <c r="Z24" s="307"/>
      <c r="AA24" s="308"/>
      <c r="AB24" s="309" t="s">
        <v>700</v>
      </c>
      <c r="AC24" s="307"/>
      <c r="AD24" s="308"/>
      <c r="AE24" s="310" t="s">
        <v>1059</v>
      </c>
      <c r="AF24" s="310"/>
      <c r="AG24" s="310"/>
      <c r="AH24" s="310"/>
      <c r="AI24" s="310"/>
      <c r="AJ24" s="311" t="s">
        <v>1058</v>
      </c>
      <c r="AK24" s="311"/>
      <c r="AL24" s="311"/>
      <c r="AM24" s="311"/>
      <c r="AN24" s="311"/>
      <c r="AO24" s="311" t="s">
        <v>1057</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1056</v>
      </c>
      <c r="H27" s="482"/>
      <c r="I27" s="482"/>
      <c r="J27" s="482"/>
      <c r="K27" s="482"/>
      <c r="L27" s="482"/>
      <c r="M27" s="482"/>
      <c r="N27" s="482"/>
      <c r="O27" s="482"/>
      <c r="P27" s="482"/>
      <c r="Q27" s="482"/>
      <c r="R27" s="482"/>
      <c r="S27" s="482"/>
      <c r="T27" s="482"/>
      <c r="U27" s="482"/>
      <c r="V27" s="482"/>
      <c r="W27" s="482"/>
      <c r="X27" s="482"/>
      <c r="Y27" s="272" t="s">
        <v>62</v>
      </c>
      <c r="Z27" s="273"/>
      <c r="AA27" s="274"/>
      <c r="AB27" s="275" t="s">
        <v>1007</v>
      </c>
      <c r="AC27" s="748"/>
      <c r="AD27" s="749"/>
      <c r="AE27" s="1698">
        <v>7636</v>
      </c>
      <c r="AF27" s="1699"/>
      <c r="AG27" s="1699"/>
      <c r="AH27" s="1699"/>
      <c r="AI27" s="1700"/>
      <c r="AJ27" s="1698">
        <v>5362</v>
      </c>
      <c r="AK27" s="1699"/>
      <c r="AL27" s="1699"/>
      <c r="AM27" s="1699"/>
      <c r="AN27" s="1700"/>
      <c r="AO27" s="1698">
        <v>3006</v>
      </c>
      <c r="AP27" s="1699"/>
      <c r="AQ27" s="1699"/>
      <c r="AR27" s="1699"/>
      <c r="AS27" s="1700"/>
      <c r="AT27" s="275"/>
      <c r="AU27" s="748"/>
      <c r="AV27" s="748"/>
      <c r="AW27" s="748"/>
      <c r="AX27" s="1387"/>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740" t="s">
        <v>1055</v>
      </c>
      <c r="AF28" s="741"/>
      <c r="AG28" s="741"/>
      <c r="AH28" s="741"/>
      <c r="AI28" s="742"/>
      <c r="AJ28" s="740" t="s">
        <v>1054</v>
      </c>
      <c r="AK28" s="741"/>
      <c r="AL28" s="741"/>
      <c r="AM28" s="741"/>
      <c r="AN28" s="742"/>
      <c r="AO28" s="740" t="s">
        <v>1053</v>
      </c>
      <c r="AP28" s="741"/>
      <c r="AQ28" s="741"/>
      <c r="AR28" s="741"/>
      <c r="AS28" s="742"/>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648" t="s">
        <v>1052</v>
      </c>
      <c r="D30" s="738"/>
      <c r="E30" s="738"/>
      <c r="F30" s="738"/>
      <c r="G30" s="738"/>
      <c r="H30" s="738"/>
      <c r="I30" s="738"/>
      <c r="J30" s="738"/>
      <c r="K30" s="739"/>
      <c r="L30" s="226">
        <v>10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10</f>
        <v>10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479" t="s">
        <v>1051</v>
      </c>
      <c r="AH40" s="1701"/>
      <c r="AI40" s="1701"/>
      <c r="AJ40" s="1701"/>
      <c r="AK40" s="1701"/>
      <c r="AL40" s="1701"/>
      <c r="AM40" s="1701"/>
      <c r="AN40" s="1701"/>
      <c r="AO40" s="1701"/>
      <c r="AP40" s="1701"/>
      <c r="AQ40" s="1701"/>
      <c r="AR40" s="1701"/>
      <c r="AS40" s="1701"/>
      <c r="AT40" s="1701"/>
      <c r="AU40" s="1701"/>
      <c r="AV40" s="1701"/>
      <c r="AW40" s="1701"/>
      <c r="AX40" s="1702"/>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1703"/>
      <c r="AH41" s="1704"/>
      <c r="AI41" s="1704"/>
      <c r="AJ41" s="1704"/>
      <c r="AK41" s="1704"/>
      <c r="AL41" s="1704"/>
      <c r="AM41" s="1704"/>
      <c r="AN41" s="1704"/>
      <c r="AO41" s="1704"/>
      <c r="AP41" s="1704"/>
      <c r="AQ41" s="1704"/>
      <c r="AR41" s="1704"/>
      <c r="AS41" s="1704"/>
      <c r="AT41" s="1704"/>
      <c r="AU41" s="1704"/>
      <c r="AV41" s="1704"/>
      <c r="AW41" s="1704"/>
      <c r="AX41" s="1705"/>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1706"/>
      <c r="AH42" s="1707"/>
      <c r="AI42" s="1707"/>
      <c r="AJ42" s="1707"/>
      <c r="AK42" s="1707"/>
      <c r="AL42" s="1707"/>
      <c r="AM42" s="1707"/>
      <c r="AN42" s="1707"/>
      <c r="AO42" s="1707"/>
      <c r="AP42" s="1707"/>
      <c r="AQ42" s="1707"/>
      <c r="AR42" s="1707"/>
      <c r="AS42" s="1707"/>
      <c r="AT42" s="1707"/>
      <c r="AU42" s="1707"/>
      <c r="AV42" s="1707"/>
      <c r="AW42" s="1707"/>
      <c r="AX42" s="1708"/>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250</v>
      </c>
      <c r="AE43" s="575"/>
      <c r="AF43" s="575"/>
      <c r="AG43" s="168" t="s">
        <v>1050</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250</v>
      </c>
      <c r="AE44" s="571"/>
      <c r="AF44" s="571"/>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250</v>
      </c>
      <c r="AE46" s="571"/>
      <c r="AF46" s="571"/>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250</v>
      </c>
      <c r="AE48" s="573"/>
      <c r="AF48" s="573"/>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250</v>
      </c>
      <c r="AE49" s="575"/>
      <c r="AF49" s="575"/>
      <c r="AG49" s="168" t="s">
        <v>1049</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250</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709" t="s">
        <v>1048</v>
      </c>
      <c r="H56" s="1710"/>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1710"/>
      <c r="AM56" s="1710"/>
      <c r="AN56" s="1710"/>
      <c r="AO56" s="1710"/>
      <c r="AP56" s="1710"/>
      <c r="AQ56" s="1710"/>
      <c r="AR56" s="1710"/>
      <c r="AS56" s="1710"/>
      <c r="AT56" s="1710"/>
      <c r="AU56" s="1710"/>
      <c r="AV56" s="1710"/>
      <c r="AW56" s="1710"/>
      <c r="AX56" s="1711"/>
    </row>
    <row r="57" spans="1:50" ht="66.75" customHeight="1" thickBot="1" x14ac:dyDescent="0.2">
      <c r="A57" s="106"/>
      <c r="B57" s="107"/>
      <c r="C57" s="114" t="s">
        <v>103</v>
      </c>
      <c r="D57" s="115"/>
      <c r="E57" s="115"/>
      <c r="F57" s="116"/>
      <c r="G57" s="1712" t="s">
        <v>1047</v>
      </c>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c r="AI57" s="1713"/>
      <c r="AJ57" s="1713"/>
      <c r="AK57" s="1713"/>
      <c r="AL57" s="1713"/>
      <c r="AM57" s="1713"/>
      <c r="AN57" s="1713"/>
      <c r="AO57" s="1713"/>
      <c r="AP57" s="1713"/>
      <c r="AQ57" s="1713"/>
      <c r="AR57" s="1713"/>
      <c r="AS57" s="1713"/>
      <c r="AT57" s="1713"/>
      <c r="AU57" s="1713"/>
      <c r="AV57" s="1713"/>
      <c r="AW57" s="1713"/>
      <c r="AX57" s="1714"/>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84</v>
      </c>
      <c r="L67" s="563"/>
      <c r="M67" s="563"/>
      <c r="N67" s="563"/>
      <c r="O67" s="563"/>
      <c r="P67" s="563"/>
      <c r="Q67" s="563"/>
      <c r="R67" s="563"/>
      <c r="S67" s="57" t="s">
        <v>111</v>
      </c>
      <c r="T67" s="61"/>
      <c r="U67" s="61"/>
      <c r="V67" s="61"/>
      <c r="W67" s="61"/>
      <c r="X67" s="61"/>
      <c r="Y67" s="61"/>
      <c r="Z67" s="78"/>
      <c r="AA67" s="564">
        <v>118</v>
      </c>
      <c r="AB67" s="563"/>
      <c r="AC67" s="563"/>
      <c r="AD67" s="563"/>
      <c r="AE67" s="563"/>
      <c r="AF67" s="563"/>
      <c r="AG67" s="563"/>
      <c r="AH67" s="563"/>
      <c r="AI67" s="57" t="s">
        <v>112</v>
      </c>
      <c r="AJ67" s="58"/>
      <c r="AK67" s="58"/>
      <c r="AL67" s="58"/>
      <c r="AM67" s="58"/>
      <c r="AN67" s="58"/>
      <c r="AO67" s="58"/>
      <c r="AP67" s="59"/>
      <c r="AQ67" s="557">
        <v>254</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6:AX26"/>
    <mergeCell ref="AT27:AX27"/>
    <mergeCell ref="Y28:AA28"/>
    <mergeCell ref="AB28:AD28"/>
    <mergeCell ref="AE28:AI28"/>
    <mergeCell ref="AJ28:AN28"/>
    <mergeCell ref="AO28:AS28"/>
    <mergeCell ref="AT28:AX28"/>
    <mergeCell ref="AE26:AI26"/>
    <mergeCell ref="AJ26:AN26"/>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T21:AX21"/>
    <mergeCell ref="Y22:AA22"/>
    <mergeCell ref="AB22:AD22"/>
    <mergeCell ref="AE22:AI22"/>
    <mergeCell ref="AJ22:AN22"/>
    <mergeCell ref="AO22:AS22"/>
    <mergeCell ref="AT22:AX22"/>
    <mergeCell ref="AO20:AS20"/>
    <mergeCell ref="AT20:AX20"/>
    <mergeCell ref="Y21:AA21"/>
    <mergeCell ref="AB21:AD21"/>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4" ht="21.75" customHeight="1" thickBot="1" x14ac:dyDescent="0.2">
      <c r="AJ1" s="438" t="s">
        <v>0</v>
      </c>
      <c r="AK1" s="438"/>
      <c r="AL1" s="438"/>
      <c r="AM1" s="438"/>
      <c r="AN1" s="438"/>
      <c r="AO1" s="438"/>
      <c r="AP1" s="438"/>
      <c r="AQ1" s="699" t="str">
        <f ca="1">RIGHT(CELL("filename",AQ1),LEN(CELL("filename",AQ1))-FIND("]",CELL("filename",AQ1)))</f>
        <v>239</v>
      </c>
      <c r="AR1" s="699"/>
      <c r="AS1" s="699"/>
      <c r="AT1" s="699"/>
      <c r="AU1" s="699"/>
      <c r="AV1" s="699"/>
      <c r="AW1" s="699"/>
      <c r="AX1" s="699"/>
    </row>
    <row r="2" spans="1:54"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4" ht="25.15" customHeight="1" x14ac:dyDescent="0.15">
      <c r="A3" s="445" t="s">
        <v>3</v>
      </c>
      <c r="B3" s="446"/>
      <c r="C3" s="446"/>
      <c r="D3" s="446"/>
      <c r="E3" s="446"/>
      <c r="F3" s="446"/>
      <c r="G3" s="779" t="s">
        <v>1096</v>
      </c>
      <c r="H3" s="878"/>
      <c r="I3" s="878"/>
      <c r="J3" s="878"/>
      <c r="K3" s="878"/>
      <c r="L3" s="878"/>
      <c r="M3" s="878"/>
      <c r="N3" s="878"/>
      <c r="O3" s="878"/>
      <c r="P3" s="878"/>
      <c r="Q3" s="878"/>
      <c r="R3" s="878"/>
      <c r="S3" s="878"/>
      <c r="T3" s="878"/>
      <c r="U3" s="878"/>
      <c r="V3" s="878"/>
      <c r="W3" s="878"/>
      <c r="X3" s="878"/>
      <c r="Y3" s="449" t="s">
        <v>5</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4" ht="30" customHeight="1" x14ac:dyDescent="0.15">
      <c r="A4" s="412" t="s">
        <v>9</v>
      </c>
      <c r="B4" s="413"/>
      <c r="C4" s="413"/>
      <c r="D4" s="413"/>
      <c r="E4" s="413"/>
      <c r="F4" s="414"/>
      <c r="G4" s="783" t="s">
        <v>1095</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774</v>
      </c>
      <c r="AF4" s="419"/>
      <c r="AG4" s="419"/>
      <c r="AH4" s="419"/>
      <c r="AI4" s="419"/>
      <c r="AJ4" s="419"/>
      <c r="AK4" s="419"/>
      <c r="AL4" s="419"/>
      <c r="AM4" s="419"/>
      <c r="AN4" s="419"/>
      <c r="AO4" s="419"/>
      <c r="AP4" s="420"/>
      <c r="AQ4" s="550" t="s">
        <v>277</v>
      </c>
      <c r="AR4" s="551"/>
      <c r="AS4" s="551"/>
      <c r="AT4" s="551"/>
      <c r="AU4" s="551"/>
      <c r="AV4" s="551"/>
      <c r="AW4" s="551"/>
      <c r="AX4" s="552"/>
    </row>
    <row r="5" spans="1:54"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1094</v>
      </c>
      <c r="AF5" s="776"/>
      <c r="AG5" s="776"/>
      <c r="AH5" s="776"/>
      <c r="AI5" s="776"/>
      <c r="AJ5" s="776"/>
      <c r="AK5" s="776"/>
      <c r="AL5" s="776"/>
      <c r="AM5" s="776"/>
      <c r="AN5" s="776"/>
      <c r="AO5" s="776"/>
      <c r="AP5" s="776"/>
      <c r="AQ5" s="313"/>
      <c r="AR5" s="313"/>
      <c r="AS5" s="313"/>
      <c r="AT5" s="313"/>
      <c r="AU5" s="313"/>
      <c r="AV5" s="313"/>
      <c r="AW5" s="313"/>
      <c r="AX5" s="314"/>
    </row>
    <row r="6" spans="1:54" ht="39.950000000000003" customHeight="1" x14ac:dyDescent="0.15">
      <c r="A6" s="400" t="s">
        <v>18</v>
      </c>
      <c r="B6" s="401"/>
      <c r="C6" s="401"/>
      <c r="D6" s="401"/>
      <c r="E6" s="401"/>
      <c r="F6" s="401"/>
      <c r="G6" s="542" t="s">
        <v>990</v>
      </c>
      <c r="H6" s="543"/>
      <c r="I6" s="543"/>
      <c r="J6" s="543"/>
      <c r="K6" s="543"/>
      <c r="L6" s="543"/>
      <c r="M6" s="543"/>
      <c r="N6" s="543"/>
      <c r="O6" s="543"/>
      <c r="P6" s="543"/>
      <c r="Q6" s="543"/>
      <c r="R6" s="543"/>
      <c r="S6" s="543"/>
      <c r="T6" s="543"/>
      <c r="U6" s="543"/>
      <c r="V6" s="544"/>
      <c r="W6" s="544"/>
      <c r="X6" s="544"/>
      <c r="Y6" s="405" t="s">
        <v>20</v>
      </c>
      <c r="Z6" s="313"/>
      <c r="AA6" s="313"/>
      <c r="AB6" s="313"/>
      <c r="AC6" s="313"/>
      <c r="AD6" s="321"/>
      <c r="AE6" s="696" t="s">
        <v>1093</v>
      </c>
      <c r="AF6" s="1408"/>
      <c r="AG6" s="1408"/>
      <c r="AH6" s="1408"/>
      <c r="AI6" s="1408"/>
      <c r="AJ6" s="1408"/>
      <c r="AK6" s="1408"/>
      <c r="AL6" s="1408"/>
      <c r="AM6" s="1408"/>
      <c r="AN6" s="1408"/>
      <c r="AO6" s="1408"/>
      <c r="AP6" s="1408"/>
      <c r="AQ6" s="1408"/>
      <c r="AR6" s="1408"/>
      <c r="AS6" s="1408"/>
      <c r="AT6" s="1408"/>
      <c r="AU6" s="1408"/>
      <c r="AV6" s="1408"/>
      <c r="AW6" s="1408"/>
      <c r="AX6" s="1409"/>
    </row>
    <row r="7" spans="1:54" ht="103.7" customHeight="1" x14ac:dyDescent="0.15">
      <c r="A7" s="365" t="s">
        <v>22</v>
      </c>
      <c r="B7" s="366"/>
      <c r="C7" s="366"/>
      <c r="D7" s="366"/>
      <c r="E7" s="366"/>
      <c r="F7" s="366"/>
      <c r="G7" s="788" t="s">
        <v>1092</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4" ht="137.25" customHeight="1" x14ac:dyDescent="0.15">
      <c r="A8" s="365" t="s">
        <v>24</v>
      </c>
      <c r="B8" s="366"/>
      <c r="C8" s="366"/>
      <c r="D8" s="366"/>
      <c r="E8" s="366"/>
      <c r="F8" s="366"/>
      <c r="G8" s="788" t="s">
        <v>1091</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4"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4"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4" ht="21" customHeight="1" x14ac:dyDescent="0.15">
      <c r="A11" s="377"/>
      <c r="B11" s="378"/>
      <c r="C11" s="378"/>
      <c r="D11" s="378"/>
      <c r="E11" s="378"/>
      <c r="F11" s="379"/>
      <c r="G11" s="386" t="s">
        <v>34</v>
      </c>
      <c r="H11" s="387"/>
      <c r="I11" s="392" t="s">
        <v>35</v>
      </c>
      <c r="J11" s="393"/>
      <c r="K11" s="393"/>
      <c r="L11" s="393"/>
      <c r="M11" s="393"/>
      <c r="N11" s="393"/>
      <c r="O11" s="394"/>
      <c r="P11" s="396">
        <v>199</v>
      </c>
      <c r="Q11" s="396"/>
      <c r="R11" s="396"/>
      <c r="S11" s="396"/>
      <c r="T11" s="396"/>
      <c r="U11" s="396"/>
      <c r="V11" s="396"/>
      <c r="W11" s="396">
        <v>192</v>
      </c>
      <c r="X11" s="396"/>
      <c r="Y11" s="396"/>
      <c r="Z11" s="396"/>
      <c r="AA11" s="396"/>
      <c r="AB11" s="396"/>
      <c r="AC11" s="396"/>
      <c r="AD11" s="396">
        <v>195</v>
      </c>
      <c r="AE11" s="396"/>
      <c r="AF11" s="396"/>
      <c r="AG11" s="396"/>
      <c r="AH11" s="396"/>
      <c r="AI11" s="396"/>
      <c r="AJ11" s="396"/>
      <c r="AK11" s="396">
        <v>136</v>
      </c>
      <c r="AL11" s="396"/>
      <c r="AM11" s="396"/>
      <c r="AN11" s="396"/>
      <c r="AO11" s="396"/>
      <c r="AP11" s="396"/>
      <c r="AQ11" s="396"/>
      <c r="AR11" s="397"/>
      <c r="AS11" s="397"/>
      <c r="AT11" s="397"/>
      <c r="AU11" s="397"/>
      <c r="AV11" s="397"/>
      <c r="AW11" s="397"/>
      <c r="AX11" s="398"/>
      <c r="AY11" s="15"/>
      <c r="AZ11" s="15"/>
      <c r="BA11" s="15"/>
      <c r="BB11" s="15"/>
    </row>
    <row r="12" spans="1:54" ht="21" customHeight="1" x14ac:dyDescent="0.15">
      <c r="A12" s="377"/>
      <c r="B12" s="378"/>
      <c r="C12" s="378"/>
      <c r="D12" s="378"/>
      <c r="E12" s="378"/>
      <c r="F12" s="379"/>
      <c r="G12" s="388"/>
      <c r="H12" s="389"/>
      <c r="I12" s="350" t="s">
        <v>36</v>
      </c>
      <c r="J12" s="351"/>
      <c r="K12" s="351"/>
      <c r="L12" s="351"/>
      <c r="M12" s="351"/>
      <c r="N12" s="351"/>
      <c r="O12" s="352"/>
      <c r="P12" s="353">
        <v>365</v>
      </c>
      <c r="Q12" s="353"/>
      <c r="R12" s="353"/>
      <c r="S12" s="353"/>
      <c r="T12" s="353"/>
      <c r="U12" s="353"/>
      <c r="V12" s="353"/>
      <c r="W12" s="353">
        <v>324</v>
      </c>
      <c r="X12" s="353"/>
      <c r="Y12" s="353"/>
      <c r="Z12" s="353"/>
      <c r="AA12" s="353"/>
      <c r="AB12" s="353"/>
      <c r="AC12" s="353"/>
      <c r="AD12" s="353">
        <v>328</v>
      </c>
      <c r="AE12" s="353"/>
      <c r="AF12" s="353"/>
      <c r="AG12" s="353"/>
      <c r="AH12" s="353"/>
      <c r="AI12" s="353"/>
      <c r="AJ12" s="353"/>
      <c r="AK12" s="353" t="s">
        <v>50</v>
      </c>
      <c r="AL12" s="353"/>
      <c r="AM12" s="353"/>
      <c r="AN12" s="353"/>
      <c r="AO12" s="353"/>
      <c r="AP12" s="353"/>
      <c r="AQ12" s="353"/>
      <c r="AR12" s="354"/>
      <c r="AS12" s="354"/>
      <c r="AT12" s="354"/>
      <c r="AU12" s="354"/>
      <c r="AV12" s="354"/>
      <c r="AW12" s="354"/>
      <c r="AX12" s="355"/>
      <c r="AY12" s="15"/>
      <c r="AZ12" s="15"/>
      <c r="BA12" s="15"/>
      <c r="BB12" s="15"/>
    </row>
    <row r="13" spans="1:54" ht="21" customHeight="1" x14ac:dyDescent="0.15">
      <c r="A13" s="377"/>
      <c r="B13" s="378"/>
      <c r="C13" s="378"/>
      <c r="D13" s="378"/>
      <c r="E13" s="378"/>
      <c r="F13" s="379"/>
      <c r="G13" s="388"/>
      <c r="H13" s="389"/>
      <c r="I13" s="350" t="s">
        <v>38</v>
      </c>
      <c r="J13" s="362"/>
      <c r="K13" s="362"/>
      <c r="L13" s="362"/>
      <c r="M13" s="362"/>
      <c r="N13" s="362"/>
      <c r="O13" s="363"/>
      <c r="P13" s="356" t="s">
        <v>50</v>
      </c>
      <c r="Q13" s="357"/>
      <c r="R13" s="357"/>
      <c r="S13" s="357"/>
      <c r="T13" s="357"/>
      <c r="U13" s="357"/>
      <c r="V13" s="358"/>
      <c r="W13" s="356" t="s">
        <v>50</v>
      </c>
      <c r="X13" s="357"/>
      <c r="Y13" s="357"/>
      <c r="Z13" s="357"/>
      <c r="AA13" s="357"/>
      <c r="AB13" s="357"/>
      <c r="AC13" s="358"/>
      <c r="AD13" s="356" t="s">
        <v>50</v>
      </c>
      <c r="AE13" s="357"/>
      <c r="AF13" s="357"/>
      <c r="AG13" s="357"/>
      <c r="AH13" s="357"/>
      <c r="AI13" s="357"/>
      <c r="AJ13" s="358"/>
      <c r="AK13" s="356" t="s">
        <v>50</v>
      </c>
      <c r="AL13" s="357"/>
      <c r="AM13" s="357"/>
      <c r="AN13" s="357"/>
      <c r="AO13" s="357"/>
      <c r="AP13" s="357"/>
      <c r="AQ13" s="358"/>
      <c r="AR13" s="356"/>
      <c r="AS13" s="357"/>
      <c r="AT13" s="357"/>
      <c r="AU13" s="357"/>
      <c r="AV13" s="357"/>
      <c r="AW13" s="357"/>
      <c r="AX13" s="364"/>
      <c r="AY13" s="15"/>
      <c r="AZ13" s="15"/>
      <c r="BA13" s="15"/>
      <c r="BB13" s="15"/>
    </row>
    <row r="14" spans="1:54" ht="21" customHeight="1" x14ac:dyDescent="0.15">
      <c r="A14" s="377"/>
      <c r="B14" s="378"/>
      <c r="C14" s="378"/>
      <c r="D14" s="378"/>
      <c r="E14" s="378"/>
      <c r="F14" s="379"/>
      <c r="G14" s="388"/>
      <c r="H14" s="389"/>
      <c r="I14" s="350" t="s">
        <v>39</v>
      </c>
      <c r="J14" s="362"/>
      <c r="K14" s="362"/>
      <c r="L14" s="362"/>
      <c r="M14" s="362"/>
      <c r="N14" s="362"/>
      <c r="O14" s="363"/>
      <c r="P14" s="356" t="s">
        <v>50</v>
      </c>
      <c r="Q14" s="357"/>
      <c r="R14" s="357"/>
      <c r="S14" s="357"/>
      <c r="T14" s="357"/>
      <c r="U14" s="357"/>
      <c r="V14" s="358"/>
      <c r="W14" s="356" t="s">
        <v>50</v>
      </c>
      <c r="X14" s="357"/>
      <c r="Y14" s="357"/>
      <c r="Z14" s="357"/>
      <c r="AA14" s="357"/>
      <c r="AB14" s="357"/>
      <c r="AC14" s="358"/>
      <c r="AD14" s="356" t="s">
        <v>50</v>
      </c>
      <c r="AE14" s="357"/>
      <c r="AF14" s="357"/>
      <c r="AG14" s="357"/>
      <c r="AH14" s="357"/>
      <c r="AI14" s="357"/>
      <c r="AJ14" s="358"/>
      <c r="AK14" s="356" t="s">
        <v>50</v>
      </c>
      <c r="AL14" s="357"/>
      <c r="AM14" s="357"/>
      <c r="AN14" s="357"/>
      <c r="AO14" s="357"/>
      <c r="AP14" s="357"/>
      <c r="AQ14" s="358"/>
      <c r="AR14" s="359"/>
      <c r="AS14" s="360"/>
      <c r="AT14" s="360"/>
      <c r="AU14" s="360"/>
      <c r="AV14" s="360"/>
      <c r="AW14" s="360"/>
      <c r="AX14" s="361"/>
      <c r="AY14" s="15"/>
      <c r="AZ14" s="15"/>
      <c r="BA14" s="15"/>
      <c r="BB14" s="15"/>
    </row>
    <row r="15" spans="1:54" ht="24.75" customHeight="1" x14ac:dyDescent="0.15">
      <c r="A15" s="377"/>
      <c r="B15" s="378"/>
      <c r="C15" s="378"/>
      <c r="D15" s="378"/>
      <c r="E15" s="378"/>
      <c r="F15" s="379"/>
      <c r="G15" s="388"/>
      <c r="H15" s="389"/>
      <c r="I15" s="350" t="s">
        <v>40</v>
      </c>
      <c r="J15" s="351"/>
      <c r="K15" s="351"/>
      <c r="L15" s="351"/>
      <c r="M15" s="351"/>
      <c r="N15" s="351"/>
      <c r="O15" s="352"/>
      <c r="P15" s="353" t="s">
        <v>50</v>
      </c>
      <c r="Q15" s="353"/>
      <c r="R15" s="353"/>
      <c r="S15" s="353"/>
      <c r="T15" s="353"/>
      <c r="U15" s="353"/>
      <c r="V15" s="353"/>
      <c r="W15" s="353" t="s">
        <v>50</v>
      </c>
      <c r="X15" s="353"/>
      <c r="Y15" s="353"/>
      <c r="Z15" s="353"/>
      <c r="AA15" s="353"/>
      <c r="AB15" s="353"/>
      <c r="AC15" s="353"/>
      <c r="AD15" s="353" t="s">
        <v>50</v>
      </c>
      <c r="AE15" s="353"/>
      <c r="AF15" s="353"/>
      <c r="AG15" s="353"/>
      <c r="AH15" s="353"/>
      <c r="AI15" s="353"/>
      <c r="AJ15" s="353"/>
      <c r="AK15" s="353" t="s">
        <v>50</v>
      </c>
      <c r="AL15" s="353"/>
      <c r="AM15" s="353"/>
      <c r="AN15" s="353"/>
      <c r="AO15" s="353"/>
      <c r="AP15" s="353"/>
      <c r="AQ15" s="353"/>
      <c r="AR15" s="354"/>
      <c r="AS15" s="354"/>
      <c r="AT15" s="354"/>
      <c r="AU15" s="354"/>
      <c r="AV15" s="354"/>
      <c r="AW15" s="354"/>
      <c r="AX15" s="355"/>
      <c r="AY15" s="15"/>
      <c r="AZ15" s="15"/>
      <c r="BA15" s="15"/>
      <c r="BB15" s="15"/>
    </row>
    <row r="16" spans="1:54" ht="24.75" customHeight="1" x14ac:dyDescent="0.15">
      <c r="A16" s="377"/>
      <c r="B16" s="378"/>
      <c r="C16" s="378"/>
      <c r="D16" s="378"/>
      <c r="E16" s="378"/>
      <c r="F16" s="379"/>
      <c r="G16" s="390"/>
      <c r="H16" s="391"/>
      <c r="I16" s="344" t="s">
        <v>41</v>
      </c>
      <c r="J16" s="345"/>
      <c r="K16" s="345"/>
      <c r="L16" s="345"/>
      <c r="M16" s="345"/>
      <c r="N16" s="345"/>
      <c r="O16" s="346"/>
      <c r="P16" s="348">
        <v>564</v>
      </c>
      <c r="Q16" s="348"/>
      <c r="R16" s="348"/>
      <c r="S16" s="348"/>
      <c r="T16" s="348"/>
      <c r="U16" s="348"/>
      <c r="V16" s="348"/>
      <c r="W16" s="348">
        <v>516</v>
      </c>
      <c r="X16" s="348"/>
      <c r="Y16" s="348"/>
      <c r="Z16" s="348"/>
      <c r="AA16" s="348"/>
      <c r="AB16" s="348"/>
      <c r="AC16" s="348"/>
      <c r="AD16" s="348">
        <v>523</v>
      </c>
      <c r="AE16" s="348"/>
      <c r="AF16" s="348"/>
      <c r="AG16" s="348"/>
      <c r="AH16" s="348"/>
      <c r="AI16" s="348"/>
      <c r="AJ16" s="348"/>
      <c r="AK16" s="348">
        <v>136</v>
      </c>
      <c r="AL16" s="348"/>
      <c r="AM16" s="348"/>
      <c r="AN16" s="348"/>
      <c r="AO16" s="348"/>
      <c r="AP16" s="348"/>
      <c r="AQ16" s="348"/>
      <c r="AR16" s="348"/>
      <c r="AS16" s="348"/>
      <c r="AT16" s="348"/>
      <c r="AU16" s="348"/>
      <c r="AV16" s="348"/>
      <c r="AW16" s="348"/>
      <c r="AX16" s="349"/>
      <c r="AY16" s="15"/>
      <c r="AZ16" s="15"/>
      <c r="BA16" s="15"/>
      <c r="BB16" s="15"/>
    </row>
    <row r="17" spans="1:55" ht="24.75" customHeight="1" x14ac:dyDescent="0.15">
      <c r="A17" s="377"/>
      <c r="B17" s="378"/>
      <c r="C17" s="378"/>
      <c r="D17" s="378"/>
      <c r="E17" s="378"/>
      <c r="F17" s="379"/>
      <c r="G17" s="339" t="s">
        <v>42</v>
      </c>
      <c r="H17" s="340"/>
      <c r="I17" s="340"/>
      <c r="J17" s="340"/>
      <c r="K17" s="340"/>
      <c r="L17" s="340"/>
      <c r="M17" s="340"/>
      <c r="N17" s="340"/>
      <c r="O17" s="340"/>
      <c r="P17" s="333">
        <v>564</v>
      </c>
      <c r="Q17" s="333"/>
      <c r="R17" s="333"/>
      <c r="S17" s="333"/>
      <c r="T17" s="333"/>
      <c r="U17" s="333"/>
      <c r="V17" s="333"/>
      <c r="W17" s="333">
        <v>516</v>
      </c>
      <c r="X17" s="333"/>
      <c r="Y17" s="333"/>
      <c r="Z17" s="333"/>
      <c r="AA17" s="333"/>
      <c r="AB17" s="333"/>
      <c r="AC17" s="333"/>
      <c r="AD17" s="333">
        <v>523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796" t="s">
        <v>1090</v>
      </c>
      <c r="H20" s="129"/>
      <c r="I20" s="129"/>
      <c r="J20" s="129"/>
      <c r="K20" s="129"/>
      <c r="L20" s="129"/>
      <c r="M20" s="129"/>
      <c r="N20" s="129"/>
      <c r="O20" s="129"/>
      <c r="P20" s="129"/>
      <c r="Q20" s="129"/>
      <c r="R20" s="129"/>
      <c r="S20" s="129"/>
      <c r="T20" s="129"/>
      <c r="U20" s="129"/>
      <c r="V20" s="129"/>
      <c r="W20" s="129"/>
      <c r="X20" s="664"/>
      <c r="Y20" s="260" t="s">
        <v>49</v>
      </c>
      <c r="Z20" s="285"/>
      <c r="AA20" s="286"/>
      <c r="AB20" s="287" t="s">
        <v>762</v>
      </c>
      <c r="AC20" s="287"/>
      <c r="AD20" s="287"/>
      <c r="AE20" s="1587">
        <v>5697</v>
      </c>
      <c r="AF20" s="1587"/>
      <c r="AG20" s="1587"/>
      <c r="AH20" s="1587"/>
      <c r="AI20" s="1587"/>
      <c r="AJ20" s="1587">
        <v>5569</v>
      </c>
      <c r="AK20" s="1587"/>
      <c r="AL20" s="1587"/>
      <c r="AM20" s="1587"/>
      <c r="AN20" s="1587"/>
      <c r="AO20" s="1587">
        <v>5216</v>
      </c>
      <c r="AP20" s="1587"/>
      <c r="AQ20" s="1587"/>
      <c r="AR20" s="1587"/>
      <c r="AS20" s="1587"/>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t="s">
        <v>762</v>
      </c>
      <c r="AC21" s="332"/>
      <c r="AD21" s="332"/>
      <c r="AE21" s="1718">
        <v>8917</v>
      </c>
      <c r="AF21" s="1718"/>
      <c r="AG21" s="1718"/>
      <c r="AH21" s="1718"/>
      <c r="AI21" s="1718"/>
      <c r="AJ21" s="1718">
        <v>8874</v>
      </c>
      <c r="AK21" s="1718"/>
      <c r="AL21" s="1718"/>
      <c r="AM21" s="1718"/>
      <c r="AN21" s="1718"/>
      <c r="AO21" s="1718">
        <v>8445</v>
      </c>
      <c r="AP21" s="1718"/>
      <c r="AQ21" s="1718"/>
      <c r="AR21" s="1718"/>
      <c r="AS21" s="1718"/>
      <c r="AT21" s="530">
        <v>15704</v>
      </c>
      <c r="AU21" s="530"/>
      <c r="AV21" s="530"/>
      <c r="AW21" s="530"/>
      <c r="AX21" s="1586"/>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53</v>
      </c>
      <c r="AC22" s="310"/>
      <c r="AD22" s="310"/>
      <c r="AE22" s="310">
        <v>64</v>
      </c>
      <c r="AF22" s="310"/>
      <c r="AG22" s="310"/>
      <c r="AH22" s="310"/>
      <c r="AI22" s="310"/>
      <c r="AJ22" s="310">
        <v>63</v>
      </c>
      <c r="AK22" s="310"/>
      <c r="AL22" s="310"/>
      <c r="AM22" s="310"/>
      <c r="AN22" s="310"/>
      <c r="AO22" s="310">
        <v>62</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1089</v>
      </c>
      <c r="H24" s="129"/>
      <c r="I24" s="129"/>
      <c r="J24" s="129"/>
      <c r="K24" s="129"/>
      <c r="L24" s="129"/>
      <c r="M24" s="129"/>
      <c r="N24" s="129"/>
      <c r="O24" s="129"/>
      <c r="P24" s="129"/>
      <c r="Q24" s="129"/>
      <c r="R24" s="129"/>
      <c r="S24" s="129"/>
      <c r="T24" s="129"/>
      <c r="U24" s="129"/>
      <c r="V24" s="129"/>
      <c r="W24" s="129"/>
      <c r="X24" s="664"/>
      <c r="Y24" s="306" t="s">
        <v>58</v>
      </c>
      <c r="Z24" s="307"/>
      <c r="AA24" s="308"/>
      <c r="AB24" s="1584" t="s">
        <v>1088</v>
      </c>
      <c r="AC24" s="307"/>
      <c r="AD24" s="308"/>
      <c r="AE24" s="1377" t="s">
        <v>1087</v>
      </c>
      <c r="AF24" s="310"/>
      <c r="AG24" s="310"/>
      <c r="AH24" s="310"/>
      <c r="AI24" s="310"/>
      <c r="AJ24" s="1378" t="s">
        <v>1086</v>
      </c>
      <c r="AK24" s="311"/>
      <c r="AL24" s="311"/>
      <c r="AM24" s="311"/>
      <c r="AN24" s="311"/>
      <c r="AO24" s="1378" t="s">
        <v>1085</v>
      </c>
      <c r="AP24" s="311"/>
      <c r="AQ24" s="311"/>
      <c r="AR24" s="311"/>
      <c r="AS24" s="311"/>
      <c r="AT24" s="1615" t="s">
        <v>1084</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144</v>
      </c>
      <c r="Z25" s="261"/>
      <c r="AA25" s="262"/>
      <c r="AB25" s="320"/>
      <c r="AC25" s="261"/>
      <c r="AD25" s="262"/>
      <c r="AE25" s="312" t="s">
        <v>50</v>
      </c>
      <c r="AF25" s="313"/>
      <c r="AG25" s="313"/>
      <c r="AH25" s="313"/>
      <c r="AI25" s="321"/>
      <c r="AJ25" s="134" t="s">
        <v>50</v>
      </c>
      <c r="AK25" s="135"/>
      <c r="AL25" s="135"/>
      <c r="AM25" s="135"/>
      <c r="AN25" s="322"/>
      <c r="AO25" s="134" t="s">
        <v>50</v>
      </c>
      <c r="AP25" s="135"/>
      <c r="AQ25" s="135"/>
      <c r="AR25" s="135"/>
      <c r="AS25" s="322"/>
      <c r="AT25" s="134" t="s">
        <v>50</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1083</v>
      </c>
      <c r="H27" s="482"/>
      <c r="I27" s="482"/>
      <c r="J27" s="482"/>
      <c r="K27" s="482"/>
      <c r="L27" s="482"/>
      <c r="M27" s="482"/>
      <c r="N27" s="482"/>
      <c r="O27" s="482"/>
      <c r="P27" s="482"/>
      <c r="Q27" s="482"/>
      <c r="R27" s="482"/>
      <c r="S27" s="482"/>
      <c r="T27" s="482"/>
      <c r="U27" s="482"/>
      <c r="V27" s="482"/>
      <c r="W27" s="482"/>
      <c r="X27" s="482"/>
      <c r="Y27" s="272" t="s">
        <v>62</v>
      </c>
      <c r="Z27" s="273"/>
      <c r="AA27" s="274"/>
      <c r="AB27" s="487" t="s">
        <v>1082</v>
      </c>
      <c r="AC27" s="488"/>
      <c r="AD27" s="489"/>
      <c r="AE27" s="487">
        <v>80.239999999999995</v>
      </c>
      <c r="AF27" s="488"/>
      <c r="AG27" s="488"/>
      <c r="AH27" s="488"/>
      <c r="AI27" s="489"/>
      <c r="AJ27" s="487">
        <v>136.58000000000001</v>
      </c>
      <c r="AK27" s="488"/>
      <c r="AL27" s="488"/>
      <c r="AM27" s="488"/>
      <c r="AN27" s="489"/>
      <c r="AO27" s="487">
        <v>123.8</v>
      </c>
      <c r="AP27" s="488"/>
      <c r="AQ27" s="488"/>
      <c r="AR27" s="488"/>
      <c r="AS27" s="489"/>
      <c r="AT27" s="487">
        <v>130.80000000000001</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4" t="s">
        <v>1081</v>
      </c>
      <c r="AC28" s="488"/>
      <c r="AD28" s="489"/>
      <c r="AE28" s="494" t="s">
        <v>1080</v>
      </c>
      <c r="AF28" s="488"/>
      <c r="AG28" s="488"/>
      <c r="AH28" s="488"/>
      <c r="AI28" s="489"/>
      <c r="AJ28" s="494" t="s">
        <v>1079</v>
      </c>
      <c r="AK28" s="488"/>
      <c r="AL28" s="488"/>
      <c r="AM28" s="488"/>
      <c r="AN28" s="489"/>
      <c r="AO28" s="494" t="s">
        <v>1078</v>
      </c>
      <c r="AP28" s="488"/>
      <c r="AQ28" s="488"/>
      <c r="AR28" s="488"/>
      <c r="AS28" s="489"/>
      <c r="AT28" s="494" t="s">
        <v>1077</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715" t="s">
        <v>1076</v>
      </c>
      <c r="D30" s="1716"/>
      <c r="E30" s="1716"/>
      <c r="F30" s="1716"/>
      <c r="G30" s="1716"/>
      <c r="H30" s="1716"/>
      <c r="I30" s="1716"/>
      <c r="J30" s="1716"/>
      <c r="K30" s="1717"/>
      <c r="L30" s="1163">
        <v>136</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136</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856"/>
      <c r="AG40" s="730" t="s">
        <v>1075</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691</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691</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691</v>
      </c>
      <c r="AE43" s="837"/>
      <c r="AF43" s="837"/>
      <c r="AG43" s="592" t="s">
        <v>1074</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50</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691</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50</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691</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50</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691</v>
      </c>
      <c r="AE49" s="837"/>
      <c r="AF49" s="837"/>
      <c r="AG49" s="592" t="s">
        <v>1073</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691</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691</v>
      </c>
      <c r="AE51" s="833"/>
      <c r="AF51" s="833"/>
      <c r="AG51" s="839"/>
      <c r="AH51" s="840"/>
      <c r="AI51" s="840"/>
      <c r="AJ51" s="840"/>
      <c r="AK51" s="840"/>
      <c r="AL51" s="840"/>
      <c r="AM51" s="840"/>
      <c r="AN51" s="840"/>
      <c r="AO51" s="840"/>
      <c r="AP51" s="840"/>
      <c r="AQ51" s="840"/>
      <c r="AR51" s="840"/>
      <c r="AS51" s="840"/>
      <c r="AT51" s="840"/>
      <c r="AU51" s="840"/>
      <c r="AV51" s="840"/>
      <c r="AW51" s="840"/>
      <c r="AX51" s="841"/>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50</v>
      </c>
      <c r="AE52" s="837"/>
      <c r="AF52" s="837"/>
      <c r="AG52" s="592"/>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57" customHeight="1" x14ac:dyDescent="0.15">
      <c r="A56" s="104" t="s">
        <v>100</v>
      </c>
      <c r="B56" s="105"/>
      <c r="C56" s="108" t="s">
        <v>101</v>
      </c>
      <c r="D56" s="109"/>
      <c r="E56" s="109"/>
      <c r="F56" s="110"/>
      <c r="G56" s="831" t="s">
        <v>1072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1071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97</v>
      </c>
      <c r="L67" s="563"/>
      <c r="M67" s="563"/>
      <c r="N67" s="563"/>
      <c r="O67" s="563"/>
      <c r="P67" s="563"/>
      <c r="Q67" s="563"/>
      <c r="R67" s="563"/>
      <c r="S67" s="57" t="s">
        <v>111</v>
      </c>
      <c r="T67" s="61"/>
      <c r="U67" s="61"/>
      <c r="V67" s="61"/>
      <c r="W67" s="61"/>
      <c r="X67" s="61"/>
      <c r="Y67" s="61"/>
      <c r="Z67" s="78"/>
      <c r="AA67" s="564">
        <v>121</v>
      </c>
      <c r="AB67" s="563"/>
      <c r="AC67" s="563"/>
      <c r="AD67" s="563"/>
      <c r="AE67" s="563"/>
      <c r="AF67" s="563"/>
      <c r="AG67" s="563"/>
      <c r="AH67" s="563"/>
      <c r="AI67" s="57" t="s">
        <v>112</v>
      </c>
      <c r="AJ67" s="58"/>
      <c r="AK67" s="58"/>
      <c r="AL67" s="58"/>
      <c r="AM67" s="58"/>
      <c r="AN67" s="58"/>
      <c r="AO67" s="58"/>
      <c r="AP67" s="59"/>
      <c r="AQ67" s="557">
        <v>255</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16384" width="9" style="1"/>
  </cols>
  <sheetData>
    <row r="1" spans="1:50" ht="21.75" customHeight="1" thickBot="1" x14ac:dyDescent="0.2">
      <c r="AJ1" s="438" t="s">
        <v>0</v>
      </c>
      <c r="AK1" s="438"/>
      <c r="AL1" s="438"/>
      <c r="AM1" s="438"/>
      <c r="AN1" s="438"/>
      <c r="AO1" s="438"/>
      <c r="AP1" s="438"/>
      <c r="AQ1" s="699" t="str">
        <f ca="1">RIGHT(CELL("filename",AQ1),LEN(CELL("filename",AQ1))-FIND("]",CELL("filename",AQ1)))</f>
        <v>204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65" t="s">
        <v>247</v>
      </c>
      <c r="H3" s="766"/>
      <c r="I3" s="766"/>
      <c r="J3" s="766"/>
      <c r="K3" s="766"/>
      <c r="L3" s="766"/>
      <c r="M3" s="766"/>
      <c r="N3" s="766"/>
      <c r="O3" s="766"/>
      <c r="P3" s="766"/>
      <c r="Q3" s="766"/>
      <c r="R3" s="766"/>
      <c r="S3" s="766"/>
      <c r="T3" s="766"/>
      <c r="U3" s="766"/>
      <c r="V3" s="766"/>
      <c r="W3" s="766"/>
      <c r="X3" s="766"/>
      <c r="Y3" s="449" t="s">
        <v>246</v>
      </c>
      <c r="Z3" s="450"/>
      <c r="AA3" s="450"/>
      <c r="AB3" s="450"/>
      <c r="AC3" s="450"/>
      <c r="AD3" s="451"/>
      <c r="AE3" s="767" t="s">
        <v>245</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771" t="s">
        <v>244</v>
      </c>
      <c r="H4" s="772"/>
      <c r="I4" s="772"/>
      <c r="J4" s="772"/>
      <c r="K4" s="772"/>
      <c r="L4" s="772"/>
      <c r="M4" s="772"/>
      <c r="N4" s="772"/>
      <c r="O4" s="772"/>
      <c r="P4" s="772"/>
      <c r="Q4" s="772"/>
      <c r="R4" s="772"/>
      <c r="S4" s="772"/>
      <c r="T4" s="772"/>
      <c r="U4" s="772"/>
      <c r="V4" s="430"/>
      <c r="W4" s="430"/>
      <c r="X4" s="430"/>
      <c r="Y4" s="418" t="s">
        <v>11</v>
      </c>
      <c r="Z4" s="419"/>
      <c r="AA4" s="419"/>
      <c r="AB4" s="419"/>
      <c r="AC4" s="419"/>
      <c r="AD4" s="420"/>
      <c r="AE4" s="773" t="s">
        <v>243</v>
      </c>
      <c r="AF4" s="774"/>
      <c r="AG4" s="774"/>
      <c r="AH4" s="774"/>
      <c r="AI4" s="774"/>
      <c r="AJ4" s="774"/>
      <c r="AK4" s="774"/>
      <c r="AL4" s="774"/>
      <c r="AM4" s="774"/>
      <c r="AN4" s="774"/>
      <c r="AO4" s="774"/>
      <c r="AP4" s="775"/>
      <c r="AQ4" s="550" t="s">
        <v>242</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696" t="s">
        <v>238</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237</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367" t="s">
        <v>236</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63">
        <v>629</v>
      </c>
      <c r="Q11" s="763"/>
      <c r="R11" s="763"/>
      <c r="S11" s="763"/>
      <c r="T11" s="763"/>
      <c r="U11" s="763"/>
      <c r="V11" s="763"/>
      <c r="W11" s="763">
        <v>544</v>
      </c>
      <c r="X11" s="763"/>
      <c r="Y11" s="763"/>
      <c r="Z11" s="763"/>
      <c r="AA11" s="763"/>
      <c r="AB11" s="763"/>
      <c r="AC11" s="763"/>
      <c r="AD11" s="692">
        <v>558</v>
      </c>
      <c r="AE11" s="692"/>
      <c r="AF11" s="692"/>
      <c r="AG11" s="692"/>
      <c r="AH11" s="692"/>
      <c r="AI11" s="692"/>
      <c r="AJ11" s="692"/>
      <c r="AK11" s="692">
        <v>619</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62" t="s">
        <v>235</v>
      </c>
      <c r="Q12" s="353"/>
      <c r="R12" s="353"/>
      <c r="S12" s="353"/>
      <c r="T12" s="353"/>
      <c r="U12" s="353"/>
      <c r="V12" s="353"/>
      <c r="W12" s="762" t="s">
        <v>235</v>
      </c>
      <c r="X12" s="353"/>
      <c r="Y12" s="353"/>
      <c r="Z12" s="353"/>
      <c r="AA12" s="353"/>
      <c r="AB12" s="353"/>
      <c r="AC12" s="353"/>
      <c r="AD12" s="762" t="s">
        <v>235</v>
      </c>
      <c r="AE12" s="353"/>
      <c r="AF12" s="353"/>
      <c r="AG12" s="353"/>
      <c r="AH12" s="353"/>
      <c r="AI12" s="353"/>
      <c r="AJ12" s="353"/>
      <c r="AK12" s="762"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60" t="s">
        <v>235</v>
      </c>
      <c r="Q13" s="357"/>
      <c r="R13" s="357"/>
      <c r="S13" s="357"/>
      <c r="T13" s="357"/>
      <c r="U13" s="357"/>
      <c r="V13" s="358"/>
      <c r="W13" s="760" t="s">
        <v>235</v>
      </c>
      <c r="X13" s="357"/>
      <c r="Y13" s="357"/>
      <c r="Z13" s="357"/>
      <c r="AA13" s="357"/>
      <c r="AB13" s="357"/>
      <c r="AC13" s="358"/>
      <c r="AD13" s="760" t="s">
        <v>235</v>
      </c>
      <c r="AE13" s="357"/>
      <c r="AF13" s="357"/>
      <c r="AG13" s="357"/>
      <c r="AH13" s="357"/>
      <c r="AI13" s="357"/>
      <c r="AJ13" s="358"/>
      <c r="AK13" s="760"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60" t="s">
        <v>235</v>
      </c>
      <c r="Q14" s="357"/>
      <c r="R14" s="357"/>
      <c r="S14" s="357"/>
      <c r="T14" s="357"/>
      <c r="U14" s="357"/>
      <c r="V14" s="358"/>
      <c r="W14" s="760" t="s">
        <v>235</v>
      </c>
      <c r="X14" s="357"/>
      <c r="Y14" s="357"/>
      <c r="Z14" s="357"/>
      <c r="AA14" s="357"/>
      <c r="AB14" s="357"/>
      <c r="AC14" s="358"/>
      <c r="AD14" s="760" t="s">
        <v>235</v>
      </c>
      <c r="AE14" s="357"/>
      <c r="AF14" s="357"/>
      <c r="AG14" s="357"/>
      <c r="AH14" s="357"/>
      <c r="AI14" s="357"/>
      <c r="AJ14" s="358"/>
      <c r="AK14" s="760"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60" t="s">
        <v>235</v>
      </c>
      <c r="Q15" s="357"/>
      <c r="R15" s="357"/>
      <c r="S15" s="357"/>
      <c r="T15" s="357"/>
      <c r="U15" s="357"/>
      <c r="V15" s="358"/>
      <c r="W15" s="760" t="s">
        <v>235</v>
      </c>
      <c r="X15" s="357"/>
      <c r="Y15" s="357"/>
      <c r="Z15" s="357"/>
      <c r="AA15" s="357"/>
      <c r="AB15" s="357"/>
      <c r="AC15" s="358"/>
      <c r="AD15" s="760" t="s">
        <v>235</v>
      </c>
      <c r="AE15" s="357"/>
      <c r="AF15" s="357"/>
      <c r="AG15" s="357"/>
      <c r="AH15" s="357"/>
      <c r="AI15" s="357"/>
      <c r="AJ15" s="358"/>
      <c r="AK15" s="760" t="s">
        <v>235</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761">
        <v>629</v>
      </c>
      <c r="Q16" s="348"/>
      <c r="R16" s="348"/>
      <c r="S16" s="348"/>
      <c r="T16" s="348"/>
      <c r="U16" s="348"/>
      <c r="V16" s="348"/>
      <c r="W16" s="761">
        <v>544</v>
      </c>
      <c r="X16" s="348"/>
      <c r="Y16" s="348"/>
      <c r="Z16" s="348"/>
      <c r="AA16" s="348"/>
      <c r="AB16" s="348"/>
      <c r="AC16" s="348"/>
      <c r="AD16" s="761">
        <v>558</v>
      </c>
      <c r="AE16" s="348"/>
      <c r="AF16" s="348"/>
      <c r="AG16" s="348"/>
      <c r="AH16" s="348"/>
      <c r="AI16" s="348"/>
      <c r="AJ16" s="348"/>
      <c r="AK16" s="348">
        <v>619</v>
      </c>
      <c r="AL16" s="348"/>
      <c r="AM16" s="348"/>
      <c r="AN16" s="348"/>
      <c r="AO16" s="348"/>
      <c r="AP16" s="348"/>
      <c r="AQ16" s="348"/>
      <c r="AR16" s="348"/>
      <c r="AS16" s="348"/>
      <c r="AT16" s="348"/>
      <c r="AU16" s="348"/>
      <c r="AV16" s="348"/>
      <c r="AW16" s="348"/>
      <c r="AX16" s="349"/>
    </row>
    <row r="17" spans="1:50" ht="24.75" customHeight="1" x14ac:dyDescent="0.15">
      <c r="A17" s="377"/>
      <c r="B17" s="378"/>
      <c r="C17" s="378"/>
      <c r="D17" s="378"/>
      <c r="E17" s="378"/>
      <c r="F17" s="379"/>
      <c r="G17" s="339" t="s">
        <v>42</v>
      </c>
      <c r="H17" s="340"/>
      <c r="I17" s="340"/>
      <c r="J17" s="340"/>
      <c r="K17" s="340"/>
      <c r="L17" s="340"/>
      <c r="M17" s="340"/>
      <c r="N17" s="340"/>
      <c r="O17" s="340"/>
      <c r="P17" s="333">
        <v>629</v>
      </c>
      <c r="Q17" s="333"/>
      <c r="R17" s="333"/>
      <c r="S17" s="333"/>
      <c r="T17" s="333"/>
      <c r="U17" s="333"/>
      <c r="V17" s="333"/>
      <c r="W17" s="333">
        <v>544</v>
      </c>
      <c r="X17" s="333"/>
      <c r="Y17" s="333"/>
      <c r="Z17" s="333"/>
      <c r="AA17" s="333"/>
      <c r="AB17" s="333"/>
      <c r="AC17" s="333"/>
      <c r="AD17" s="333">
        <v>558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0"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0"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234</v>
      </c>
      <c r="AU19" s="299"/>
      <c r="AV19" s="299"/>
      <c r="AW19" s="299"/>
      <c r="AX19" s="338"/>
    </row>
    <row r="20" spans="1:50" ht="26.85" customHeight="1" x14ac:dyDescent="0.15">
      <c r="A20" s="328"/>
      <c r="B20" s="326"/>
      <c r="C20" s="326"/>
      <c r="D20" s="326"/>
      <c r="E20" s="326"/>
      <c r="F20" s="327"/>
      <c r="G20" s="517" t="s">
        <v>233</v>
      </c>
      <c r="H20" s="577"/>
      <c r="I20" s="577"/>
      <c r="J20" s="577"/>
      <c r="K20" s="577"/>
      <c r="L20" s="577"/>
      <c r="M20" s="577"/>
      <c r="N20" s="577"/>
      <c r="O20" s="577"/>
      <c r="P20" s="577"/>
      <c r="Q20" s="577"/>
      <c r="R20" s="577"/>
      <c r="S20" s="577"/>
      <c r="T20" s="577"/>
      <c r="U20" s="577"/>
      <c r="V20" s="577"/>
      <c r="W20" s="577"/>
      <c r="X20" s="753"/>
      <c r="Y20" s="260" t="s">
        <v>49</v>
      </c>
      <c r="Z20" s="285"/>
      <c r="AA20" s="286"/>
      <c r="AB20" s="287" t="s">
        <v>199</v>
      </c>
      <c r="AC20" s="287"/>
      <c r="AD20" s="287"/>
      <c r="AE20" s="746">
        <v>2.98E-2</v>
      </c>
      <c r="AF20" s="310"/>
      <c r="AG20" s="310"/>
      <c r="AH20" s="310"/>
      <c r="AI20" s="310"/>
      <c r="AJ20" s="311" t="s">
        <v>232</v>
      </c>
      <c r="AK20" s="311"/>
      <c r="AL20" s="311"/>
      <c r="AM20" s="311"/>
      <c r="AN20" s="311"/>
      <c r="AO20" s="311" t="s">
        <v>232</v>
      </c>
      <c r="AP20" s="311"/>
      <c r="AQ20" s="311"/>
      <c r="AR20" s="311"/>
      <c r="AS20" s="311"/>
      <c r="AT20" s="323"/>
      <c r="AU20" s="323"/>
      <c r="AV20" s="323"/>
      <c r="AW20" s="323"/>
      <c r="AX20" s="324"/>
    </row>
    <row r="21" spans="1:50"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199</v>
      </c>
      <c r="AC21" s="332"/>
      <c r="AD21" s="332"/>
      <c r="AE21" s="523">
        <v>0.03</v>
      </c>
      <c r="AF21" s="332"/>
      <c r="AG21" s="332"/>
      <c r="AH21" s="332"/>
      <c r="AI21" s="332"/>
      <c r="AJ21" s="756" t="s">
        <v>59</v>
      </c>
      <c r="AK21" s="332"/>
      <c r="AL21" s="332"/>
      <c r="AM21" s="332"/>
      <c r="AN21" s="332"/>
      <c r="AO21" s="756" t="s">
        <v>59</v>
      </c>
      <c r="AP21" s="332"/>
      <c r="AQ21" s="332"/>
      <c r="AR21" s="332"/>
      <c r="AS21" s="332"/>
      <c r="AT21" s="532">
        <v>0.03</v>
      </c>
      <c r="AU21" s="333"/>
      <c r="AV21" s="333"/>
      <c r="AW21" s="333"/>
      <c r="AX21" s="334"/>
    </row>
    <row r="22" spans="1:50"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199</v>
      </c>
      <c r="AC22" s="310"/>
      <c r="AD22" s="310"/>
      <c r="AE22" s="746">
        <v>0.99329999999999996</v>
      </c>
      <c r="AF22" s="310"/>
      <c r="AG22" s="310"/>
      <c r="AH22" s="310"/>
      <c r="AI22" s="310"/>
      <c r="AJ22" s="757" t="s">
        <v>59</v>
      </c>
      <c r="AK22" s="310"/>
      <c r="AL22" s="310"/>
      <c r="AM22" s="310"/>
      <c r="AN22" s="310"/>
      <c r="AO22" s="757" t="s">
        <v>59</v>
      </c>
      <c r="AP22" s="310"/>
      <c r="AQ22" s="310"/>
      <c r="AR22" s="310"/>
      <c r="AS22" s="310"/>
      <c r="AT22" s="335"/>
      <c r="AU22" s="335"/>
      <c r="AV22" s="335"/>
      <c r="AW22" s="335"/>
      <c r="AX22" s="336"/>
    </row>
    <row r="23" spans="1:50"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0" ht="39.950000000000003" customHeight="1" x14ac:dyDescent="0.15">
      <c r="A24" s="251"/>
      <c r="B24" s="252"/>
      <c r="C24" s="252"/>
      <c r="D24" s="252"/>
      <c r="E24" s="252"/>
      <c r="F24" s="253"/>
      <c r="G24" s="752" t="s">
        <v>231</v>
      </c>
      <c r="H24" s="577"/>
      <c r="I24" s="577"/>
      <c r="J24" s="577"/>
      <c r="K24" s="577"/>
      <c r="L24" s="577"/>
      <c r="M24" s="577"/>
      <c r="N24" s="577"/>
      <c r="O24" s="577"/>
      <c r="P24" s="577"/>
      <c r="Q24" s="577"/>
      <c r="R24" s="577"/>
      <c r="S24" s="577"/>
      <c r="T24" s="577"/>
      <c r="U24" s="577"/>
      <c r="V24" s="577"/>
      <c r="W24" s="577"/>
      <c r="X24" s="753"/>
      <c r="Y24" s="306" t="s">
        <v>58</v>
      </c>
      <c r="Z24" s="307"/>
      <c r="AA24" s="308"/>
      <c r="AB24" s="309"/>
      <c r="AC24" s="307"/>
      <c r="AD24" s="308"/>
      <c r="AE24" s="310">
        <v>57</v>
      </c>
      <c r="AF24" s="310"/>
      <c r="AG24" s="310"/>
      <c r="AH24" s="310"/>
      <c r="AI24" s="310"/>
      <c r="AJ24" s="311">
        <v>78</v>
      </c>
      <c r="AK24" s="311"/>
      <c r="AL24" s="311"/>
      <c r="AM24" s="311"/>
      <c r="AN24" s="311"/>
      <c r="AO24" s="311">
        <v>61</v>
      </c>
      <c r="AP24" s="311"/>
      <c r="AQ24" s="311"/>
      <c r="AR24" s="311"/>
      <c r="AS24" s="311"/>
      <c r="AT24" s="312" t="s">
        <v>197</v>
      </c>
      <c r="AU24" s="313"/>
      <c r="AV24" s="313"/>
      <c r="AW24" s="313"/>
      <c r="AX24" s="314"/>
    </row>
    <row r="25" spans="1:50"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c r="AC25" s="261"/>
      <c r="AD25" s="262"/>
      <c r="AE25" s="750" t="s">
        <v>230</v>
      </c>
      <c r="AF25" s="313"/>
      <c r="AG25" s="313"/>
      <c r="AH25" s="313"/>
      <c r="AI25" s="321"/>
      <c r="AJ25" s="751" t="s">
        <v>229</v>
      </c>
      <c r="AK25" s="135"/>
      <c r="AL25" s="135"/>
      <c r="AM25" s="135"/>
      <c r="AN25" s="322"/>
      <c r="AO25" s="751" t="s">
        <v>228</v>
      </c>
      <c r="AP25" s="135"/>
      <c r="AQ25" s="135"/>
      <c r="AR25" s="135"/>
      <c r="AS25" s="322"/>
      <c r="AT25" s="751" t="s">
        <v>227</v>
      </c>
      <c r="AU25" s="135"/>
      <c r="AV25" s="135"/>
      <c r="AW25" s="135"/>
      <c r="AX25" s="136"/>
    </row>
    <row r="26" spans="1:50"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row>
    <row r="27" spans="1:50" ht="46.5" customHeight="1" x14ac:dyDescent="0.15">
      <c r="A27" s="290"/>
      <c r="B27" s="291"/>
      <c r="C27" s="291"/>
      <c r="D27" s="291"/>
      <c r="E27" s="291"/>
      <c r="F27" s="292"/>
      <c r="G27" s="482" t="s">
        <v>226</v>
      </c>
      <c r="H27" s="482"/>
      <c r="I27" s="482"/>
      <c r="J27" s="482"/>
      <c r="K27" s="482"/>
      <c r="L27" s="482"/>
      <c r="M27" s="482"/>
      <c r="N27" s="482"/>
      <c r="O27" s="482"/>
      <c r="P27" s="482"/>
      <c r="Q27" s="482"/>
      <c r="R27" s="482"/>
      <c r="S27" s="482"/>
      <c r="T27" s="482"/>
      <c r="U27" s="482"/>
      <c r="V27" s="482"/>
      <c r="W27" s="482"/>
      <c r="X27" s="482"/>
      <c r="Y27" s="272" t="s">
        <v>62</v>
      </c>
      <c r="Z27" s="273"/>
      <c r="AA27" s="274"/>
      <c r="AB27" s="275" t="s">
        <v>225</v>
      </c>
      <c r="AC27" s="748"/>
      <c r="AD27" s="749"/>
      <c r="AE27" s="747">
        <v>65277</v>
      </c>
      <c r="AF27" s="488"/>
      <c r="AG27" s="488"/>
      <c r="AH27" s="488"/>
      <c r="AI27" s="489"/>
      <c r="AJ27" s="747">
        <v>44643</v>
      </c>
      <c r="AK27" s="488"/>
      <c r="AL27" s="488"/>
      <c r="AM27" s="488"/>
      <c r="AN27" s="489"/>
      <c r="AO27" s="747">
        <v>64105</v>
      </c>
      <c r="AP27" s="488"/>
      <c r="AQ27" s="488"/>
      <c r="AR27" s="488"/>
      <c r="AS27" s="489"/>
      <c r="AT27" s="747">
        <v>53958</v>
      </c>
      <c r="AU27" s="488"/>
      <c r="AV27" s="488"/>
      <c r="AW27" s="488"/>
      <c r="AX27" s="490"/>
    </row>
    <row r="28" spans="1:50"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740" t="s">
        <v>224</v>
      </c>
      <c r="AC28" s="741"/>
      <c r="AD28" s="742"/>
      <c r="AE28" s="743" t="s">
        <v>223</v>
      </c>
      <c r="AF28" s="488"/>
      <c r="AG28" s="488"/>
      <c r="AH28" s="488"/>
      <c r="AI28" s="489"/>
      <c r="AJ28" s="743" t="s">
        <v>222</v>
      </c>
      <c r="AK28" s="488"/>
      <c r="AL28" s="488"/>
      <c r="AM28" s="488"/>
      <c r="AN28" s="489"/>
      <c r="AO28" s="744" t="s">
        <v>221</v>
      </c>
      <c r="AP28" s="488"/>
      <c r="AQ28" s="488"/>
      <c r="AR28" s="488"/>
      <c r="AS28" s="489"/>
      <c r="AT28" s="743" t="s">
        <v>220</v>
      </c>
      <c r="AU28" s="495"/>
      <c r="AV28" s="495"/>
      <c r="AW28" s="495"/>
      <c r="AX28" s="745"/>
    </row>
    <row r="29" spans="1:50"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0" ht="23.1" customHeight="1" x14ac:dyDescent="0.15">
      <c r="A30" s="210"/>
      <c r="B30" s="211"/>
      <c r="C30" s="737" t="s">
        <v>219</v>
      </c>
      <c r="D30" s="738"/>
      <c r="E30" s="738"/>
      <c r="F30" s="738"/>
      <c r="G30" s="738"/>
      <c r="H30" s="738"/>
      <c r="I30" s="738"/>
      <c r="J30" s="738"/>
      <c r="K30" s="739"/>
      <c r="L30" s="226">
        <v>619</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0"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0"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619</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117</v>
      </c>
      <c r="AE40" s="728"/>
      <c r="AF40" s="729"/>
      <c r="AG40" s="730" t="s">
        <v>218</v>
      </c>
      <c r="AH40" s="731"/>
      <c r="AI40" s="731"/>
      <c r="AJ40" s="731"/>
      <c r="AK40" s="731"/>
      <c r="AL40" s="731"/>
      <c r="AM40" s="731"/>
      <c r="AN40" s="731"/>
      <c r="AO40" s="731"/>
      <c r="AP40" s="731"/>
      <c r="AQ40" s="731"/>
      <c r="AR40" s="731"/>
      <c r="AS40" s="731"/>
      <c r="AT40" s="731"/>
      <c r="AU40" s="731"/>
      <c r="AV40" s="731"/>
      <c r="AW40" s="731"/>
      <c r="AX40" s="732"/>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117</v>
      </c>
      <c r="AE41" s="571"/>
      <c r="AF41" s="571"/>
      <c r="AG41" s="733"/>
      <c r="AH41" s="506"/>
      <c r="AI41" s="506"/>
      <c r="AJ41" s="506"/>
      <c r="AK41" s="506"/>
      <c r="AL41" s="506"/>
      <c r="AM41" s="506"/>
      <c r="AN41" s="506"/>
      <c r="AO41" s="506"/>
      <c r="AP41" s="506"/>
      <c r="AQ41" s="506"/>
      <c r="AR41" s="506"/>
      <c r="AS41" s="506"/>
      <c r="AT41" s="506"/>
      <c r="AU41" s="506"/>
      <c r="AV41" s="506"/>
      <c r="AW41" s="506"/>
      <c r="AX41" s="734"/>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117</v>
      </c>
      <c r="AE42" s="573"/>
      <c r="AF42" s="573"/>
      <c r="AG42" s="735"/>
      <c r="AH42" s="509"/>
      <c r="AI42" s="509"/>
      <c r="AJ42" s="509"/>
      <c r="AK42" s="509"/>
      <c r="AL42" s="509"/>
      <c r="AM42" s="509"/>
      <c r="AN42" s="509"/>
      <c r="AO42" s="509"/>
      <c r="AP42" s="509"/>
      <c r="AQ42" s="509"/>
      <c r="AR42" s="509"/>
      <c r="AS42" s="509"/>
      <c r="AT42" s="509"/>
      <c r="AU42" s="509"/>
      <c r="AV42" s="509"/>
      <c r="AW42" s="509"/>
      <c r="AX42" s="736"/>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726" t="s">
        <v>145</v>
      </c>
      <c r="AE43" s="575"/>
      <c r="AF43" s="575"/>
      <c r="AG43" s="168" t="s">
        <v>217</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117</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117</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710" t="s">
        <v>145</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117</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711" t="s">
        <v>145</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117</v>
      </c>
      <c r="AE49" s="575"/>
      <c r="AF49" s="575"/>
      <c r="AG49" s="168" t="s">
        <v>216</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117</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117</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727"/>
      <c r="U55" s="195"/>
      <c r="V55" s="195"/>
      <c r="W55" s="195"/>
      <c r="X55" s="195"/>
      <c r="Y55" s="195"/>
      <c r="Z55" s="195"/>
      <c r="AA55" s="195"/>
      <c r="AB55" s="195"/>
      <c r="AC55" s="195"/>
      <c r="AD55" s="195"/>
      <c r="AE55" s="195"/>
      <c r="AF55" s="196"/>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215</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723" t="s">
        <v>214</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17</v>
      </c>
      <c r="L67" s="563"/>
      <c r="M67" s="563"/>
      <c r="N67" s="563"/>
      <c r="O67" s="563"/>
      <c r="P67" s="563"/>
      <c r="Q67" s="563"/>
      <c r="R67" s="563"/>
      <c r="S67" s="57" t="s">
        <v>111</v>
      </c>
      <c r="T67" s="61"/>
      <c r="U67" s="61"/>
      <c r="V67" s="61"/>
      <c r="W67" s="61"/>
      <c r="X67" s="61"/>
      <c r="Y67" s="61"/>
      <c r="Z67" s="78"/>
      <c r="AA67" s="564">
        <v>41</v>
      </c>
      <c r="AB67" s="563"/>
      <c r="AC67" s="563"/>
      <c r="AD67" s="563"/>
      <c r="AE67" s="563"/>
      <c r="AF67" s="563"/>
      <c r="AG67" s="563"/>
      <c r="AH67" s="563"/>
      <c r="AI67" s="57" t="s">
        <v>112</v>
      </c>
      <c r="AJ67" s="58"/>
      <c r="AK67" s="58"/>
      <c r="AL67" s="58"/>
      <c r="AM67" s="58"/>
      <c r="AN67" s="58"/>
      <c r="AO67" s="58"/>
      <c r="AP67" s="59"/>
      <c r="AQ67" s="557">
        <v>209</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240</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1119</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1118</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1117</v>
      </c>
      <c r="AF4" s="419"/>
      <c r="AG4" s="419"/>
      <c r="AH4" s="419"/>
      <c r="AI4" s="419"/>
      <c r="AJ4" s="419"/>
      <c r="AK4" s="419"/>
      <c r="AL4" s="419"/>
      <c r="AM4" s="419"/>
      <c r="AN4" s="419"/>
      <c r="AO4" s="419"/>
      <c r="AP4" s="420"/>
      <c r="AQ4" s="550" t="s">
        <v>1116</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550" t="s">
        <v>1115</v>
      </c>
      <c r="AF5" s="551"/>
      <c r="AG5" s="551"/>
      <c r="AH5" s="551"/>
      <c r="AI5" s="551"/>
      <c r="AJ5" s="551"/>
      <c r="AK5" s="551"/>
      <c r="AL5" s="551"/>
      <c r="AM5" s="551"/>
      <c r="AN5" s="551"/>
      <c r="AO5" s="551"/>
      <c r="AP5" s="551"/>
      <c r="AQ5" s="419"/>
      <c r="AR5" s="419"/>
      <c r="AS5" s="419"/>
      <c r="AT5" s="419"/>
      <c r="AU5" s="419"/>
      <c r="AV5" s="419"/>
      <c r="AW5" s="419"/>
      <c r="AX5" s="1719"/>
    </row>
    <row r="6" spans="1:50" ht="39.950000000000003" customHeight="1" x14ac:dyDescent="0.15">
      <c r="A6" s="400" t="s">
        <v>18</v>
      </c>
      <c r="B6" s="401"/>
      <c r="C6" s="401"/>
      <c r="D6" s="401"/>
      <c r="E6" s="401"/>
      <c r="F6" s="401"/>
      <c r="G6" s="542" t="s">
        <v>1114</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1113</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1112</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1111</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267</v>
      </c>
      <c r="Q11" s="396"/>
      <c r="R11" s="396"/>
      <c r="S11" s="396"/>
      <c r="T11" s="396"/>
      <c r="U11" s="396"/>
      <c r="V11" s="396"/>
      <c r="W11" s="396">
        <v>236</v>
      </c>
      <c r="X11" s="396"/>
      <c r="Y11" s="396"/>
      <c r="Z11" s="396"/>
      <c r="AA11" s="396"/>
      <c r="AB11" s="396"/>
      <c r="AC11" s="396"/>
      <c r="AD11" s="396">
        <v>239</v>
      </c>
      <c r="AE11" s="396"/>
      <c r="AF11" s="396"/>
      <c r="AG11" s="396"/>
      <c r="AH11" s="396"/>
      <c r="AI11" s="396"/>
      <c r="AJ11" s="396"/>
      <c r="AK11" s="396">
        <v>167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3" t="s">
        <v>255</v>
      </c>
      <c r="Q13" s="353"/>
      <c r="R13" s="353"/>
      <c r="S13" s="353"/>
      <c r="T13" s="353"/>
      <c r="U13" s="353"/>
      <c r="V13" s="353"/>
      <c r="W13" s="353" t="s">
        <v>255</v>
      </c>
      <c r="X13" s="353"/>
      <c r="Y13" s="353"/>
      <c r="Z13" s="353"/>
      <c r="AA13" s="353"/>
      <c r="AB13" s="353"/>
      <c r="AC13" s="353"/>
      <c r="AD13" s="353" t="s">
        <v>255</v>
      </c>
      <c r="AE13" s="353"/>
      <c r="AF13" s="353"/>
      <c r="AG13" s="353"/>
      <c r="AH13" s="353"/>
      <c r="AI13" s="353"/>
      <c r="AJ13" s="353"/>
      <c r="AK13" s="353" t="s">
        <v>255</v>
      </c>
      <c r="AL13" s="353"/>
      <c r="AM13" s="353"/>
      <c r="AN13" s="353"/>
      <c r="AO13" s="353"/>
      <c r="AP13" s="353"/>
      <c r="AQ13" s="353"/>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3" t="s">
        <v>255</v>
      </c>
      <c r="Q14" s="353"/>
      <c r="R14" s="353"/>
      <c r="S14" s="353"/>
      <c r="T14" s="353"/>
      <c r="U14" s="353"/>
      <c r="V14" s="353"/>
      <c r="W14" s="353" t="s">
        <v>255</v>
      </c>
      <c r="X14" s="353"/>
      <c r="Y14" s="353"/>
      <c r="Z14" s="353"/>
      <c r="AA14" s="353"/>
      <c r="AB14" s="353"/>
      <c r="AC14" s="353"/>
      <c r="AD14" s="353" t="s">
        <v>255</v>
      </c>
      <c r="AE14" s="353"/>
      <c r="AF14" s="353"/>
      <c r="AG14" s="353"/>
      <c r="AH14" s="353"/>
      <c r="AI14" s="353"/>
      <c r="AJ14" s="353"/>
      <c r="AK14" s="353" t="s">
        <v>255</v>
      </c>
      <c r="AL14" s="353"/>
      <c r="AM14" s="353"/>
      <c r="AN14" s="353"/>
      <c r="AO14" s="353"/>
      <c r="AP14" s="353"/>
      <c r="AQ14" s="353"/>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267</v>
      </c>
      <c r="Q16" s="348"/>
      <c r="R16" s="348"/>
      <c r="S16" s="348"/>
      <c r="T16" s="348"/>
      <c r="U16" s="348"/>
      <c r="V16" s="348"/>
      <c r="W16" s="348">
        <v>236</v>
      </c>
      <c r="X16" s="348"/>
      <c r="Y16" s="348"/>
      <c r="Z16" s="348"/>
      <c r="AA16" s="348"/>
      <c r="AB16" s="348"/>
      <c r="AC16" s="348"/>
      <c r="AD16" s="348">
        <v>239</v>
      </c>
      <c r="AE16" s="348"/>
      <c r="AF16" s="348"/>
      <c r="AG16" s="348"/>
      <c r="AH16" s="348"/>
      <c r="AI16" s="348"/>
      <c r="AJ16" s="348"/>
      <c r="AK16" s="348">
        <v>167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267</v>
      </c>
      <c r="Q17" s="333"/>
      <c r="R17" s="333"/>
      <c r="S17" s="333"/>
      <c r="T17" s="333"/>
      <c r="U17" s="333"/>
      <c r="V17" s="333"/>
      <c r="W17" s="333">
        <v>236</v>
      </c>
      <c r="X17" s="333"/>
      <c r="Y17" s="333"/>
      <c r="Z17" s="333"/>
      <c r="AA17" s="333"/>
      <c r="AB17" s="333"/>
      <c r="AC17" s="333"/>
      <c r="AD17" s="333">
        <v>239</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986</v>
      </c>
      <c r="AU19" s="299"/>
      <c r="AV19" s="299"/>
      <c r="AW19" s="299"/>
      <c r="AX19" s="338"/>
    </row>
    <row r="20" spans="1:55" ht="26.85" customHeight="1" x14ac:dyDescent="0.15">
      <c r="A20" s="328"/>
      <c r="B20" s="326"/>
      <c r="C20" s="326"/>
      <c r="D20" s="326"/>
      <c r="E20" s="326"/>
      <c r="F20" s="327"/>
      <c r="G20" s="517" t="s">
        <v>1110</v>
      </c>
      <c r="H20" s="518"/>
      <c r="I20" s="518"/>
      <c r="J20" s="518"/>
      <c r="K20" s="518"/>
      <c r="L20" s="518"/>
      <c r="M20" s="518"/>
      <c r="N20" s="518"/>
      <c r="O20" s="518"/>
      <c r="P20" s="518"/>
      <c r="Q20" s="518"/>
      <c r="R20" s="518"/>
      <c r="S20" s="518"/>
      <c r="T20" s="518"/>
      <c r="U20" s="518"/>
      <c r="V20" s="518"/>
      <c r="W20" s="518"/>
      <c r="X20" s="519"/>
      <c r="Y20" s="260" t="s">
        <v>1109</v>
      </c>
      <c r="Z20" s="285"/>
      <c r="AA20" s="286"/>
      <c r="AB20" s="309" t="s">
        <v>700</v>
      </c>
      <c r="AC20" s="1408"/>
      <c r="AD20" s="1585"/>
      <c r="AE20" s="501">
        <v>5700</v>
      </c>
      <c r="AF20" s="311"/>
      <c r="AG20" s="311"/>
      <c r="AH20" s="311"/>
      <c r="AI20" s="311"/>
      <c r="AJ20" s="311"/>
      <c r="AK20" s="311"/>
      <c r="AL20" s="311"/>
      <c r="AM20" s="311"/>
      <c r="AN20" s="311"/>
      <c r="AO20" s="311"/>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1720"/>
      <c r="AC21" s="1721"/>
      <c r="AD21" s="1722"/>
      <c r="AE21" s="332" t="s">
        <v>59</v>
      </c>
      <c r="AF21" s="332"/>
      <c r="AG21" s="332"/>
      <c r="AH21" s="332"/>
      <c r="AI21" s="332"/>
      <c r="AJ21" s="332" t="s">
        <v>59</v>
      </c>
      <c r="AK21" s="332"/>
      <c r="AL21" s="332"/>
      <c r="AM21" s="332"/>
      <c r="AN21" s="332"/>
      <c r="AO21" s="332" t="s">
        <v>59</v>
      </c>
      <c r="AP21" s="332"/>
      <c r="AQ21" s="332"/>
      <c r="AR21" s="332"/>
      <c r="AS21" s="332"/>
      <c r="AT21" s="333">
        <v>0</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1723" t="s">
        <v>1108</v>
      </c>
      <c r="Z22" s="1724"/>
      <c r="AA22" s="1725"/>
      <c r="AB22" s="310" t="s">
        <v>199</v>
      </c>
      <c r="AC22" s="310"/>
      <c r="AD22" s="310"/>
      <c r="AE22" s="310">
        <v>47</v>
      </c>
      <c r="AF22" s="310"/>
      <c r="AG22" s="310"/>
      <c r="AH22" s="310"/>
      <c r="AI22" s="310"/>
      <c r="AJ22" s="310"/>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1107</v>
      </c>
      <c r="H24" s="518"/>
      <c r="I24" s="518"/>
      <c r="J24" s="518"/>
      <c r="K24" s="518"/>
      <c r="L24" s="518"/>
      <c r="M24" s="518"/>
      <c r="N24" s="518"/>
      <c r="O24" s="518"/>
      <c r="P24" s="518"/>
      <c r="Q24" s="518"/>
      <c r="R24" s="518"/>
      <c r="S24" s="518"/>
      <c r="T24" s="518"/>
      <c r="U24" s="518"/>
      <c r="V24" s="518"/>
      <c r="W24" s="518"/>
      <c r="X24" s="519"/>
      <c r="Y24" s="306" t="s">
        <v>58</v>
      </c>
      <c r="Z24" s="307"/>
      <c r="AA24" s="308"/>
      <c r="AB24" s="309" t="s">
        <v>700</v>
      </c>
      <c r="AC24" s="307"/>
      <c r="AD24" s="308"/>
      <c r="AE24" s="310">
        <v>2091</v>
      </c>
      <c r="AF24" s="310"/>
      <c r="AG24" s="310"/>
      <c r="AH24" s="310"/>
      <c r="AI24" s="310"/>
      <c r="AJ24" s="311">
        <v>2300</v>
      </c>
      <c r="AK24" s="311"/>
      <c r="AL24" s="311"/>
      <c r="AM24" s="311"/>
      <c r="AN24" s="311"/>
      <c r="AO24" s="311">
        <v>2509</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1726"/>
      <c r="AC25" s="1727"/>
      <c r="AD25" s="1728"/>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1106</v>
      </c>
      <c r="AF26" s="243"/>
      <c r="AG26" s="243"/>
      <c r="AH26" s="243"/>
      <c r="AI26" s="243"/>
      <c r="AJ26" s="1626"/>
      <c r="AK26" s="1626"/>
      <c r="AL26" s="1626"/>
      <c r="AM26" s="1626"/>
      <c r="AN26" s="1626"/>
      <c r="AO26" s="1626"/>
      <c r="AP26" s="1626"/>
      <c r="AQ26" s="1626"/>
      <c r="AR26" s="1626"/>
      <c r="AS26" s="1729"/>
      <c r="AT26" s="245" t="s">
        <v>64</v>
      </c>
      <c r="AU26" s="246"/>
      <c r="AV26" s="246"/>
      <c r="AW26" s="246"/>
      <c r="AX26" s="247"/>
      <c r="AY26" s="2"/>
      <c r="AZ26" s="3"/>
      <c r="BA26" s="3"/>
      <c r="BB26" s="3"/>
      <c r="BC26" s="3"/>
    </row>
    <row r="27" spans="1:55" ht="46.5" customHeight="1" x14ac:dyDescent="0.15">
      <c r="A27" s="290"/>
      <c r="B27" s="291"/>
      <c r="C27" s="291"/>
      <c r="D27" s="291"/>
      <c r="E27" s="291"/>
      <c r="F27" s="292"/>
      <c r="G27" s="1284" t="s">
        <v>1105</v>
      </c>
      <c r="H27" s="1029"/>
      <c r="I27" s="1029"/>
      <c r="J27" s="1029"/>
      <c r="K27" s="1029"/>
      <c r="L27" s="1029"/>
      <c r="M27" s="1029"/>
      <c r="N27" s="1029"/>
      <c r="O27" s="1029"/>
      <c r="P27" s="1029"/>
      <c r="Q27" s="1029"/>
      <c r="R27" s="1029"/>
      <c r="S27" s="1029"/>
      <c r="T27" s="1029"/>
      <c r="U27" s="1029"/>
      <c r="V27" s="1029"/>
      <c r="W27" s="1029"/>
      <c r="X27" s="1030"/>
      <c r="Y27" s="272" t="s">
        <v>62</v>
      </c>
      <c r="Z27" s="273"/>
      <c r="AA27" s="274"/>
      <c r="AB27" s="275"/>
      <c r="AC27" s="748"/>
      <c r="AD27" s="749"/>
      <c r="AE27" s="128" t="s">
        <v>1104</v>
      </c>
      <c r="AF27" s="109"/>
      <c r="AG27" s="109"/>
      <c r="AH27" s="109"/>
      <c r="AI27" s="109"/>
      <c r="AJ27" s="1730"/>
      <c r="AK27" s="1730"/>
      <c r="AL27" s="1730"/>
      <c r="AM27" s="1730"/>
      <c r="AN27" s="1730"/>
      <c r="AO27" s="1730"/>
      <c r="AP27" s="1730"/>
      <c r="AQ27" s="1730"/>
      <c r="AR27" s="1730"/>
      <c r="AS27" s="1731"/>
      <c r="AT27" s="275"/>
      <c r="AU27" s="748"/>
      <c r="AV27" s="748"/>
      <c r="AW27" s="748"/>
      <c r="AX27" s="1387"/>
    </row>
    <row r="28" spans="1:55" ht="47.1" customHeight="1" x14ac:dyDescent="0.15">
      <c r="A28" s="293"/>
      <c r="B28" s="294"/>
      <c r="C28" s="294"/>
      <c r="D28" s="294"/>
      <c r="E28" s="294"/>
      <c r="F28" s="295"/>
      <c r="G28" s="1031"/>
      <c r="H28" s="1032"/>
      <c r="I28" s="1032"/>
      <c r="J28" s="1032"/>
      <c r="K28" s="1032"/>
      <c r="L28" s="1032"/>
      <c r="M28" s="1032"/>
      <c r="N28" s="1032"/>
      <c r="O28" s="1032"/>
      <c r="P28" s="1032"/>
      <c r="Q28" s="1032"/>
      <c r="R28" s="1032"/>
      <c r="S28" s="1032"/>
      <c r="T28" s="1032"/>
      <c r="U28" s="1032"/>
      <c r="V28" s="1032"/>
      <c r="W28" s="1032"/>
      <c r="X28" s="1033"/>
      <c r="Y28" s="260" t="s">
        <v>66</v>
      </c>
      <c r="Z28" s="261"/>
      <c r="AA28" s="262"/>
      <c r="AB28" s="275" t="s">
        <v>193</v>
      </c>
      <c r="AC28" s="748"/>
      <c r="AD28" s="749"/>
      <c r="AE28" s="1720"/>
      <c r="AF28" s="1721"/>
      <c r="AG28" s="1721"/>
      <c r="AH28" s="1721"/>
      <c r="AI28" s="1721"/>
      <c r="AJ28" s="1721"/>
      <c r="AK28" s="1721"/>
      <c r="AL28" s="1721"/>
      <c r="AM28" s="1721"/>
      <c r="AN28" s="1721"/>
      <c r="AO28" s="1721"/>
      <c r="AP28" s="1721"/>
      <c r="AQ28" s="1721"/>
      <c r="AR28" s="1721"/>
      <c r="AS28" s="1722"/>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732" t="s">
        <v>1103</v>
      </c>
      <c r="D30" s="1733"/>
      <c r="E30" s="1733"/>
      <c r="F30" s="1733"/>
      <c r="G30" s="1733"/>
      <c r="H30" s="1733"/>
      <c r="I30" s="1733"/>
      <c r="J30" s="1733"/>
      <c r="K30" s="1734"/>
      <c r="L30" s="226">
        <v>167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8"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8"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8"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8" ht="21.75" customHeight="1" thickBot="1" x14ac:dyDescent="0.2">
      <c r="A36" s="212"/>
      <c r="B36" s="213"/>
      <c r="C36" s="234" t="s">
        <v>41</v>
      </c>
      <c r="D36" s="235"/>
      <c r="E36" s="235"/>
      <c r="F36" s="235"/>
      <c r="G36" s="235"/>
      <c r="H36" s="235"/>
      <c r="I36" s="235"/>
      <c r="J36" s="235"/>
      <c r="K36" s="236"/>
      <c r="L36" s="239">
        <f>L30</f>
        <v>167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8"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8"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8"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8"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1102</v>
      </c>
      <c r="AH40" s="857"/>
      <c r="AI40" s="857"/>
      <c r="AJ40" s="857"/>
      <c r="AK40" s="857"/>
      <c r="AL40" s="857"/>
      <c r="AM40" s="857"/>
      <c r="AN40" s="857"/>
      <c r="AO40" s="857"/>
      <c r="AP40" s="857"/>
      <c r="AQ40" s="857"/>
      <c r="AR40" s="857"/>
      <c r="AS40" s="857"/>
      <c r="AT40" s="857"/>
      <c r="AU40" s="857"/>
      <c r="AV40" s="857"/>
      <c r="AW40" s="857"/>
      <c r="AX40" s="858"/>
    </row>
    <row r="41" spans="1:58"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8"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8"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1101</v>
      </c>
      <c r="AH43" s="518"/>
      <c r="AI43" s="518"/>
      <c r="AJ43" s="518"/>
      <c r="AK43" s="518"/>
      <c r="AL43" s="518"/>
      <c r="AM43" s="518"/>
      <c r="AN43" s="518"/>
      <c r="AO43" s="518"/>
      <c r="AP43" s="518"/>
      <c r="AQ43" s="518"/>
      <c r="AR43" s="518"/>
      <c r="AS43" s="518"/>
      <c r="AT43" s="518"/>
      <c r="AU43" s="518"/>
      <c r="AV43" s="518"/>
      <c r="AW43" s="518"/>
      <c r="AX43" s="838"/>
    </row>
    <row r="44" spans="1:58"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8"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c r="BF45" s="20"/>
    </row>
    <row r="46" spans="1:58"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8"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8"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1735"/>
      <c r="AH49" s="1736"/>
      <c r="AI49" s="1736"/>
      <c r="AJ49" s="1736"/>
      <c r="AK49" s="1736"/>
      <c r="AL49" s="1736"/>
      <c r="AM49" s="1736"/>
      <c r="AN49" s="1736"/>
      <c r="AO49" s="1736"/>
      <c r="AP49" s="1736"/>
      <c r="AQ49" s="1736"/>
      <c r="AR49" s="1736"/>
      <c r="AS49" s="1736"/>
      <c r="AT49" s="1736"/>
      <c r="AU49" s="1736"/>
      <c r="AV49" s="1736"/>
      <c r="AW49" s="1736"/>
      <c r="AX49" s="1737"/>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1738"/>
      <c r="AH50" s="1739"/>
      <c r="AI50" s="1739"/>
      <c r="AJ50" s="1739"/>
      <c r="AK50" s="1739"/>
      <c r="AL50" s="1739"/>
      <c r="AM50" s="1739"/>
      <c r="AN50" s="1739"/>
      <c r="AO50" s="1739"/>
      <c r="AP50" s="1739"/>
      <c r="AQ50" s="1739"/>
      <c r="AR50" s="1739"/>
      <c r="AS50" s="1739"/>
      <c r="AT50" s="1739"/>
      <c r="AU50" s="1739"/>
      <c r="AV50" s="1739"/>
      <c r="AW50" s="1739"/>
      <c r="AX50" s="1740"/>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1738"/>
      <c r="AH51" s="1739"/>
      <c r="AI51" s="1739"/>
      <c r="AJ51" s="1739"/>
      <c r="AK51" s="1739"/>
      <c r="AL51" s="1739"/>
      <c r="AM51" s="1739"/>
      <c r="AN51" s="1739"/>
      <c r="AO51" s="1739"/>
      <c r="AP51" s="1739"/>
      <c r="AQ51" s="1739"/>
      <c r="AR51" s="1739"/>
      <c r="AS51" s="1739"/>
      <c r="AT51" s="1739"/>
      <c r="AU51" s="1739"/>
      <c r="AV51" s="1739"/>
      <c r="AW51" s="1739"/>
      <c r="AX51" s="174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27"/>
      <c r="AE52" s="126"/>
      <c r="AF52" s="126"/>
      <c r="AG52" s="592" t="s">
        <v>1100</v>
      </c>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t="s">
        <v>1099</v>
      </c>
      <c r="U54" s="147"/>
      <c r="V54" s="147"/>
      <c r="W54" s="147"/>
      <c r="X54" s="147"/>
      <c r="Y54" s="147"/>
      <c r="Z54" s="147"/>
      <c r="AA54" s="147"/>
      <c r="AB54" s="147"/>
      <c r="AC54" s="147"/>
      <c r="AD54" s="147"/>
      <c r="AE54" s="147"/>
      <c r="AF54" s="147"/>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57" customHeight="1" x14ac:dyDescent="0.15">
      <c r="A56" s="104" t="s">
        <v>100</v>
      </c>
      <c r="B56" s="105"/>
      <c r="C56" s="108" t="s">
        <v>101</v>
      </c>
      <c r="D56" s="109"/>
      <c r="E56" s="109"/>
      <c r="F56" s="110"/>
      <c r="G56" s="720" t="s">
        <v>1098</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t="s">
        <v>1097</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121</v>
      </c>
      <c r="L67" s="563"/>
      <c r="M67" s="563"/>
      <c r="N67" s="563"/>
      <c r="O67" s="563"/>
      <c r="P67" s="563"/>
      <c r="Q67" s="563"/>
      <c r="R67" s="563"/>
      <c r="S67" s="57" t="s">
        <v>111</v>
      </c>
      <c r="T67" s="61"/>
      <c r="U67" s="61"/>
      <c r="V67" s="61"/>
      <c r="W67" s="61"/>
      <c r="X67" s="61"/>
      <c r="Y67" s="61"/>
      <c r="Z67" s="78"/>
      <c r="AA67" s="564">
        <v>128</v>
      </c>
      <c r="AB67" s="563"/>
      <c r="AC67" s="563"/>
      <c r="AD67" s="563"/>
      <c r="AE67" s="563"/>
      <c r="AF67" s="563"/>
      <c r="AG67" s="563"/>
      <c r="AH67" s="563"/>
      <c r="AI67" s="57" t="s">
        <v>112</v>
      </c>
      <c r="AJ67" s="58"/>
      <c r="AK67" s="58"/>
      <c r="AL67" s="58"/>
      <c r="AM67" s="58"/>
      <c r="AN67" s="58"/>
      <c r="AO67" s="58"/>
      <c r="AP67" s="59"/>
      <c r="AQ67" s="557">
        <v>256</v>
      </c>
      <c r="AR67" s="557"/>
      <c r="AS67" s="557"/>
      <c r="AT67" s="557"/>
      <c r="AU67" s="557"/>
      <c r="AV67" s="557"/>
      <c r="AW67" s="557"/>
      <c r="AX67" s="558"/>
    </row>
  </sheetData>
  <mergeCells count="247">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6:AX26"/>
    <mergeCell ref="A23:F25"/>
    <mergeCell ref="AT27:AX27"/>
    <mergeCell ref="Y28:AA28"/>
    <mergeCell ref="AB28:AD28"/>
    <mergeCell ref="AT28:AX28"/>
    <mergeCell ref="G27:X28"/>
    <mergeCell ref="Y27:AA27"/>
    <mergeCell ref="AB27:AD27"/>
    <mergeCell ref="AB24:AD25"/>
    <mergeCell ref="A26:F28"/>
    <mergeCell ref="G26:X26"/>
    <mergeCell ref="Y26:AA26"/>
    <mergeCell ref="AB26:AD26"/>
    <mergeCell ref="AE26:AS26"/>
    <mergeCell ref="AE27:AS28"/>
    <mergeCell ref="AO23:AS23"/>
    <mergeCell ref="AB23:AD23"/>
    <mergeCell ref="AE25:AI25"/>
    <mergeCell ref="AJ25:AN25"/>
    <mergeCell ref="AO25:AS25"/>
    <mergeCell ref="AT25:AX25"/>
    <mergeCell ref="AT23:AX23"/>
    <mergeCell ref="G24:X25"/>
    <mergeCell ref="Y24:AA24"/>
    <mergeCell ref="AE24:AI24"/>
    <mergeCell ref="AJ24:AN24"/>
    <mergeCell ref="AO24:AS24"/>
    <mergeCell ref="AT24:AX24"/>
    <mergeCell ref="Y25:AA25"/>
    <mergeCell ref="G23:X23"/>
    <mergeCell ref="Y23:AA23"/>
    <mergeCell ref="A19:F22"/>
    <mergeCell ref="G19:X19"/>
    <mergeCell ref="Y19:AA19"/>
    <mergeCell ref="AB19:AD19"/>
    <mergeCell ref="AE19:AI19"/>
    <mergeCell ref="AJ19:AN19"/>
    <mergeCell ref="AE21:AI21"/>
    <mergeCell ref="AJ21:AN21"/>
    <mergeCell ref="AE23:AI23"/>
    <mergeCell ref="AJ23:AN23"/>
    <mergeCell ref="AJ20:AN20"/>
    <mergeCell ref="AT21:AX21"/>
    <mergeCell ref="Y22:AA22"/>
    <mergeCell ref="AB22:AD22"/>
    <mergeCell ref="AE22:AI22"/>
    <mergeCell ref="AJ22:AN22"/>
    <mergeCell ref="AO22:AS22"/>
    <mergeCell ref="AB20:AD21"/>
    <mergeCell ref="AT22:AX22"/>
    <mergeCell ref="AT20:AX20"/>
    <mergeCell ref="Y21:AA21"/>
    <mergeCell ref="AO20:AS20"/>
    <mergeCell ref="G20:X22"/>
    <mergeCell ref="Y20:AA20"/>
    <mergeCell ref="AE20:AI20"/>
    <mergeCell ref="G18:O18"/>
    <mergeCell ref="P18:V18"/>
    <mergeCell ref="W18:AC18"/>
    <mergeCell ref="AD18:AJ18"/>
    <mergeCell ref="AK18:AQ18"/>
    <mergeCell ref="AO21:AS21"/>
    <mergeCell ref="AR16:AX16"/>
    <mergeCell ref="AR18:AX18"/>
    <mergeCell ref="G17:O17"/>
    <mergeCell ref="P17:V17"/>
    <mergeCell ref="W17:AC17"/>
    <mergeCell ref="AD17:AJ17"/>
    <mergeCell ref="AK17:AQ17"/>
    <mergeCell ref="AR17:AX17"/>
    <mergeCell ref="AO19:AS19"/>
    <mergeCell ref="AT19:AX19"/>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241</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1144</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1143</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774</v>
      </c>
      <c r="AF4" s="419"/>
      <c r="AG4" s="419"/>
      <c r="AH4" s="419"/>
      <c r="AI4" s="419"/>
      <c r="AJ4" s="419"/>
      <c r="AK4" s="419"/>
      <c r="AL4" s="419"/>
      <c r="AM4" s="419"/>
      <c r="AN4" s="419"/>
      <c r="AO4" s="419"/>
      <c r="AP4" s="420"/>
      <c r="AQ4" s="550" t="s">
        <v>277</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772</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990</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1142</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1141</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1140</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267</v>
      </c>
      <c r="Q11" s="396"/>
      <c r="R11" s="396"/>
      <c r="S11" s="396"/>
      <c r="T11" s="396"/>
      <c r="U11" s="396"/>
      <c r="V11" s="396"/>
      <c r="W11" s="396">
        <v>219</v>
      </c>
      <c r="X11" s="396"/>
      <c r="Y11" s="396"/>
      <c r="Z11" s="396"/>
      <c r="AA11" s="396"/>
      <c r="AB11" s="396"/>
      <c r="AC11" s="396"/>
      <c r="AD11" s="396">
        <v>245</v>
      </c>
      <c r="AE11" s="396"/>
      <c r="AF11" s="396"/>
      <c r="AG11" s="396"/>
      <c r="AH11" s="396"/>
      <c r="AI11" s="396"/>
      <c r="AJ11" s="396"/>
      <c r="AK11" s="396">
        <v>154</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235</v>
      </c>
      <c r="Q12" s="353"/>
      <c r="R12" s="353"/>
      <c r="S12" s="353"/>
      <c r="T12" s="353"/>
      <c r="U12" s="353"/>
      <c r="V12" s="353"/>
      <c r="W12" s="353" t="s">
        <v>235</v>
      </c>
      <c r="X12" s="353"/>
      <c r="Y12" s="353"/>
      <c r="Z12" s="353"/>
      <c r="AA12" s="353"/>
      <c r="AB12" s="353"/>
      <c r="AC12" s="353"/>
      <c r="AD12" s="353" t="s">
        <v>235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235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235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235</v>
      </c>
      <c r="Q15" s="353"/>
      <c r="R15" s="353"/>
      <c r="S15" s="353"/>
      <c r="T15" s="353"/>
      <c r="U15" s="353"/>
      <c r="V15" s="353"/>
      <c r="W15" s="353" t="s">
        <v>235</v>
      </c>
      <c r="X15" s="353"/>
      <c r="Y15" s="353"/>
      <c r="Z15" s="353"/>
      <c r="AA15" s="353"/>
      <c r="AB15" s="353"/>
      <c r="AC15" s="353"/>
      <c r="AD15" s="353" t="s">
        <v>235</v>
      </c>
      <c r="AE15" s="353"/>
      <c r="AF15" s="353"/>
      <c r="AG15" s="353"/>
      <c r="AH15" s="353"/>
      <c r="AI15" s="353"/>
      <c r="AJ15" s="353"/>
      <c r="AK15" s="353" t="s">
        <v>235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267</v>
      </c>
      <c r="Q16" s="348"/>
      <c r="R16" s="348"/>
      <c r="S16" s="348"/>
      <c r="T16" s="348"/>
      <c r="U16" s="348"/>
      <c r="V16" s="348"/>
      <c r="W16" s="348">
        <v>219</v>
      </c>
      <c r="X16" s="348"/>
      <c r="Y16" s="348"/>
      <c r="Z16" s="348"/>
      <c r="AA16" s="348"/>
      <c r="AB16" s="348"/>
      <c r="AC16" s="348"/>
      <c r="AD16" s="348">
        <v>245</v>
      </c>
      <c r="AE16" s="348"/>
      <c r="AF16" s="348"/>
      <c r="AG16" s="348"/>
      <c r="AH16" s="348"/>
      <c r="AI16" s="348"/>
      <c r="AJ16" s="348"/>
      <c r="AK16" s="348">
        <v>154</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267</v>
      </c>
      <c r="Q17" s="333"/>
      <c r="R17" s="333"/>
      <c r="S17" s="333"/>
      <c r="T17" s="333"/>
      <c r="U17" s="333"/>
      <c r="V17" s="333"/>
      <c r="W17" s="333">
        <v>219</v>
      </c>
      <c r="X17" s="333"/>
      <c r="Y17" s="333"/>
      <c r="Z17" s="333"/>
      <c r="AA17" s="333"/>
      <c r="AB17" s="333"/>
      <c r="AC17" s="333"/>
      <c r="AD17" s="333">
        <v>245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517" t="s">
        <v>1139</v>
      </c>
      <c r="H20" s="577"/>
      <c r="I20" s="577"/>
      <c r="J20" s="577"/>
      <c r="K20" s="577"/>
      <c r="L20" s="577"/>
      <c r="M20" s="577"/>
      <c r="N20" s="577"/>
      <c r="O20" s="577"/>
      <c r="P20" s="577"/>
      <c r="Q20" s="577"/>
      <c r="R20" s="577"/>
      <c r="S20" s="577"/>
      <c r="T20" s="577"/>
      <c r="U20" s="577"/>
      <c r="V20" s="577"/>
      <c r="W20" s="577"/>
      <c r="X20" s="753"/>
      <c r="Y20" s="260" t="s">
        <v>49</v>
      </c>
      <c r="Z20" s="285"/>
      <c r="AA20" s="286"/>
      <c r="AB20" s="287" t="s">
        <v>700</v>
      </c>
      <c r="AC20" s="287"/>
      <c r="AD20" s="287"/>
      <c r="AE20" s="311">
        <v>3500</v>
      </c>
      <c r="AF20" s="311"/>
      <c r="AG20" s="311"/>
      <c r="AH20" s="311"/>
      <c r="AI20" s="311"/>
      <c r="AJ20" s="311">
        <v>3900</v>
      </c>
      <c r="AK20" s="311"/>
      <c r="AL20" s="311"/>
      <c r="AM20" s="311"/>
      <c r="AN20" s="311"/>
      <c r="AO20" s="311" t="s">
        <v>723</v>
      </c>
      <c r="AP20" s="311"/>
      <c r="AQ20" s="311"/>
      <c r="AR20" s="311"/>
      <c r="AS20" s="311"/>
      <c r="AT20" s="323"/>
      <c r="AU20" s="323"/>
      <c r="AV20" s="323"/>
      <c r="AW20" s="323"/>
      <c r="AX20" s="324"/>
    </row>
    <row r="21" spans="1:55" ht="27.7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700</v>
      </c>
      <c r="AC21" s="332"/>
      <c r="AD21" s="332"/>
      <c r="AE21" s="332" t="s">
        <v>50</v>
      </c>
      <c r="AF21" s="332"/>
      <c r="AG21" s="332"/>
      <c r="AH21" s="332"/>
      <c r="AI21" s="332"/>
      <c r="AJ21" s="332" t="s">
        <v>1138</v>
      </c>
      <c r="AK21" s="332"/>
      <c r="AL21" s="332"/>
      <c r="AM21" s="332"/>
      <c r="AN21" s="332"/>
      <c r="AO21" s="332" t="s">
        <v>1137</v>
      </c>
      <c r="AP21" s="332"/>
      <c r="AQ21" s="332"/>
      <c r="AR21" s="332"/>
      <c r="AS21" s="332"/>
      <c r="AT21" s="333" t="s">
        <v>50</v>
      </c>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53</v>
      </c>
      <c r="AC22" s="310"/>
      <c r="AD22" s="310"/>
      <c r="AE22" s="310">
        <v>100</v>
      </c>
      <c r="AF22" s="310"/>
      <c r="AG22" s="310"/>
      <c r="AH22" s="310"/>
      <c r="AI22" s="310"/>
      <c r="AJ22" s="310">
        <v>100</v>
      </c>
      <c r="AK22" s="310"/>
      <c r="AL22" s="310"/>
      <c r="AM22" s="310"/>
      <c r="AN22" s="310"/>
      <c r="AO22" s="310" t="s">
        <v>50</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1136</v>
      </c>
      <c r="H24" s="577"/>
      <c r="I24" s="577"/>
      <c r="J24" s="577"/>
      <c r="K24" s="577"/>
      <c r="L24" s="577"/>
      <c r="M24" s="577"/>
      <c r="N24" s="577"/>
      <c r="O24" s="577"/>
      <c r="P24" s="577"/>
      <c r="Q24" s="577"/>
      <c r="R24" s="577"/>
      <c r="S24" s="577"/>
      <c r="T24" s="577"/>
      <c r="U24" s="577"/>
      <c r="V24" s="577"/>
      <c r="W24" s="577"/>
      <c r="X24" s="753"/>
      <c r="Y24" s="306" t="s">
        <v>58</v>
      </c>
      <c r="Z24" s="307"/>
      <c r="AA24" s="308"/>
      <c r="AB24" s="1584" t="s">
        <v>1135</v>
      </c>
      <c r="AC24" s="307"/>
      <c r="AD24" s="308"/>
      <c r="AE24" s="1377" t="s">
        <v>1134</v>
      </c>
      <c r="AF24" s="310"/>
      <c r="AG24" s="310"/>
      <c r="AH24" s="310"/>
      <c r="AI24" s="310"/>
      <c r="AJ24" s="1378" t="s">
        <v>1133</v>
      </c>
      <c r="AK24" s="311"/>
      <c r="AL24" s="311"/>
      <c r="AM24" s="311"/>
      <c r="AN24" s="311"/>
      <c r="AO24" s="1378" t="s">
        <v>1132</v>
      </c>
      <c r="AP24" s="311"/>
      <c r="AQ24" s="311"/>
      <c r="AR24" s="311"/>
      <c r="AS24" s="311"/>
      <c r="AT24" s="312" t="s">
        <v>360</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144</v>
      </c>
      <c r="Z25" s="261"/>
      <c r="AA25" s="262"/>
      <c r="AB25" s="320"/>
      <c r="AC25" s="261"/>
      <c r="AD25" s="262"/>
      <c r="AE25" s="312" t="s">
        <v>50</v>
      </c>
      <c r="AF25" s="313"/>
      <c r="AG25" s="313"/>
      <c r="AH25" s="313"/>
      <c r="AI25" s="321"/>
      <c r="AJ25" s="134" t="s">
        <v>50</v>
      </c>
      <c r="AK25" s="135"/>
      <c r="AL25" s="135"/>
      <c r="AM25" s="135"/>
      <c r="AN25" s="322"/>
      <c r="AO25" s="134" t="s">
        <v>50</v>
      </c>
      <c r="AP25" s="135"/>
      <c r="AQ25" s="135"/>
      <c r="AR25" s="135"/>
      <c r="AS25" s="322"/>
      <c r="AT25" s="134" t="s">
        <v>50</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1131</v>
      </c>
      <c r="H27" s="482"/>
      <c r="I27" s="482"/>
      <c r="J27" s="482"/>
      <c r="K27" s="482"/>
      <c r="L27" s="482"/>
      <c r="M27" s="482"/>
      <c r="N27" s="482"/>
      <c r="O27" s="482"/>
      <c r="P27" s="482"/>
      <c r="Q27" s="482"/>
      <c r="R27" s="482"/>
      <c r="S27" s="482"/>
      <c r="T27" s="482"/>
      <c r="U27" s="482"/>
      <c r="V27" s="482"/>
      <c r="W27" s="482"/>
      <c r="X27" s="482"/>
      <c r="Y27" s="272" t="s">
        <v>62</v>
      </c>
      <c r="Z27" s="273"/>
      <c r="AA27" s="274"/>
      <c r="AB27" s="487" t="s">
        <v>1130</v>
      </c>
      <c r="AC27" s="488"/>
      <c r="AD27" s="489"/>
      <c r="AE27" s="487">
        <v>13.3</v>
      </c>
      <c r="AF27" s="488"/>
      <c r="AG27" s="488"/>
      <c r="AH27" s="488"/>
      <c r="AI27" s="489"/>
      <c r="AJ27" s="487">
        <v>12.6</v>
      </c>
      <c r="AK27" s="488"/>
      <c r="AL27" s="488"/>
      <c r="AM27" s="488"/>
      <c r="AN27" s="489"/>
      <c r="AO27" s="487" t="s">
        <v>723</v>
      </c>
      <c r="AP27" s="488"/>
      <c r="AQ27" s="488"/>
      <c r="AR27" s="488"/>
      <c r="AS27" s="489"/>
      <c r="AT27" s="487" t="s">
        <v>50</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4" t="s">
        <v>1129</v>
      </c>
      <c r="AC28" s="495"/>
      <c r="AD28" s="496"/>
      <c r="AE28" s="494" t="s">
        <v>1128</v>
      </c>
      <c r="AF28" s="488"/>
      <c r="AG28" s="488"/>
      <c r="AH28" s="488"/>
      <c r="AI28" s="489"/>
      <c r="AJ28" s="494" t="s">
        <v>1127</v>
      </c>
      <c r="AK28" s="488"/>
      <c r="AL28" s="488"/>
      <c r="AM28" s="488"/>
      <c r="AN28" s="489"/>
      <c r="AO28" s="494" t="s">
        <v>1126</v>
      </c>
      <c r="AP28" s="488"/>
      <c r="AQ28" s="488"/>
      <c r="AR28" s="488"/>
      <c r="AS28" s="489"/>
      <c r="AT28" s="487" t="s">
        <v>50</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8.5" customHeight="1" x14ac:dyDescent="0.15">
      <c r="A30" s="210"/>
      <c r="B30" s="211"/>
      <c r="C30" s="1417" t="s">
        <v>1125</v>
      </c>
      <c r="D30" s="1342"/>
      <c r="E30" s="1342"/>
      <c r="F30" s="1342"/>
      <c r="G30" s="1342"/>
      <c r="H30" s="1342"/>
      <c r="I30" s="1342"/>
      <c r="J30" s="1342"/>
      <c r="K30" s="1343"/>
      <c r="L30" s="226">
        <v>154</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154</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856"/>
      <c r="AG40" s="730" t="s">
        <v>1124</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691</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691</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691</v>
      </c>
      <c r="AE43" s="837"/>
      <c r="AF43" s="837"/>
      <c r="AG43" s="592" t="s">
        <v>1123</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50</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691</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50</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691</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50</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691</v>
      </c>
      <c r="AE49" s="837"/>
      <c r="AF49" s="837"/>
      <c r="AG49" s="592" t="s">
        <v>1122</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691</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691</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50</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1121</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1120</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104</v>
      </c>
      <c r="L67" s="563"/>
      <c r="M67" s="563"/>
      <c r="N67" s="563"/>
      <c r="O67" s="563"/>
      <c r="P67" s="563"/>
      <c r="Q67" s="563"/>
      <c r="R67" s="563"/>
      <c r="S67" s="57" t="s">
        <v>111</v>
      </c>
      <c r="T67" s="61"/>
      <c r="U67" s="61"/>
      <c r="V67" s="61"/>
      <c r="W67" s="61"/>
      <c r="X67" s="61"/>
      <c r="Y67" s="61"/>
      <c r="Z67" s="78"/>
      <c r="AA67" s="564">
        <v>127</v>
      </c>
      <c r="AB67" s="563"/>
      <c r="AC67" s="563"/>
      <c r="AD67" s="563"/>
      <c r="AE67" s="563"/>
      <c r="AF67" s="563"/>
      <c r="AG67" s="563"/>
      <c r="AH67" s="563"/>
      <c r="AI67" s="57" t="s">
        <v>112</v>
      </c>
      <c r="AJ67" s="58"/>
      <c r="AK67" s="58"/>
      <c r="AL67" s="58"/>
      <c r="AM67" s="58"/>
      <c r="AN67" s="58"/>
      <c r="AO67" s="58"/>
      <c r="AP67" s="59"/>
      <c r="AQ67" s="557">
        <v>257</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242</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1169</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1149" t="s">
        <v>6</v>
      </c>
      <c r="AF3" s="769"/>
      <c r="AG3" s="769"/>
      <c r="AH3" s="769"/>
      <c r="AI3" s="769"/>
      <c r="AJ3" s="769"/>
      <c r="AK3" s="769"/>
      <c r="AL3" s="769"/>
      <c r="AM3" s="769"/>
      <c r="AN3" s="769"/>
      <c r="AO3" s="769"/>
      <c r="AP3" s="782"/>
      <c r="AQ3" s="455" t="s">
        <v>8</v>
      </c>
      <c r="AR3" s="769"/>
      <c r="AS3" s="769"/>
      <c r="AT3" s="769"/>
      <c r="AU3" s="769"/>
      <c r="AV3" s="769"/>
      <c r="AW3" s="769"/>
      <c r="AX3" s="770"/>
    </row>
    <row r="4" spans="1:50" ht="30" customHeight="1" x14ac:dyDescent="0.15">
      <c r="A4" s="412" t="s">
        <v>9</v>
      </c>
      <c r="B4" s="413"/>
      <c r="C4" s="413"/>
      <c r="D4" s="413"/>
      <c r="E4" s="413"/>
      <c r="F4" s="414"/>
      <c r="G4" s="771" t="s">
        <v>1168</v>
      </c>
      <c r="H4" s="772"/>
      <c r="I4" s="772"/>
      <c r="J4" s="772"/>
      <c r="K4" s="772"/>
      <c r="L4" s="772"/>
      <c r="M4" s="772"/>
      <c r="N4" s="772"/>
      <c r="O4" s="772"/>
      <c r="P4" s="772"/>
      <c r="Q4" s="772"/>
      <c r="R4" s="772"/>
      <c r="S4" s="772"/>
      <c r="T4" s="772"/>
      <c r="U4" s="772"/>
      <c r="V4" s="430"/>
      <c r="W4" s="430"/>
      <c r="X4" s="430"/>
      <c r="Y4" s="418" t="s">
        <v>11</v>
      </c>
      <c r="Z4" s="419"/>
      <c r="AA4" s="419"/>
      <c r="AB4" s="419"/>
      <c r="AC4" s="419"/>
      <c r="AD4" s="420"/>
      <c r="AE4" s="421" t="s">
        <v>12</v>
      </c>
      <c r="AF4" s="422"/>
      <c r="AG4" s="422"/>
      <c r="AH4" s="422"/>
      <c r="AI4" s="422"/>
      <c r="AJ4" s="422"/>
      <c r="AK4" s="422"/>
      <c r="AL4" s="422"/>
      <c r="AM4" s="422"/>
      <c r="AN4" s="422"/>
      <c r="AO4" s="422"/>
      <c r="AP4" s="423"/>
      <c r="AQ4" s="706" t="s">
        <v>13</v>
      </c>
      <c r="AR4" s="1779"/>
      <c r="AS4" s="1779"/>
      <c r="AT4" s="1779"/>
      <c r="AU4" s="1779"/>
      <c r="AV4" s="1779"/>
      <c r="AW4" s="1779"/>
      <c r="AX4" s="1780"/>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695" t="s">
        <v>19</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696"/>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409" t="s">
        <v>1167</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683" t="s">
        <v>1166</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249</v>
      </c>
      <c r="Q11" s="396"/>
      <c r="R11" s="396"/>
      <c r="S11" s="396"/>
      <c r="T11" s="396"/>
      <c r="U11" s="396"/>
      <c r="V11" s="396"/>
      <c r="W11" s="396">
        <v>197</v>
      </c>
      <c r="X11" s="396"/>
      <c r="Y11" s="396"/>
      <c r="Z11" s="396"/>
      <c r="AA11" s="396"/>
      <c r="AB11" s="396"/>
      <c r="AC11" s="396"/>
      <c r="AD11" s="396">
        <v>188</v>
      </c>
      <c r="AE11" s="396"/>
      <c r="AF11" s="396"/>
      <c r="AG11" s="396"/>
      <c r="AH11" s="396"/>
      <c r="AI11" s="396"/>
      <c r="AJ11" s="396"/>
      <c r="AK11" s="396">
        <v>160</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249</v>
      </c>
      <c r="Q16" s="348"/>
      <c r="R16" s="348"/>
      <c r="S16" s="348"/>
      <c r="T16" s="348"/>
      <c r="U16" s="348"/>
      <c r="V16" s="348"/>
      <c r="W16" s="348">
        <v>197</v>
      </c>
      <c r="X16" s="348"/>
      <c r="Y16" s="348"/>
      <c r="Z16" s="348"/>
      <c r="AA16" s="348"/>
      <c r="AB16" s="348"/>
      <c r="AC16" s="348"/>
      <c r="AD16" s="348">
        <v>188</v>
      </c>
      <c r="AE16" s="348"/>
      <c r="AF16" s="348"/>
      <c r="AG16" s="348"/>
      <c r="AH16" s="348"/>
      <c r="AI16" s="348"/>
      <c r="AJ16" s="348"/>
      <c r="AK16" s="348">
        <v>160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249</v>
      </c>
      <c r="Q17" s="333"/>
      <c r="R17" s="333"/>
      <c r="S17" s="333"/>
      <c r="T17" s="333"/>
      <c r="U17" s="333"/>
      <c r="V17" s="333"/>
      <c r="W17" s="333">
        <v>197</v>
      </c>
      <c r="X17" s="333"/>
      <c r="Y17" s="333"/>
      <c r="Z17" s="333"/>
      <c r="AA17" s="333"/>
      <c r="AB17" s="333"/>
      <c r="AC17" s="333"/>
      <c r="AD17" s="333">
        <v>188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45" customHeight="1" x14ac:dyDescent="0.15">
      <c r="A20" s="328"/>
      <c r="B20" s="326"/>
      <c r="C20" s="326"/>
      <c r="D20" s="326"/>
      <c r="E20" s="326"/>
      <c r="F20" s="327"/>
      <c r="G20" s="1155" t="s">
        <v>1165</v>
      </c>
      <c r="H20" s="1561"/>
      <c r="I20" s="1561"/>
      <c r="J20" s="1561"/>
      <c r="K20" s="1561"/>
      <c r="L20" s="1561"/>
      <c r="M20" s="1561"/>
      <c r="N20" s="1561"/>
      <c r="O20" s="1561"/>
      <c r="P20" s="1561"/>
      <c r="Q20" s="1561"/>
      <c r="R20" s="1561"/>
      <c r="S20" s="1561"/>
      <c r="T20" s="1561"/>
      <c r="U20" s="1561"/>
      <c r="V20" s="1561"/>
      <c r="W20" s="1561"/>
      <c r="X20" s="1562"/>
      <c r="Y20" s="260" t="s">
        <v>49</v>
      </c>
      <c r="Z20" s="285"/>
      <c r="AA20" s="286"/>
      <c r="AB20" s="287" t="s">
        <v>1164</v>
      </c>
      <c r="AC20" s="287"/>
      <c r="AD20" s="287"/>
      <c r="AE20" s="501">
        <v>1115</v>
      </c>
      <c r="AF20" s="311"/>
      <c r="AG20" s="311"/>
      <c r="AH20" s="311"/>
      <c r="AI20" s="311"/>
      <c r="AJ20" s="501">
        <v>1387</v>
      </c>
      <c r="AK20" s="311"/>
      <c r="AL20" s="311"/>
      <c r="AM20" s="311"/>
      <c r="AN20" s="311"/>
      <c r="AO20" s="501">
        <v>1575</v>
      </c>
      <c r="AP20" s="311"/>
      <c r="AQ20" s="311"/>
      <c r="AR20" s="311"/>
      <c r="AS20" s="311"/>
      <c r="AT20" s="323"/>
      <c r="AU20" s="323"/>
      <c r="AV20" s="323"/>
      <c r="AW20" s="323"/>
      <c r="AX20" s="324"/>
    </row>
    <row r="21" spans="1:55" ht="23.45" customHeight="1" x14ac:dyDescent="0.15">
      <c r="A21" s="329"/>
      <c r="B21" s="330"/>
      <c r="C21" s="330"/>
      <c r="D21" s="330"/>
      <c r="E21" s="330"/>
      <c r="F21" s="331"/>
      <c r="G21" s="1773"/>
      <c r="H21" s="1774"/>
      <c r="I21" s="1774"/>
      <c r="J21" s="1774"/>
      <c r="K21" s="1774"/>
      <c r="L21" s="1774"/>
      <c r="M21" s="1774"/>
      <c r="N21" s="1774"/>
      <c r="O21" s="1774"/>
      <c r="P21" s="1774"/>
      <c r="Q21" s="1774"/>
      <c r="R21" s="1774"/>
      <c r="S21" s="1774"/>
      <c r="T21" s="1774"/>
      <c r="U21" s="1774"/>
      <c r="V21" s="1774"/>
      <c r="W21" s="1774"/>
      <c r="X21" s="1775"/>
      <c r="Y21" s="242" t="s">
        <v>51</v>
      </c>
      <c r="Z21" s="243"/>
      <c r="AA21" s="244"/>
      <c r="AB21" s="332" t="s">
        <v>556</v>
      </c>
      <c r="AC21" s="332"/>
      <c r="AD21" s="332"/>
      <c r="AE21" s="332" t="s">
        <v>556</v>
      </c>
      <c r="AF21" s="332"/>
      <c r="AG21" s="332"/>
      <c r="AH21" s="332"/>
      <c r="AI21" s="332"/>
      <c r="AJ21" s="332" t="s">
        <v>556</v>
      </c>
      <c r="AK21" s="332"/>
      <c r="AL21" s="332"/>
      <c r="AM21" s="332"/>
      <c r="AN21" s="332"/>
      <c r="AO21" s="332" t="s">
        <v>556</v>
      </c>
      <c r="AP21" s="332"/>
      <c r="AQ21" s="332"/>
      <c r="AR21" s="332"/>
      <c r="AS21" s="332"/>
      <c r="AT21" s="333" t="s">
        <v>556</v>
      </c>
      <c r="AU21" s="333"/>
      <c r="AV21" s="333"/>
      <c r="AW21" s="333"/>
      <c r="AX21" s="334"/>
    </row>
    <row r="22" spans="1:55" ht="32.25" customHeight="1" x14ac:dyDescent="0.15">
      <c r="A22" s="329"/>
      <c r="B22" s="330"/>
      <c r="C22" s="330"/>
      <c r="D22" s="330"/>
      <c r="E22" s="330"/>
      <c r="F22" s="331"/>
      <c r="G22" s="1776"/>
      <c r="H22" s="1777"/>
      <c r="I22" s="1777"/>
      <c r="J22" s="1777"/>
      <c r="K22" s="1777"/>
      <c r="L22" s="1777"/>
      <c r="M22" s="1777"/>
      <c r="N22" s="1777"/>
      <c r="O22" s="1777"/>
      <c r="P22" s="1777"/>
      <c r="Q22" s="1777"/>
      <c r="R22" s="1777"/>
      <c r="S22" s="1777"/>
      <c r="T22" s="1777"/>
      <c r="U22" s="1777"/>
      <c r="V22" s="1777"/>
      <c r="W22" s="1777"/>
      <c r="X22" s="1778"/>
      <c r="Y22" s="242" t="s">
        <v>52</v>
      </c>
      <c r="Z22" s="243"/>
      <c r="AA22" s="244"/>
      <c r="AB22" s="310" t="s">
        <v>199</v>
      </c>
      <c r="AC22" s="310"/>
      <c r="AD22" s="310"/>
      <c r="AE22" s="310" t="s">
        <v>556</v>
      </c>
      <c r="AF22" s="310"/>
      <c r="AG22" s="310"/>
      <c r="AH22" s="310"/>
      <c r="AI22" s="310"/>
      <c r="AJ22" s="310" t="s">
        <v>556</v>
      </c>
      <c r="AK22" s="310"/>
      <c r="AL22" s="310"/>
      <c r="AM22" s="310"/>
      <c r="AN22" s="310"/>
      <c r="AO22" s="310" t="s">
        <v>556</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768" t="s">
        <v>1163</v>
      </c>
      <c r="H24" s="154"/>
      <c r="I24" s="154"/>
      <c r="J24" s="154"/>
      <c r="K24" s="154"/>
      <c r="L24" s="154"/>
      <c r="M24" s="154"/>
      <c r="N24" s="154"/>
      <c r="O24" s="154"/>
      <c r="P24" s="154"/>
      <c r="Q24" s="154"/>
      <c r="R24" s="154"/>
      <c r="S24" s="154"/>
      <c r="T24" s="154"/>
      <c r="U24" s="154"/>
      <c r="V24" s="154"/>
      <c r="W24" s="154"/>
      <c r="X24" s="1084"/>
      <c r="Y24" s="306" t="s">
        <v>58</v>
      </c>
      <c r="Z24" s="307"/>
      <c r="AA24" s="308"/>
      <c r="AB24" s="309" t="s">
        <v>558</v>
      </c>
      <c r="AC24" s="307"/>
      <c r="AD24" s="308"/>
      <c r="AE24" s="1769" t="s">
        <v>1162</v>
      </c>
      <c r="AF24" s="1770"/>
      <c r="AG24" s="1770"/>
      <c r="AH24" s="1770"/>
      <c r="AI24" s="1770"/>
      <c r="AJ24" s="1771" t="s">
        <v>1161</v>
      </c>
      <c r="AK24" s="1772"/>
      <c r="AL24" s="1772"/>
      <c r="AM24" s="1772"/>
      <c r="AN24" s="1772"/>
      <c r="AO24" s="1771" t="s">
        <v>1160</v>
      </c>
      <c r="AP24" s="1772"/>
      <c r="AQ24" s="1772"/>
      <c r="AR24" s="1772"/>
      <c r="AS24" s="1772"/>
      <c r="AT24" s="312" t="s">
        <v>197</v>
      </c>
      <c r="AU24" s="313"/>
      <c r="AV24" s="313"/>
      <c r="AW24" s="313"/>
      <c r="AX24" s="314"/>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320" t="s">
        <v>556</v>
      </c>
      <c r="AC25" s="261"/>
      <c r="AD25" s="262"/>
      <c r="AE25" s="312" t="s">
        <v>556</v>
      </c>
      <c r="AF25" s="313"/>
      <c r="AG25" s="313"/>
      <c r="AH25" s="313"/>
      <c r="AI25" s="321"/>
      <c r="AJ25" s="134" t="s">
        <v>556</v>
      </c>
      <c r="AK25" s="135"/>
      <c r="AL25" s="135"/>
      <c r="AM25" s="135"/>
      <c r="AN25" s="322"/>
      <c r="AO25" s="134" t="s">
        <v>556</v>
      </c>
      <c r="AP25" s="135"/>
      <c r="AQ25" s="135"/>
      <c r="AR25" s="135"/>
      <c r="AS25" s="322"/>
      <c r="AT25" s="134" t="s">
        <v>556</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284" t="s">
        <v>1159</v>
      </c>
      <c r="H27" s="1029"/>
      <c r="I27" s="1029"/>
      <c r="J27" s="1029"/>
      <c r="K27" s="1029"/>
      <c r="L27" s="1029"/>
      <c r="M27" s="1029"/>
      <c r="N27" s="1029"/>
      <c r="O27" s="1029"/>
      <c r="P27" s="1029"/>
      <c r="Q27" s="1029"/>
      <c r="R27" s="1029"/>
      <c r="S27" s="1029"/>
      <c r="T27" s="1029"/>
      <c r="U27" s="1029"/>
      <c r="V27" s="1029"/>
      <c r="W27" s="1029"/>
      <c r="X27" s="1030"/>
      <c r="Y27" s="272" t="s">
        <v>62</v>
      </c>
      <c r="Z27" s="273"/>
      <c r="AA27" s="274"/>
      <c r="AB27" s="487" t="s">
        <v>1007</v>
      </c>
      <c r="AC27" s="908"/>
      <c r="AD27" s="909"/>
      <c r="AE27" s="1765">
        <f>96834000/1115</f>
        <v>86846.636771300444</v>
      </c>
      <c r="AF27" s="1766"/>
      <c r="AG27" s="1766"/>
      <c r="AH27" s="1766"/>
      <c r="AI27" s="1767"/>
      <c r="AJ27" s="1765">
        <f>95789000/1387</f>
        <v>69062.004325883201</v>
      </c>
      <c r="AK27" s="1766"/>
      <c r="AL27" s="1766"/>
      <c r="AM27" s="1766"/>
      <c r="AN27" s="1767"/>
      <c r="AO27" s="1765">
        <f>93603000/1575</f>
        <v>59430.476190476191</v>
      </c>
      <c r="AP27" s="1766"/>
      <c r="AQ27" s="1766"/>
      <c r="AR27" s="1766"/>
      <c r="AS27" s="1767"/>
      <c r="AT27" s="487" t="s">
        <v>255</v>
      </c>
      <c r="AU27" s="908"/>
      <c r="AV27" s="908"/>
      <c r="AW27" s="908"/>
      <c r="AX27" s="918"/>
    </row>
    <row r="28" spans="1:55" ht="47.1" customHeight="1" x14ac:dyDescent="0.15">
      <c r="A28" s="293"/>
      <c r="B28" s="294"/>
      <c r="C28" s="294"/>
      <c r="D28" s="294"/>
      <c r="E28" s="294"/>
      <c r="F28" s="295"/>
      <c r="G28" s="508"/>
      <c r="H28" s="509"/>
      <c r="I28" s="509"/>
      <c r="J28" s="509"/>
      <c r="K28" s="509"/>
      <c r="L28" s="509"/>
      <c r="M28" s="509"/>
      <c r="N28" s="509"/>
      <c r="O28" s="509"/>
      <c r="P28" s="509"/>
      <c r="Q28" s="509"/>
      <c r="R28" s="509"/>
      <c r="S28" s="509"/>
      <c r="T28" s="509"/>
      <c r="U28" s="509"/>
      <c r="V28" s="509"/>
      <c r="W28" s="509"/>
      <c r="X28" s="510"/>
      <c r="Y28" s="260" t="s">
        <v>66</v>
      </c>
      <c r="Z28" s="261"/>
      <c r="AA28" s="262"/>
      <c r="AB28" s="1501" t="s">
        <v>1158</v>
      </c>
      <c r="AC28" s="1763"/>
      <c r="AD28" s="1764"/>
      <c r="AE28" s="990" t="s">
        <v>1157</v>
      </c>
      <c r="AF28" s="1438"/>
      <c r="AG28" s="1438"/>
      <c r="AH28" s="1438"/>
      <c r="AI28" s="1439"/>
      <c r="AJ28" s="990" t="s">
        <v>1156</v>
      </c>
      <c r="AK28" s="1438"/>
      <c r="AL28" s="1438"/>
      <c r="AM28" s="1438"/>
      <c r="AN28" s="1439"/>
      <c r="AO28" s="990" t="s">
        <v>1155</v>
      </c>
      <c r="AP28" s="1438"/>
      <c r="AQ28" s="1438"/>
      <c r="AR28" s="1438"/>
      <c r="AS28" s="1439"/>
      <c r="AT28" s="487" t="s">
        <v>255</v>
      </c>
      <c r="AU28" s="908"/>
      <c r="AV28" s="908"/>
      <c r="AW28" s="908"/>
      <c r="AX28" s="918"/>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1154</v>
      </c>
      <c r="D30" s="1161"/>
      <c r="E30" s="1161"/>
      <c r="F30" s="1161"/>
      <c r="G30" s="1161"/>
      <c r="H30" s="1161"/>
      <c r="I30" s="1161"/>
      <c r="J30" s="1161"/>
      <c r="K30" s="1162"/>
      <c r="L30" s="396">
        <v>59</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1760" t="s">
        <v>1153</v>
      </c>
      <c r="D31" s="1761"/>
      <c r="E31" s="1761"/>
      <c r="F31" s="1761"/>
      <c r="G31" s="1761"/>
      <c r="H31" s="1761"/>
      <c r="I31" s="1761"/>
      <c r="J31" s="1761"/>
      <c r="K31" s="1762"/>
      <c r="L31" s="353">
        <v>101</v>
      </c>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160</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164" t="s">
        <v>171</v>
      </c>
      <c r="AE40" s="1165"/>
      <c r="AF40" s="1165"/>
      <c r="AG40" s="1061" t="s">
        <v>1152</v>
      </c>
      <c r="AH40" s="154"/>
      <c r="AI40" s="154"/>
      <c r="AJ40" s="154"/>
      <c r="AK40" s="154"/>
      <c r="AL40" s="154"/>
      <c r="AM40" s="154"/>
      <c r="AN40" s="154"/>
      <c r="AO40" s="154"/>
      <c r="AP40" s="154"/>
      <c r="AQ40" s="154"/>
      <c r="AR40" s="154"/>
      <c r="AS40" s="154"/>
      <c r="AT40" s="154"/>
      <c r="AU40" s="154"/>
      <c r="AV40" s="154"/>
      <c r="AW40" s="154"/>
      <c r="AX40" s="155"/>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158" t="s">
        <v>171</v>
      </c>
      <c r="AE41" s="1159"/>
      <c r="AF41" s="1159"/>
      <c r="AG41" s="156"/>
      <c r="AH41" s="157"/>
      <c r="AI41" s="157"/>
      <c r="AJ41" s="157"/>
      <c r="AK41" s="157"/>
      <c r="AL41" s="157"/>
      <c r="AM41" s="157"/>
      <c r="AN41" s="157"/>
      <c r="AO41" s="157"/>
      <c r="AP41" s="157"/>
      <c r="AQ41" s="157"/>
      <c r="AR41" s="157"/>
      <c r="AS41" s="157"/>
      <c r="AT41" s="157"/>
      <c r="AU41" s="157"/>
      <c r="AV41" s="157"/>
      <c r="AW41" s="157"/>
      <c r="AX41" s="158"/>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158" t="s">
        <v>171</v>
      </c>
      <c r="AE42" s="1159"/>
      <c r="AF42" s="1159"/>
      <c r="AG42" s="159"/>
      <c r="AH42" s="160"/>
      <c r="AI42" s="160"/>
      <c r="AJ42" s="160"/>
      <c r="AK42" s="160"/>
      <c r="AL42" s="160"/>
      <c r="AM42" s="160"/>
      <c r="AN42" s="160"/>
      <c r="AO42" s="160"/>
      <c r="AP42" s="160"/>
      <c r="AQ42" s="160"/>
      <c r="AR42" s="160"/>
      <c r="AS42" s="160"/>
      <c r="AT42" s="160"/>
      <c r="AU42" s="160"/>
      <c r="AV42" s="160"/>
      <c r="AW42" s="160"/>
      <c r="AX42" s="161"/>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168" t="s">
        <v>171</v>
      </c>
      <c r="AE43" s="1169"/>
      <c r="AF43" s="1169"/>
      <c r="AG43" s="1178" t="s">
        <v>1151</v>
      </c>
      <c r="AH43" s="1179"/>
      <c r="AI43" s="1179"/>
      <c r="AJ43" s="1179"/>
      <c r="AK43" s="1179"/>
      <c r="AL43" s="1179"/>
      <c r="AM43" s="1179"/>
      <c r="AN43" s="1179"/>
      <c r="AO43" s="1179"/>
      <c r="AP43" s="1179"/>
      <c r="AQ43" s="1179"/>
      <c r="AR43" s="1179"/>
      <c r="AS43" s="1179"/>
      <c r="AT43" s="1179"/>
      <c r="AU43" s="1179"/>
      <c r="AV43" s="1179"/>
      <c r="AW43" s="1179"/>
      <c r="AX43" s="1180"/>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158" t="s">
        <v>171</v>
      </c>
      <c r="AE44" s="1159"/>
      <c r="AF44" s="1159"/>
      <c r="AG44" s="1181"/>
      <c r="AH44" s="1182"/>
      <c r="AI44" s="1182"/>
      <c r="AJ44" s="1182"/>
      <c r="AK44" s="1182"/>
      <c r="AL44" s="1182"/>
      <c r="AM44" s="1182"/>
      <c r="AN44" s="1182"/>
      <c r="AO44" s="1182"/>
      <c r="AP44" s="1182"/>
      <c r="AQ44" s="1182"/>
      <c r="AR44" s="1182"/>
      <c r="AS44" s="1182"/>
      <c r="AT44" s="1182"/>
      <c r="AU44" s="1182"/>
      <c r="AV44" s="1182"/>
      <c r="AW44" s="1182"/>
      <c r="AX44" s="1183"/>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158" t="s">
        <v>171</v>
      </c>
      <c r="AE45" s="1159"/>
      <c r="AF45" s="1159"/>
      <c r="AG45" s="1181"/>
      <c r="AH45" s="1182"/>
      <c r="AI45" s="1182"/>
      <c r="AJ45" s="1182"/>
      <c r="AK45" s="1182"/>
      <c r="AL45" s="1182"/>
      <c r="AM45" s="1182"/>
      <c r="AN45" s="1182"/>
      <c r="AO45" s="1182"/>
      <c r="AP45" s="1182"/>
      <c r="AQ45" s="1182"/>
      <c r="AR45" s="1182"/>
      <c r="AS45" s="1182"/>
      <c r="AT45" s="1182"/>
      <c r="AU45" s="1182"/>
      <c r="AV45" s="1182"/>
      <c r="AW45" s="1182"/>
      <c r="AX45" s="1183"/>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158" t="s">
        <v>171</v>
      </c>
      <c r="AE46" s="1159"/>
      <c r="AF46" s="1159"/>
      <c r="AG46" s="1181"/>
      <c r="AH46" s="1182"/>
      <c r="AI46" s="1182"/>
      <c r="AJ46" s="1182"/>
      <c r="AK46" s="1182"/>
      <c r="AL46" s="1182"/>
      <c r="AM46" s="1182"/>
      <c r="AN46" s="1182"/>
      <c r="AO46" s="1182"/>
      <c r="AP46" s="1182"/>
      <c r="AQ46" s="1182"/>
      <c r="AR46" s="1182"/>
      <c r="AS46" s="1182"/>
      <c r="AT46" s="1182"/>
      <c r="AU46" s="1182"/>
      <c r="AV46" s="1182"/>
      <c r="AW46" s="1182"/>
      <c r="AX46" s="1183"/>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158" t="s">
        <v>171</v>
      </c>
      <c r="AE47" s="1159"/>
      <c r="AF47" s="1159"/>
      <c r="AG47" s="1181"/>
      <c r="AH47" s="1182"/>
      <c r="AI47" s="1182"/>
      <c r="AJ47" s="1182"/>
      <c r="AK47" s="1182"/>
      <c r="AL47" s="1182"/>
      <c r="AM47" s="1182"/>
      <c r="AN47" s="1182"/>
      <c r="AO47" s="1182"/>
      <c r="AP47" s="1182"/>
      <c r="AQ47" s="1182"/>
      <c r="AR47" s="1182"/>
      <c r="AS47" s="1182"/>
      <c r="AT47" s="1182"/>
      <c r="AU47" s="1182"/>
      <c r="AV47" s="1182"/>
      <c r="AW47" s="1182"/>
      <c r="AX47" s="1183"/>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166" t="s">
        <v>250</v>
      </c>
      <c r="AE48" s="1167"/>
      <c r="AF48" s="1167"/>
      <c r="AG48" s="1184"/>
      <c r="AH48" s="1185"/>
      <c r="AI48" s="1185"/>
      <c r="AJ48" s="1185"/>
      <c r="AK48" s="1185"/>
      <c r="AL48" s="1185"/>
      <c r="AM48" s="1185"/>
      <c r="AN48" s="1185"/>
      <c r="AO48" s="1185"/>
      <c r="AP48" s="1185"/>
      <c r="AQ48" s="1185"/>
      <c r="AR48" s="1185"/>
      <c r="AS48" s="1185"/>
      <c r="AT48" s="1185"/>
      <c r="AU48" s="1185"/>
      <c r="AV48" s="1185"/>
      <c r="AW48" s="1185"/>
      <c r="AX48" s="118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168" t="s">
        <v>250</v>
      </c>
      <c r="AE49" s="1169"/>
      <c r="AF49" s="1169"/>
      <c r="AG49" s="1061" t="s">
        <v>1150</v>
      </c>
      <c r="AH49" s="1744"/>
      <c r="AI49" s="1744"/>
      <c r="AJ49" s="1744"/>
      <c r="AK49" s="1744"/>
      <c r="AL49" s="1744"/>
      <c r="AM49" s="1744"/>
      <c r="AN49" s="1744"/>
      <c r="AO49" s="1744"/>
      <c r="AP49" s="1744"/>
      <c r="AQ49" s="1744"/>
      <c r="AR49" s="1744"/>
      <c r="AS49" s="1744"/>
      <c r="AT49" s="1744"/>
      <c r="AU49" s="1744"/>
      <c r="AV49" s="1744"/>
      <c r="AW49" s="1744"/>
      <c r="AX49" s="1745"/>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158" t="s">
        <v>171</v>
      </c>
      <c r="AE50" s="1159"/>
      <c r="AF50" s="1159"/>
      <c r="AG50" s="1746"/>
      <c r="AH50" s="1747"/>
      <c r="AI50" s="1747"/>
      <c r="AJ50" s="1747"/>
      <c r="AK50" s="1747"/>
      <c r="AL50" s="1747"/>
      <c r="AM50" s="1747"/>
      <c r="AN50" s="1747"/>
      <c r="AO50" s="1747"/>
      <c r="AP50" s="1747"/>
      <c r="AQ50" s="1747"/>
      <c r="AR50" s="1747"/>
      <c r="AS50" s="1747"/>
      <c r="AT50" s="1747"/>
      <c r="AU50" s="1747"/>
      <c r="AV50" s="1747"/>
      <c r="AW50" s="1747"/>
      <c r="AX50" s="1748"/>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158" t="s">
        <v>171</v>
      </c>
      <c r="AE51" s="1159"/>
      <c r="AF51" s="1159"/>
      <c r="AG51" s="1749"/>
      <c r="AH51" s="1750"/>
      <c r="AI51" s="1750"/>
      <c r="AJ51" s="1750"/>
      <c r="AK51" s="1750"/>
      <c r="AL51" s="1750"/>
      <c r="AM51" s="1750"/>
      <c r="AN51" s="1750"/>
      <c r="AO51" s="1750"/>
      <c r="AP51" s="1750"/>
      <c r="AQ51" s="1750"/>
      <c r="AR51" s="1750"/>
      <c r="AS51" s="1750"/>
      <c r="AT51" s="1750"/>
      <c r="AU51" s="1750"/>
      <c r="AV51" s="1750"/>
      <c r="AW51" s="1750"/>
      <c r="AX51" s="1751"/>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168" t="s">
        <v>171</v>
      </c>
      <c r="AE52" s="1169"/>
      <c r="AF52" s="1169"/>
      <c r="AG52" s="1288" t="s">
        <v>1149</v>
      </c>
      <c r="AH52" s="1289"/>
      <c r="AI52" s="1289"/>
      <c r="AJ52" s="1289"/>
      <c r="AK52" s="1289"/>
      <c r="AL52" s="1289"/>
      <c r="AM52" s="1289"/>
      <c r="AN52" s="1289"/>
      <c r="AO52" s="1289"/>
      <c r="AP52" s="1289"/>
      <c r="AQ52" s="1289"/>
      <c r="AR52" s="1289"/>
      <c r="AS52" s="1289"/>
      <c r="AT52" s="1289"/>
      <c r="AU52" s="1289"/>
      <c r="AV52" s="1289"/>
      <c r="AW52" s="1289"/>
      <c r="AX52" s="129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291"/>
      <c r="AH53" s="1292"/>
      <c r="AI53" s="1292"/>
      <c r="AJ53" s="1292"/>
      <c r="AK53" s="1292"/>
      <c r="AL53" s="1292"/>
      <c r="AM53" s="1292"/>
      <c r="AN53" s="1292"/>
      <c r="AO53" s="1292"/>
      <c r="AP53" s="1292"/>
      <c r="AQ53" s="1292"/>
      <c r="AR53" s="1292"/>
      <c r="AS53" s="1292"/>
      <c r="AT53" s="1292"/>
      <c r="AU53" s="1292"/>
      <c r="AV53" s="1292"/>
      <c r="AW53" s="1292"/>
      <c r="AX53" s="1293"/>
    </row>
    <row r="54" spans="1:50" ht="26.25" customHeight="1" x14ac:dyDescent="0.15">
      <c r="A54" s="120"/>
      <c r="B54" s="121"/>
      <c r="C54" s="144"/>
      <c r="D54" s="145"/>
      <c r="E54" s="145"/>
      <c r="F54" s="145"/>
      <c r="G54" s="898" t="s">
        <v>1148</v>
      </c>
      <c r="H54" s="1758"/>
      <c r="I54" s="1758"/>
      <c r="J54" s="1758"/>
      <c r="K54" s="1758"/>
      <c r="L54" s="1758"/>
      <c r="M54" s="1758"/>
      <c r="N54" s="1758"/>
      <c r="O54" s="1758"/>
      <c r="P54" s="1758"/>
      <c r="Q54" s="1758"/>
      <c r="R54" s="1758"/>
      <c r="S54" s="1759"/>
      <c r="T54" s="901" t="s">
        <v>1147</v>
      </c>
      <c r="U54" s="1758"/>
      <c r="V54" s="1758"/>
      <c r="W54" s="1758"/>
      <c r="X54" s="1758"/>
      <c r="Y54" s="1758"/>
      <c r="Z54" s="1758"/>
      <c r="AA54" s="1758"/>
      <c r="AB54" s="1758"/>
      <c r="AC54" s="1758"/>
      <c r="AD54" s="1758"/>
      <c r="AE54" s="1758"/>
      <c r="AF54" s="1758"/>
      <c r="AG54" s="1291"/>
      <c r="AH54" s="1292"/>
      <c r="AI54" s="1292"/>
      <c r="AJ54" s="1292"/>
      <c r="AK54" s="1292"/>
      <c r="AL54" s="1292"/>
      <c r="AM54" s="1292"/>
      <c r="AN54" s="1292"/>
      <c r="AO54" s="1292"/>
      <c r="AP54" s="1292"/>
      <c r="AQ54" s="1292"/>
      <c r="AR54" s="1292"/>
      <c r="AS54" s="1292"/>
      <c r="AT54" s="1292"/>
      <c r="AU54" s="1292"/>
      <c r="AV54" s="1292"/>
      <c r="AW54" s="1292"/>
      <c r="AX54" s="129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294"/>
      <c r="AH55" s="1295"/>
      <c r="AI55" s="1295"/>
      <c r="AJ55" s="1295"/>
      <c r="AK55" s="1295"/>
      <c r="AL55" s="1295"/>
      <c r="AM55" s="1295"/>
      <c r="AN55" s="1295"/>
      <c r="AO55" s="1295"/>
      <c r="AP55" s="1295"/>
      <c r="AQ55" s="1295"/>
      <c r="AR55" s="1295"/>
      <c r="AS55" s="1295"/>
      <c r="AT55" s="1295"/>
      <c r="AU55" s="1295"/>
      <c r="AV55" s="1295"/>
      <c r="AW55" s="1295"/>
      <c r="AX55" s="1296"/>
    </row>
    <row r="56" spans="1:50" ht="57" customHeight="1" x14ac:dyDescent="0.15">
      <c r="A56" s="104" t="s">
        <v>100</v>
      </c>
      <c r="B56" s="105"/>
      <c r="C56" s="108" t="s">
        <v>101</v>
      </c>
      <c r="D56" s="109"/>
      <c r="E56" s="109"/>
      <c r="F56" s="110"/>
      <c r="G56" s="1752" t="s">
        <v>1146</v>
      </c>
      <c r="H56" s="1753"/>
      <c r="I56" s="1753"/>
      <c r="J56" s="1753"/>
      <c r="K56" s="1753"/>
      <c r="L56" s="1753"/>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c r="AS56" s="1753"/>
      <c r="AT56" s="1753"/>
      <c r="AU56" s="1753"/>
      <c r="AV56" s="1753"/>
      <c r="AW56" s="1753"/>
      <c r="AX56" s="1754"/>
    </row>
    <row r="57" spans="1:50" ht="66.75" customHeight="1" thickBot="1" x14ac:dyDescent="0.2">
      <c r="A57" s="106"/>
      <c r="B57" s="107"/>
      <c r="C57" s="114" t="s">
        <v>103</v>
      </c>
      <c r="D57" s="115"/>
      <c r="E57" s="115"/>
      <c r="F57" s="116"/>
      <c r="G57" s="1755" t="s">
        <v>1145</v>
      </c>
      <c r="H57" s="1756"/>
      <c r="I57" s="1756"/>
      <c r="J57" s="1756"/>
      <c r="K57" s="1756"/>
      <c r="L57" s="1756"/>
      <c r="M57" s="1756"/>
      <c r="N57" s="1756"/>
      <c r="O57" s="1756"/>
      <c r="P57" s="1756"/>
      <c r="Q57" s="1756"/>
      <c r="R57" s="1756"/>
      <c r="S57" s="1756"/>
      <c r="T57" s="1756"/>
      <c r="U57" s="1756"/>
      <c r="V57" s="1756"/>
      <c r="W57" s="1756"/>
      <c r="X57" s="1756"/>
      <c r="Y57" s="1756"/>
      <c r="Z57" s="1756"/>
      <c r="AA57" s="1756"/>
      <c r="AB57" s="1756"/>
      <c r="AC57" s="1756"/>
      <c r="AD57" s="1756"/>
      <c r="AE57" s="1756"/>
      <c r="AF57" s="1756"/>
      <c r="AG57" s="1756"/>
      <c r="AH57" s="1756"/>
      <c r="AI57" s="1756"/>
      <c r="AJ57" s="1756"/>
      <c r="AK57" s="1756"/>
      <c r="AL57" s="1756"/>
      <c r="AM57" s="1756"/>
      <c r="AN57" s="1756"/>
      <c r="AO57" s="1756"/>
      <c r="AP57" s="1756"/>
      <c r="AQ57" s="1756"/>
      <c r="AR57" s="1756"/>
      <c r="AS57" s="1756"/>
      <c r="AT57" s="1756"/>
      <c r="AU57" s="1756"/>
      <c r="AV57" s="1756"/>
      <c r="AW57" s="1756"/>
      <c r="AX57" s="1757"/>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741">
        <v>100</v>
      </c>
      <c r="L67" s="1742"/>
      <c r="M67" s="1742"/>
      <c r="N67" s="1742"/>
      <c r="O67" s="1742"/>
      <c r="P67" s="1742"/>
      <c r="Q67" s="1742"/>
      <c r="R67" s="1743"/>
      <c r="S67" s="57" t="s">
        <v>111</v>
      </c>
      <c r="T67" s="61"/>
      <c r="U67" s="61"/>
      <c r="V67" s="61"/>
      <c r="W67" s="61"/>
      <c r="X67" s="61"/>
      <c r="Y67" s="61"/>
      <c r="Z67" s="78"/>
      <c r="AA67" s="457">
        <v>129</v>
      </c>
      <c r="AB67" s="235"/>
      <c r="AC67" s="235"/>
      <c r="AD67" s="235"/>
      <c r="AE67" s="235"/>
      <c r="AF67" s="235"/>
      <c r="AG67" s="235"/>
      <c r="AH67" s="236"/>
      <c r="AI67" s="57" t="s">
        <v>112</v>
      </c>
      <c r="AJ67" s="58"/>
      <c r="AK67" s="58"/>
      <c r="AL67" s="58"/>
      <c r="AM67" s="58"/>
      <c r="AN67" s="58"/>
      <c r="AO67" s="58"/>
      <c r="AP67" s="59"/>
      <c r="AQ67" s="60">
        <v>258</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243</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1189</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781" t="s">
        <v>6</v>
      </c>
      <c r="AF3" s="769"/>
      <c r="AG3" s="769"/>
      <c r="AH3" s="769"/>
      <c r="AI3" s="769"/>
      <c r="AJ3" s="769"/>
      <c r="AK3" s="769"/>
      <c r="AL3" s="769"/>
      <c r="AM3" s="769"/>
      <c r="AN3" s="769"/>
      <c r="AO3" s="769"/>
      <c r="AP3" s="782"/>
      <c r="AQ3" s="455" t="s">
        <v>8</v>
      </c>
      <c r="AR3" s="769"/>
      <c r="AS3" s="769"/>
      <c r="AT3" s="769"/>
      <c r="AU3" s="769"/>
      <c r="AV3" s="769"/>
      <c r="AW3" s="769"/>
      <c r="AX3" s="770"/>
    </row>
    <row r="4" spans="1:50" ht="30" customHeight="1" x14ac:dyDescent="0.15">
      <c r="A4" s="412" t="s">
        <v>9</v>
      </c>
      <c r="B4" s="413"/>
      <c r="C4" s="413"/>
      <c r="D4" s="413"/>
      <c r="E4" s="413"/>
      <c r="F4" s="414"/>
      <c r="G4" s="771" t="s">
        <v>1188</v>
      </c>
      <c r="H4" s="772"/>
      <c r="I4" s="772"/>
      <c r="J4" s="772"/>
      <c r="K4" s="772"/>
      <c r="L4" s="772"/>
      <c r="M4" s="772"/>
      <c r="N4" s="772"/>
      <c r="O4" s="772"/>
      <c r="P4" s="772"/>
      <c r="Q4" s="772"/>
      <c r="R4" s="772"/>
      <c r="S4" s="772"/>
      <c r="T4" s="772"/>
      <c r="U4" s="772"/>
      <c r="V4" s="430"/>
      <c r="W4" s="430"/>
      <c r="X4" s="430"/>
      <c r="Y4" s="418" t="s">
        <v>11</v>
      </c>
      <c r="Z4" s="419"/>
      <c r="AA4" s="419"/>
      <c r="AB4" s="419"/>
      <c r="AC4" s="419"/>
      <c r="AD4" s="420"/>
      <c r="AE4" s="549" t="s">
        <v>12</v>
      </c>
      <c r="AF4" s="422"/>
      <c r="AG4" s="422"/>
      <c r="AH4" s="422"/>
      <c r="AI4" s="422"/>
      <c r="AJ4" s="422"/>
      <c r="AK4" s="422"/>
      <c r="AL4" s="422"/>
      <c r="AM4" s="422"/>
      <c r="AN4" s="422"/>
      <c r="AO4" s="422"/>
      <c r="AP4" s="423"/>
      <c r="AQ4" s="706" t="s">
        <v>13</v>
      </c>
      <c r="AR4" s="707"/>
      <c r="AS4" s="707"/>
      <c r="AT4" s="707"/>
      <c r="AU4" s="707"/>
      <c r="AV4" s="707"/>
      <c r="AW4" s="707"/>
      <c r="AX4" s="708"/>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695" t="s">
        <v>19</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1781" t="s">
        <v>1187</v>
      </c>
      <c r="AF6" s="1782"/>
      <c r="AG6" s="1782"/>
      <c r="AH6" s="1782"/>
      <c r="AI6" s="1782"/>
      <c r="AJ6" s="1782"/>
      <c r="AK6" s="1782"/>
      <c r="AL6" s="1782"/>
      <c r="AM6" s="1782"/>
      <c r="AN6" s="1782"/>
      <c r="AO6" s="1782"/>
      <c r="AP6" s="1782"/>
      <c r="AQ6" s="1782"/>
      <c r="AR6" s="1782"/>
      <c r="AS6" s="1782"/>
      <c r="AT6" s="1782"/>
      <c r="AU6" s="1782"/>
      <c r="AV6" s="1782"/>
      <c r="AW6" s="1782"/>
      <c r="AX6" s="1783"/>
    </row>
    <row r="7" spans="1:50" ht="103.7" customHeight="1" x14ac:dyDescent="0.15">
      <c r="A7" s="365" t="s">
        <v>22</v>
      </c>
      <c r="B7" s="366"/>
      <c r="C7" s="366"/>
      <c r="D7" s="366"/>
      <c r="E7" s="366"/>
      <c r="F7" s="366"/>
      <c r="G7" s="409" t="s">
        <v>1186</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367" t="s">
        <v>1185</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216</v>
      </c>
      <c r="Q11" s="396"/>
      <c r="R11" s="396"/>
      <c r="S11" s="396"/>
      <c r="T11" s="396"/>
      <c r="U11" s="396"/>
      <c r="V11" s="396"/>
      <c r="W11" s="396">
        <v>181</v>
      </c>
      <c r="X11" s="396"/>
      <c r="Y11" s="396"/>
      <c r="Z11" s="396"/>
      <c r="AA11" s="396"/>
      <c r="AB11" s="396"/>
      <c r="AC11" s="396"/>
      <c r="AD11" s="396">
        <v>173</v>
      </c>
      <c r="AE11" s="396"/>
      <c r="AF11" s="396"/>
      <c r="AG11" s="396"/>
      <c r="AH11" s="396"/>
      <c r="AI11" s="396"/>
      <c r="AJ11" s="396"/>
      <c r="AK11" s="396">
        <v>125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216</v>
      </c>
      <c r="Q16" s="348"/>
      <c r="R16" s="348"/>
      <c r="S16" s="348"/>
      <c r="T16" s="348"/>
      <c r="U16" s="348"/>
      <c r="V16" s="348"/>
      <c r="W16" s="348">
        <v>181</v>
      </c>
      <c r="X16" s="348"/>
      <c r="Y16" s="348"/>
      <c r="Z16" s="348"/>
      <c r="AA16" s="348"/>
      <c r="AB16" s="348"/>
      <c r="AC16" s="348"/>
      <c r="AD16" s="348">
        <v>173</v>
      </c>
      <c r="AE16" s="348"/>
      <c r="AF16" s="348"/>
      <c r="AG16" s="348"/>
      <c r="AH16" s="348"/>
      <c r="AI16" s="348"/>
      <c r="AJ16" s="348"/>
      <c r="AK16" s="348">
        <v>125</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216</v>
      </c>
      <c r="Q17" s="333"/>
      <c r="R17" s="333"/>
      <c r="S17" s="333"/>
      <c r="T17" s="333"/>
      <c r="U17" s="333"/>
      <c r="V17" s="333"/>
      <c r="W17" s="333">
        <v>181</v>
      </c>
      <c r="X17" s="333"/>
      <c r="Y17" s="333"/>
      <c r="Z17" s="333"/>
      <c r="AA17" s="333"/>
      <c r="AB17" s="333"/>
      <c r="AC17" s="333"/>
      <c r="AD17" s="333">
        <v>173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45" customHeight="1" x14ac:dyDescent="0.15">
      <c r="A20" s="328"/>
      <c r="B20" s="326"/>
      <c r="C20" s="326"/>
      <c r="D20" s="326"/>
      <c r="E20" s="326"/>
      <c r="F20" s="327"/>
      <c r="G20" s="1784" t="s">
        <v>1184</v>
      </c>
      <c r="H20" s="1179"/>
      <c r="I20" s="1179"/>
      <c r="J20" s="1179"/>
      <c r="K20" s="1179"/>
      <c r="L20" s="1179"/>
      <c r="M20" s="1179"/>
      <c r="N20" s="1179"/>
      <c r="O20" s="1179"/>
      <c r="P20" s="1179"/>
      <c r="Q20" s="1179"/>
      <c r="R20" s="1179"/>
      <c r="S20" s="1179"/>
      <c r="T20" s="1179"/>
      <c r="U20" s="1179"/>
      <c r="V20" s="1179"/>
      <c r="W20" s="1179"/>
      <c r="X20" s="1785"/>
      <c r="Y20" s="260" t="s">
        <v>49</v>
      </c>
      <c r="Z20" s="285"/>
      <c r="AA20" s="286"/>
      <c r="AB20" s="287"/>
      <c r="AC20" s="287"/>
      <c r="AD20" s="287"/>
      <c r="AE20" s="311">
        <v>12</v>
      </c>
      <c r="AF20" s="311"/>
      <c r="AG20" s="311"/>
      <c r="AH20" s="311"/>
      <c r="AI20" s="311"/>
      <c r="AJ20" s="311">
        <v>15</v>
      </c>
      <c r="AK20" s="311"/>
      <c r="AL20" s="311"/>
      <c r="AM20" s="311"/>
      <c r="AN20" s="311"/>
      <c r="AO20" s="311">
        <v>14</v>
      </c>
      <c r="AP20" s="311"/>
      <c r="AQ20" s="311"/>
      <c r="AR20" s="311"/>
      <c r="AS20" s="311"/>
      <c r="AT20" s="323"/>
      <c r="AU20" s="323"/>
      <c r="AV20" s="323"/>
      <c r="AW20" s="323"/>
      <c r="AX20" s="324"/>
    </row>
    <row r="21" spans="1:55" ht="23.45" customHeight="1" x14ac:dyDescent="0.15">
      <c r="A21" s="329"/>
      <c r="B21" s="330"/>
      <c r="C21" s="330"/>
      <c r="D21" s="330"/>
      <c r="E21" s="330"/>
      <c r="F21" s="331"/>
      <c r="G21" s="1786"/>
      <c r="H21" s="1182"/>
      <c r="I21" s="1182"/>
      <c r="J21" s="1182"/>
      <c r="K21" s="1182"/>
      <c r="L21" s="1182"/>
      <c r="M21" s="1182"/>
      <c r="N21" s="1182"/>
      <c r="O21" s="1182"/>
      <c r="P21" s="1182"/>
      <c r="Q21" s="1182"/>
      <c r="R21" s="1182"/>
      <c r="S21" s="1182"/>
      <c r="T21" s="1182"/>
      <c r="U21" s="1182"/>
      <c r="V21" s="1182"/>
      <c r="W21" s="1182"/>
      <c r="X21" s="1787"/>
      <c r="Y21" s="242" t="s">
        <v>51</v>
      </c>
      <c r="Z21" s="243"/>
      <c r="AA21" s="244"/>
      <c r="AB21" s="332"/>
      <c r="AC21" s="332"/>
      <c r="AD21" s="332"/>
      <c r="AE21" s="332">
        <v>12</v>
      </c>
      <c r="AF21" s="332"/>
      <c r="AG21" s="332"/>
      <c r="AH21" s="332"/>
      <c r="AI21" s="332"/>
      <c r="AJ21" s="332">
        <v>15</v>
      </c>
      <c r="AK21" s="332"/>
      <c r="AL21" s="332"/>
      <c r="AM21" s="332"/>
      <c r="AN21" s="332"/>
      <c r="AO21" s="332">
        <v>14</v>
      </c>
      <c r="AP21" s="332"/>
      <c r="AQ21" s="332"/>
      <c r="AR21" s="332"/>
      <c r="AS21" s="332"/>
      <c r="AT21" s="333">
        <v>9</v>
      </c>
      <c r="AU21" s="333"/>
      <c r="AV21" s="333"/>
      <c r="AW21" s="333"/>
      <c r="AX21" s="334"/>
    </row>
    <row r="22" spans="1:55" ht="32.25" customHeight="1" x14ac:dyDescent="0.15">
      <c r="A22" s="329"/>
      <c r="B22" s="330"/>
      <c r="C22" s="330"/>
      <c r="D22" s="330"/>
      <c r="E22" s="330"/>
      <c r="F22" s="331"/>
      <c r="G22" s="1788"/>
      <c r="H22" s="1185"/>
      <c r="I22" s="1185"/>
      <c r="J22" s="1185"/>
      <c r="K22" s="1185"/>
      <c r="L22" s="1185"/>
      <c r="M22" s="1185"/>
      <c r="N22" s="1185"/>
      <c r="O22" s="1185"/>
      <c r="P22" s="1185"/>
      <c r="Q22" s="1185"/>
      <c r="R22" s="1185"/>
      <c r="S22" s="1185"/>
      <c r="T22" s="1185"/>
      <c r="U22" s="1185"/>
      <c r="V22" s="1185"/>
      <c r="W22" s="1185"/>
      <c r="X22" s="1789"/>
      <c r="Y22" s="242" t="s">
        <v>52</v>
      </c>
      <c r="Z22" s="243"/>
      <c r="AA22" s="244"/>
      <c r="AB22" s="310" t="s">
        <v>199</v>
      </c>
      <c r="AC22" s="310"/>
      <c r="AD22" s="310"/>
      <c r="AE22" s="310">
        <v>100</v>
      </c>
      <c r="AF22" s="310"/>
      <c r="AG22" s="310"/>
      <c r="AH22" s="310"/>
      <c r="AI22" s="310"/>
      <c r="AJ22" s="310">
        <v>100</v>
      </c>
      <c r="AK22" s="310"/>
      <c r="AL22" s="310"/>
      <c r="AM22" s="310"/>
      <c r="AN22" s="310"/>
      <c r="AO22" s="310">
        <v>100</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784" t="s">
        <v>1183</v>
      </c>
      <c r="H24" s="1179"/>
      <c r="I24" s="1179"/>
      <c r="J24" s="1179"/>
      <c r="K24" s="1179"/>
      <c r="L24" s="1179"/>
      <c r="M24" s="1179"/>
      <c r="N24" s="1179"/>
      <c r="O24" s="1179"/>
      <c r="P24" s="1179"/>
      <c r="Q24" s="1179"/>
      <c r="R24" s="1179"/>
      <c r="S24" s="1179"/>
      <c r="T24" s="1179"/>
      <c r="U24" s="1179"/>
      <c r="V24" s="1179"/>
      <c r="W24" s="1179"/>
      <c r="X24" s="1785"/>
      <c r="Y24" s="306" t="s">
        <v>58</v>
      </c>
      <c r="Z24" s="307"/>
      <c r="AA24" s="308"/>
      <c r="AB24" s="309"/>
      <c r="AC24" s="307"/>
      <c r="AD24" s="308"/>
      <c r="AE24" s="310">
        <v>6</v>
      </c>
      <c r="AF24" s="310"/>
      <c r="AG24" s="310"/>
      <c r="AH24" s="310"/>
      <c r="AI24" s="310"/>
      <c r="AJ24" s="311">
        <v>3</v>
      </c>
      <c r="AK24" s="311"/>
      <c r="AL24" s="311"/>
      <c r="AM24" s="311"/>
      <c r="AN24" s="311"/>
      <c r="AO24" s="311">
        <v>2</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788"/>
      <c r="H25" s="1185"/>
      <c r="I25" s="1185"/>
      <c r="J25" s="1185"/>
      <c r="K25" s="1185"/>
      <c r="L25" s="1185"/>
      <c r="M25" s="1185"/>
      <c r="N25" s="1185"/>
      <c r="O25" s="1185"/>
      <c r="P25" s="1185"/>
      <c r="Q25" s="1185"/>
      <c r="R25" s="1185"/>
      <c r="S25" s="1185"/>
      <c r="T25" s="1185"/>
      <c r="U25" s="1185"/>
      <c r="V25" s="1185"/>
      <c r="W25" s="1185"/>
      <c r="X25" s="1789"/>
      <c r="Y25" s="315" t="s">
        <v>61</v>
      </c>
      <c r="Z25" s="261"/>
      <c r="AA25" s="262"/>
      <c r="AB25" s="320"/>
      <c r="AC25" s="261"/>
      <c r="AD25" s="262"/>
      <c r="AE25" s="312">
        <v>6</v>
      </c>
      <c r="AF25" s="313"/>
      <c r="AG25" s="313"/>
      <c r="AH25" s="313"/>
      <c r="AI25" s="321"/>
      <c r="AJ25" s="134">
        <v>3</v>
      </c>
      <c r="AK25" s="135"/>
      <c r="AL25" s="135"/>
      <c r="AM25" s="135"/>
      <c r="AN25" s="322"/>
      <c r="AO25" s="134">
        <v>2</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1182</v>
      </c>
      <c r="H27" s="482"/>
      <c r="I27" s="482"/>
      <c r="J27" s="482"/>
      <c r="K27" s="482"/>
      <c r="L27" s="482"/>
      <c r="M27" s="482"/>
      <c r="N27" s="482"/>
      <c r="O27" s="482"/>
      <c r="P27" s="482"/>
      <c r="Q27" s="482"/>
      <c r="R27" s="482"/>
      <c r="S27" s="482"/>
      <c r="T27" s="482"/>
      <c r="U27" s="482"/>
      <c r="V27" s="482"/>
      <c r="W27" s="482"/>
      <c r="X27" s="482"/>
      <c r="Y27" s="272" t="s">
        <v>62</v>
      </c>
      <c r="Z27" s="273"/>
      <c r="AA27" s="274"/>
      <c r="AB27" s="487"/>
      <c r="AC27" s="488"/>
      <c r="AD27" s="489"/>
      <c r="AE27" s="487">
        <v>18</v>
      </c>
      <c r="AF27" s="488"/>
      <c r="AG27" s="488"/>
      <c r="AH27" s="488"/>
      <c r="AI27" s="489"/>
      <c r="AJ27" s="487">
        <v>12</v>
      </c>
      <c r="AK27" s="488"/>
      <c r="AL27" s="488"/>
      <c r="AM27" s="488"/>
      <c r="AN27" s="489"/>
      <c r="AO27" s="487">
        <v>12</v>
      </c>
      <c r="AP27" s="488"/>
      <c r="AQ27" s="488"/>
      <c r="AR27" s="488"/>
      <c r="AS27" s="489"/>
      <c r="AT27" s="487">
        <v>9</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193</v>
      </c>
      <c r="AC28" s="488"/>
      <c r="AD28" s="489"/>
      <c r="AE28" s="487" t="s">
        <v>1181</v>
      </c>
      <c r="AF28" s="488"/>
      <c r="AG28" s="488"/>
      <c r="AH28" s="488"/>
      <c r="AI28" s="489"/>
      <c r="AJ28" s="487" t="s">
        <v>1180</v>
      </c>
      <c r="AK28" s="488"/>
      <c r="AL28" s="488"/>
      <c r="AM28" s="488"/>
      <c r="AN28" s="489"/>
      <c r="AO28" s="487" t="s">
        <v>1179</v>
      </c>
      <c r="AP28" s="488"/>
      <c r="AQ28" s="488"/>
      <c r="AR28" s="488"/>
      <c r="AS28" s="489"/>
      <c r="AT28" s="487" t="s">
        <v>1178</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1154</v>
      </c>
      <c r="D30" s="1161"/>
      <c r="E30" s="1161"/>
      <c r="F30" s="1161"/>
      <c r="G30" s="1161"/>
      <c r="H30" s="1161"/>
      <c r="I30" s="1161"/>
      <c r="J30" s="1161"/>
      <c r="K30" s="1162"/>
      <c r="L30" s="1163">
        <v>125</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125</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164" t="s">
        <v>171</v>
      </c>
      <c r="AE40" s="1165"/>
      <c r="AF40" s="1790"/>
      <c r="AG40" s="153" t="s">
        <v>1177</v>
      </c>
      <c r="AH40" s="154"/>
      <c r="AI40" s="154"/>
      <c r="AJ40" s="154"/>
      <c r="AK40" s="154"/>
      <c r="AL40" s="154"/>
      <c r="AM40" s="154"/>
      <c r="AN40" s="154"/>
      <c r="AO40" s="154"/>
      <c r="AP40" s="154"/>
      <c r="AQ40" s="154"/>
      <c r="AR40" s="154"/>
      <c r="AS40" s="154"/>
      <c r="AT40" s="154"/>
      <c r="AU40" s="154"/>
      <c r="AV40" s="154"/>
      <c r="AW40" s="154"/>
      <c r="AX40" s="155"/>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158" t="s">
        <v>171</v>
      </c>
      <c r="AE41" s="1159"/>
      <c r="AF41" s="1159"/>
      <c r="AG41" s="156"/>
      <c r="AH41" s="157"/>
      <c r="AI41" s="157"/>
      <c r="AJ41" s="157"/>
      <c r="AK41" s="157"/>
      <c r="AL41" s="157"/>
      <c r="AM41" s="157"/>
      <c r="AN41" s="157"/>
      <c r="AO41" s="157"/>
      <c r="AP41" s="157"/>
      <c r="AQ41" s="157"/>
      <c r="AR41" s="157"/>
      <c r="AS41" s="157"/>
      <c r="AT41" s="157"/>
      <c r="AU41" s="157"/>
      <c r="AV41" s="157"/>
      <c r="AW41" s="157"/>
      <c r="AX41" s="158"/>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166" t="s">
        <v>171</v>
      </c>
      <c r="AE42" s="1167"/>
      <c r="AF42" s="1167"/>
      <c r="AG42" s="159"/>
      <c r="AH42" s="160"/>
      <c r="AI42" s="160"/>
      <c r="AJ42" s="160"/>
      <c r="AK42" s="160"/>
      <c r="AL42" s="160"/>
      <c r="AM42" s="160"/>
      <c r="AN42" s="160"/>
      <c r="AO42" s="160"/>
      <c r="AP42" s="160"/>
      <c r="AQ42" s="160"/>
      <c r="AR42" s="160"/>
      <c r="AS42" s="160"/>
      <c r="AT42" s="160"/>
      <c r="AU42" s="160"/>
      <c r="AV42" s="160"/>
      <c r="AW42" s="160"/>
      <c r="AX42" s="161"/>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168" t="s">
        <v>171</v>
      </c>
      <c r="AE43" s="1169"/>
      <c r="AF43" s="1169"/>
      <c r="AG43" s="153" t="s">
        <v>1176</v>
      </c>
      <c r="AH43" s="154"/>
      <c r="AI43" s="154"/>
      <c r="AJ43" s="154"/>
      <c r="AK43" s="154"/>
      <c r="AL43" s="154"/>
      <c r="AM43" s="154"/>
      <c r="AN43" s="154"/>
      <c r="AO43" s="154"/>
      <c r="AP43" s="154"/>
      <c r="AQ43" s="154"/>
      <c r="AR43" s="154"/>
      <c r="AS43" s="154"/>
      <c r="AT43" s="154"/>
      <c r="AU43" s="154"/>
      <c r="AV43" s="154"/>
      <c r="AW43" s="154"/>
      <c r="AX43" s="155"/>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158" t="s">
        <v>171</v>
      </c>
      <c r="AE44" s="1159"/>
      <c r="AF44" s="1159"/>
      <c r="AG44" s="156"/>
      <c r="AH44" s="157"/>
      <c r="AI44" s="157"/>
      <c r="AJ44" s="157"/>
      <c r="AK44" s="157"/>
      <c r="AL44" s="157"/>
      <c r="AM44" s="157"/>
      <c r="AN44" s="157"/>
      <c r="AO44" s="157"/>
      <c r="AP44" s="157"/>
      <c r="AQ44" s="157"/>
      <c r="AR44" s="157"/>
      <c r="AS44" s="157"/>
      <c r="AT44" s="157"/>
      <c r="AU44" s="157"/>
      <c r="AV44" s="157"/>
      <c r="AW44" s="157"/>
      <c r="AX44" s="158"/>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158" t="s">
        <v>171</v>
      </c>
      <c r="AE45" s="1159"/>
      <c r="AF45" s="1159"/>
      <c r="AG45" s="156"/>
      <c r="AH45" s="157"/>
      <c r="AI45" s="157"/>
      <c r="AJ45" s="157"/>
      <c r="AK45" s="157"/>
      <c r="AL45" s="157"/>
      <c r="AM45" s="157"/>
      <c r="AN45" s="157"/>
      <c r="AO45" s="157"/>
      <c r="AP45" s="157"/>
      <c r="AQ45" s="157"/>
      <c r="AR45" s="157"/>
      <c r="AS45" s="157"/>
      <c r="AT45" s="157"/>
      <c r="AU45" s="157"/>
      <c r="AV45" s="157"/>
      <c r="AW45" s="157"/>
      <c r="AX45" s="158"/>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158" t="s">
        <v>171</v>
      </c>
      <c r="AE46" s="1159"/>
      <c r="AF46" s="1159"/>
      <c r="AG46" s="156"/>
      <c r="AH46" s="157"/>
      <c r="AI46" s="157"/>
      <c r="AJ46" s="157"/>
      <c r="AK46" s="157"/>
      <c r="AL46" s="157"/>
      <c r="AM46" s="157"/>
      <c r="AN46" s="157"/>
      <c r="AO46" s="157"/>
      <c r="AP46" s="157"/>
      <c r="AQ46" s="157"/>
      <c r="AR46" s="157"/>
      <c r="AS46" s="157"/>
      <c r="AT46" s="157"/>
      <c r="AU46" s="157"/>
      <c r="AV46" s="157"/>
      <c r="AW46" s="157"/>
      <c r="AX46" s="158"/>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158" t="s">
        <v>171</v>
      </c>
      <c r="AE47" s="1159"/>
      <c r="AF47" s="1159"/>
      <c r="AG47" s="156"/>
      <c r="AH47" s="157"/>
      <c r="AI47" s="157"/>
      <c r="AJ47" s="157"/>
      <c r="AK47" s="157"/>
      <c r="AL47" s="157"/>
      <c r="AM47" s="157"/>
      <c r="AN47" s="157"/>
      <c r="AO47" s="157"/>
      <c r="AP47" s="157"/>
      <c r="AQ47" s="157"/>
      <c r="AR47" s="157"/>
      <c r="AS47" s="157"/>
      <c r="AT47" s="157"/>
      <c r="AU47" s="157"/>
      <c r="AV47" s="157"/>
      <c r="AW47" s="157"/>
      <c r="AX47" s="158"/>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166" t="s">
        <v>170</v>
      </c>
      <c r="AE48" s="1167"/>
      <c r="AF48" s="1167"/>
      <c r="AG48" s="159"/>
      <c r="AH48" s="160"/>
      <c r="AI48" s="160"/>
      <c r="AJ48" s="160"/>
      <c r="AK48" s="160"/>
      <c r="AL48" s="160"/>
      <c r="AM48" s="160"/>
      <c r="AN48" s="160"/>
      <c r="AO48" s="160"/>
      <c r="AP48" s="160"/>
      <c r="AQ48" s="160"/>
      <c r="AR48" s="160"/>
      <c r="AS48" s="160"/>
      <c r="AT48" s="160"/>
      <c r="AU48" s="160"/>
      <c r="AV48" s="160"/>
      <c r="AW48" s="160"/>
      <c r="AX48" s="161"/>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168" t="s">
        <v>171</v>
      </c>
      <c r="AE49" s="1169"/>
      <c r="AF49" s="1169"/>
      <c r="AG49" s="1791" t="s">
        <v>1175</v>
      </c>
      <c r="AH49" s="1792"/>
      <c r="AI49" s="1792"/>
      <c r="AJ49" s="1792"/>
      <c r="AK49" s="1792"/>
      <c r="AL49" s="1792"/>
      <c r="AM49" s="1792"/>
      <c r="AN49" s="1792"/>
      <c r="AO49" s="1792"/>
      <c r="AP49" s="1792"/>
      <c r="AQ49" s="1792"/>
      <c r="AR49" s="1792"/>
      <c r="AS49" s="1792"/>
      <c r="AT49" s="1792"/>
      <c r="AU49" s="1792"/>
      <c r="AV49" s="1792"/>
      <c r="AW49" s="1792"/>
      <c r="AX49" s="179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158" t="s">
        <v>171</v>
      </c>
      <c r="AE50" s="1159"/>
      <c r="AF50" s="1159"/>
      <c r="AG50" s="1794"/>
      <c r="AH50" s="1795"/>
      <c r="AI50" s="1795"/>
      <c r="AJ50" s="1795"/>
      <c r="AK50" s="1795"/>
      <c r="AL50" s="1795"/>
      <c r="AM50" s="1795"/>
      <c r="AN50" s="1795"/>
      <c r="AO50" s="1795"/>
      <c r="AP50" s="1795"/>
      <c r="AQ50" s="1795"/>
      <c r="AR50" s="1795"/>
      <c r="AS50" s="1795"/>
      <c r="AT50" s="1795"/>
      <c r="AU50" s="1795"/>
      <c r="AV50" s="1795"/>
      <c r="AW50" s="1795"/>
      <c r="AX50" s="179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158" t="s">
        <v>171</v>
      </c>
      <c r="AE51" s="1159"/>
      <c r="AF51" s="1159"/>
      <c r="AG51" s="1797"/>
      <c r="AH51" s="1798"/>
      <c r="AI51" s="1798"/>
      <c r="AJ51" s="1798"/>
      <c r="AK51" s="1798"/>
      <c r="AL51" s="1798"/>
      <c r="AM51" s="1798"/>
      <c r="AN51" s="1798"/>
      <c r="AO51" s="1798"/>
      <c r="AP51" s="1798"/>
      <c r="AQ51" s="1798"/>
      <c r="AR51" s="1798"/>
      <c r="AS51" s="1798"/>
      <c r="AT51" s="1798"/>
      <c r="AU51" s="1798"/>
      <c r="AV51" s="1798"/>
      <c r="AW51" s="1798"/>
      <c r="AX51" s="179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171</v>
      </c>
      <c r="AE52" s="1169"/>
      <c r="AF52" s="1169"/>
      <c r="AG52" s="1800" t="s">
        <v>1174</v>
      </c>
      <c r="AH52" s="1289"/>
      <c r="AI52" s="1289"/>
      <c r="AJ52" s="1289"/>
      <c r="AK52" s="1289"/>
      <c r="AL52" s="1289"/>
      <c r="AM52" s="1289"/>
      <c r="AN52" s="1289"/>
      <c r="AO52" s="1289"/>
      <c r="AP52" s="1289"/>
      <c r="AQ52" s="1289"/>
      <c r="AR52" s="1289"/>
      <c r="AS52" s="1289"/>
      <c r="AT52" s="1289"/>
      <c r="AU52" s="1289"/>
      <c r="AV52" s="1289"/>
      <c r="AW52" s="1289"/>
      <c r="AX52" s="129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291"/>
      <c r="AH53" s="1292"/>
      <c r="AI53" s="1292"/>
      <c r="AJ53" s="1292"/>
      <c r="AK53" s="1292"/>
      <c r="AL53" s="1292"/>
      <c r="AM53" s="1292"/>
      <c r="AN53" s="1292"/>
      <c r="AO53" s="1292"/>
      <c r="AP53" s="1292"/>
      <c r="AQ53" s="1292"/>
      <c r="AR53" s="1292"/>
      <c r="AS53" s="1292"/>
      <c r="AT53" s="1292"/>
      <c r="AU53" s="1292"/>
      <c r="AV53" s="1292"/>
      <c r="AW53" s="1292"/>
      <c r="AX53" s="1293"/>
    </row>
    <row r="54" spans="1:50" ht="26.25" customHeight="1" x14ac:dyDescent="0.15">
      <c r="A54" s="120"/>
      <c r="B54" s="121"/>
      <c r="C54" s="144"/>
      <c r="D54" s="145"/>
      <c r="E54" s="145"/>
      <c r="F54" s="145"/>
      <c r="G54" s="898" t="s">
        <v>1173</v>
      </c>
      <c r="H54" s="1801"/>
      <c r="I54" s="1801"/>
      <c r="J54" s="1801"/>
      <c r="K54" s="1801"/>
      <c r="L54" s="1801"/>
      <c r="M54" s="1801"/>
      <c r="N54" s="1801"/>
      <c r="O54" s="1801"/>
      <c r="P54" s="1801"/>
      <c r="Q54" s="1801"/>
      <c r="R54" s="1801"/>
      <c r="S54" s="1802"/>
      <c r="T54" s="1554" t="s">
        <v>1172</v>
      </c>
      <c r="U54" s="1801"/>
      <c r="V54" s="1801"/>
      <c r="W54" s="1801"/>
      <c r="X54" s="1801"/>
      <c r="Y54" s="1801"/>
      <c r="Z54" s="1801"/>
      <c r="AA54" s="1801"/>
      <c r="AB54" s="1801"/>
      <c r="AC54" s="1801"/>
      <c r="AD54" s="1801"/>
      <c r="AE54" s="1801"/>
      <c r="AF54" s="1801"/>
      <c r="AG54" s="1291"/>
      <c r="AH54" s="1292"/>
      <c r="AI54" s="1292"/>
      <c r="AJ54" s="1292"/>
      <c r="AK54" s="1292"/>
      <c r="AL54" s="1292"/>
      <c r="AM54" s="1292"/>
      <c r="AN54" s="1292"/>
      <c r="AO54" s="1292"/>
      <c r="AP54" s="1292"/>
      <c r="AQ54" s="1292"/>
      <c r="AR54" s="1292"/>
      <c r="AS54" s="1292"/>
      <c r="AT54" s="1292"/>
      <c r="AU54" s="1292"/>
      <c r="AV54" s="1292"/>
      <c r="AW54" s="1292"/>
      <c r="AX54" s="129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294"/>
      <c r="AH55" s="1295"/>
      <c r="AI55" s="1295"/>
      <c r="AJ55" s="1295"/>
      <c r="AK55" s="1295"/>
      <c r="AL55" s="1295"/>
      <c r="AM55" s="1295"/>
      <c r="AN55" s="1295"/>
      <c r="AO55" s="1295"/>
      <c r="AP55" s="1295"/>
      <c r="AQ55" s="1295"/>
      <c r="AR55" s="1295"/>
      <c r="AS55" s="1295"/>
      <c r="AT55" s="1295"/>
      <c r="AU55" s="1295"/>
      <c r="AV55" s="1295"/>
      <c r="AW55" s="1295"/>
      <c r="AX55" s="1296"/>
    </row>
    <row r="56" spans="1:50" ht="57" customHeight="1" x14ac:dyDescent="0.15">
      <c r="A56" s="104" t="s">
        <v>100</v>
      </c>
      <c r="B56" s="105"/>
      <c r="C56" s="108" t="s">
        <v>101</v>
      </c>
      <c r="D56" s="109"/>
      <c r="E56" s="109"/>
      <c r="F56" s="110"/>
      <c r="G56" s="111" t="s">
        <v>1171</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1170</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741">
        <v>102</v>
      </c>
      <c r="L67" s="1742"/>
      <c r="M67" s="1742"/>
      <c r="N67" s="1742"/>
      <c r="O67" s="1742"/>
      <c r="P67" s="1742"/>
      <c r="Q67" s="1742"/>
      <c r="R67" s="1743"/>
      <c r="S67" s="57" t="s">
        <v>111</v>
      </c>
      <c r="T67" s="61"/>
      <c r="U67" s="61"/>
      <c r="V67" s="61"/>
      <c r="W67" s="61"/>
      <c r="X67" s="61"/>
      <c r="Y67" s="61"/>
      <c r="Z67" s="78"/>
      <c r="AA67" s="457">
        <v>131</v>
      </c>
      <c r="AB67" s="235"/>
      <c r="AC67" s="235"/>
      <c r="AD67" s="235"/>
      <c r="AE67" s="235"/>
      <c r="AF67" s="235"/>
      <c r="AG67" s="235"/>
      <c r="AH67" s="236"/>
      <c r="AI67" s="57" t="s">
        <v>112</v>
      </c>
      <c r="AJ67" s="58"/>
      <c r="AK67" s="58"/>
      <c r="AL67" s="58"/>
      <c r="AM67" s="58"/>
      <c r="AN67" s="58"/>
      <c r="AO67" s="58"/>
      <c r="AP67" s="59"/>
      <c r="AQ67" s="60">
        <v>259</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244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1891" t="s">
        <v>2</v>
      </c>
      <c r="AP2" s="1892"/>
      <c r="AQ2" s="1892"/>
      <c r="AR2" s="1892"/>
      <c r="AS2" s="1892"/>
      <c r="AT2" s="1892"/>
      <c r="AU2" s="1892"/>
      <c r="AV2" s="1892"/>
      <c r="AW2" s="1892"/>
      <c r="AX2" s="1893"/>
    </row>
    <row r="3" spans="1:50" ht="25.15" customHeight="1" x14ac:dyDescent="0.15">
      <c r="A3" s="445" t="s">
        <v>3</v>
      </c>
      <c r="B3" s="446"/>
      <c r="C3" s="446"/>
      <c r="D3" s="446"/>
      <c r="E3" s="446"/>
      <c r="F3" s="446"/>
      <c r="G3" s="1887" t="s">
        <v>1214</v>
      </c>
      <c r="H3" s="1888"/>
      <c r="I3" s="1888"/>
      <c r="J3" s="1888"/>
      <c r="K3" s="1888"/>
      <c r="L3" s="1888"/>
      <c r="M3" s="1888"/>
      <c r="N3" s="1888"/>
      <c r="O3" s="1888"/>
      <c r="P3" s="1888"/>
      <c r="Q3" s="1888"/>
      <c r="R3" s="1888"/>
      <c r="S3" s="1888"/>
      <c r="T3" s="1888"/>
      <c r="U3" s="1888"/>
      <c r="V3" s="1888"/>
      <c r="W3" s="1888"/>
      <c r="X3" s="1888"/>
      <c r="Y3" s="449" t="s">
        <v>246</v>
      </c>
      <c r="Z3" s="450"/>
      <c r="AA3" s="450"/>
      <c r="AB3" s="450"/>
      <c r="AC3" s="450"/>
      <c r="AD3" s="451"/>
      <c r="AE3" s="1889" t="s">
        <v>1213</v>
      </c>
      <c r="AF3" s="1889"/>
      <c r="AG3" s="1889"/>
      <c r="AH3" s="1889"/>
      <c r="AI3" s="1889"/>
      <c r="AJ3" s="1889"/>
      <c r="AK3" s="1889"/>
      <c r="AL3" s="1889"/>
      <c r="AM3" s="1889"/>
      <c r="AN3" s="1889"/>
      <c r="AO3" s="1889"/>
      <c r="AP3" s="1890"/>
      <c r="AQ3" s="455" t="s">
        <v>8</v>
      </c>
      <c r="AR3" s="450"/>
      <c r="AS3" s="450"/>
      <c r="AT3" s="450"/>
      <c r="AU3" s="450"/>
      <c r="AV3" s="450"/>
      <c r="AW3" s="450"/>
      <c r="AX3" s="456"/>
    </row>
    <row r="4" spans="1:50" ht="30" customHeight="1" x14ac:dyDescent="0.15">
      <c r="A4" s="412" t="s">
        <v>9</v>
      </c>
      <c r="B4" s="413"/>
      <c r="C4" s="413"/>
      <c r="D4" s="413"/>
      <c r="E4" s="413"/>
      <c r="F4" s="414"/>
      <c r="G4" s="1884" t="s">
        <v>1212</v>
      </c>
      <c r="H4" s="1885"/>
      <c r="I4" s="1885"/>
      <c r="J4" s="1885"/>
      <c r="K4" s="1885"/>
      <c r="L4" s="1885"/>
      <c r="M4" s="1885"/>
      <c r="N4" s="1885"/>
      <c r="O4" s="1885"/>
      <c r="P4" s="1885"/>
      <c r="Q4" s="1885"/>
      <c r="R4" s="1885"/>
      <c r="S4" s="1885"/>
      <c r="T4" s="1885"/>
      <c r="U4" s="1885"/>
      <c r="V4" s="1886"/>
      <c r="W4" s="1886"/>
      <c r="X4" s="1886"/>
      <c r="Y4" s="418" t="s">
        <v>11</v>
      </c>
      <c r="Z4" s="419"/>
      <c r="AA4" s="419"/>
      <c r="AB4" s="419"/>
      <c r="AC4" s="419"/>
      <c r="AD4" s="420"/>
      <c r="AE4" s="419" t="s">
        <v>210</v>
      </c>
      <c r="AF4" s="419"/>
      <c r="AG4" s="419"/>
      <c r="AH4" s="419"/>
      <c r="AI4" s="419"/>
      <c r="AJ4" s="419"/>
      <c r="AK4" s="419"/>
      <c r="AL4" s="419"/>
      <c r="AM4" s="419"/>
      <c r="AN4" s="419"/>
      <c r="AO4" s="419"/>
      <c r="AP4" s="420"/>
      <c r="AQ4" s="706" t="s">
        <v>1211</v>
      </c>
      <c r="AR4" s="707"/>
      <c r="AS4" s="707"/>
      <c r="AT4" s="707"/>
      <c r="AU4" s="707"/>
      <c r="AV4" s="707"/>
      <c r="AW4" s="707"/>
      <c r="AX4" s="708"/>
    </row>
    <row r="5" spans="1:50" ht="30" customHeight="1" x14ac:dyDescent="0.15">
      <c r="A5" s="427" t="s">
        <v>14</v>
      </c>
      <c r="B5" s="428"/>
      <c r="C5" s="428"/>
      <c r="D5" s="428"/>
      <c r="E5" s="428"/>
      <c r="F5" s="428"/>
      <c r="G5" s="1880" t="s">
        <v>15</v>
      </c>
      <c r="H5" s="1881"/>
      <c r="I5" s="1881"/>
      <c r="J5" s="1881"/>
      <c r="K5" s="1881"/>
      <c r="L5" s="1881"/>
      <c r="M5" s="1881"/>
      <c r="N5" s="1881"/>
      <c r="O5" s="1881"/>
      <c r="P5" s="1881"/>
      <c r="Q5" s="1881"/>
      <c r="R5" s="1881"/>
      <c r="S5" s="1881"/>
      <c r="T5" s="1881"/>
      <c r="U5" s="1881"/>
      <c r="V5" s="1881"/>
      <c r="W5" s="1881"/>
      <c r="X5" s="1881"/>
      <c r="Y5" s="431" t="s">
        <v>16</v>
      </c>
      <c r="Z5" s="432"/>
      <c r="AA5" s="432"/>
      <c r="AB5" s="432"/>
      <c r="AC5" s="432"/>
      <c r="AD5" s="433"/>
      <c r="AE5" s="554" t="s">
        <v>1210</v>
      </c>
      <c r="AF5" s="554"/>
      <c r="AG5" s="554"/>
      <c r="AH5" s="554"/>
      <c r="AI5" s="554"/>
      <c r="AJ5" s="554"/>
      <c r="AK5" s="554"/>
      <c r="AL5" s="554"/>
      <c r="AM5" s="554"/>
      <c r="AN5" s="554"/>
      <c r="AO5" s="554"/>
      <c r="AP5" s="554"/>
      <c r="AQ5" s="1882"/>
      <c r="AR5" s="1882"/>
      <c r="AS5" s="1882"/>
      <c r="AT5" s="1882"/>
      <c r="AU5" s="1882"/>
      <c r="AV5" s="1882"/>
      <c r="AW5" s="1882"/>
      <c r="AX5" s="1883"/>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1876"/>
      <c r="W6" s="1876"/>
      <c r="X6" s="1876"/>
      <c r="Y6" s="405" t="s">
        <v>239</v>
      </c>
      <c r="Z6" s="313"/>
      <c r="AA6" s="313"/>
      <c r="AB6" s="313"/>
      <c r="AC6" s="313"/>
      <c r="AD6" s="321"/>
      <c r="AE6" s="1877" t="s">
        <v>1209</v>
      </c>
      <c r="AF6" s="1878"/>
      <c r="AG6" s="1878"/>
      <c r="AH6" s="1878"/>
      <c r="AI6" s="1878"/>
      <c r="AJ6" s="1878"/>
      <c r="AK6" s="1878"/>
      <c r="AL6" s="1878"/>
      <c r="AM6" s="1878"/>
      <c r="AN6" s="1878"/>
      <c r="AO6" s="1878"/>
      <c r="AP6" s="1878"/>
      <c r="AQ6" s="1878"/>
      <c r="AR6" s="1878"/>
      <c r="AS6" s="1878"/>
      <c r="AT6" s="1878"/>
      <c r="AU6" s="1878"/>
      <c r="AV6" s="1878"/>
      <c r="AW6" s="1878"/>
      <c r="AX6" s="1879"/>
    </row>
    <row r="7" spans="1:50" ht="103.7" customHeight="1" x14ac:dyDescent="0.15">
      <c r="A7" s="365" t="s">
        <v>22</v>
      </c>
      <c r="B7" s="366"/>
      <c r="C7" s="366"/>
      <c r="D7" s="366"/>
      <c r="E7" s="366"/>
      <c r="F7" s="366"/>
      <c r="G7" s="683" t="s">
        <v>1208</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17" customHeight="1" x14ac:dyDescent="0.15">
      <c r="A8" s="365" t="s">
        <v>24</v>
      </c>
      <c r="B8" s="366"/>
      <c r="C8" s="366"/>
      <c r="D8" s="366"/>
      <c r="E8" s="366"/>
      <c r="F8" s="366"/>
      <c r="G8" s="683" t="s">
        <v>1207</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158</v>
      </c>
      <c r="Q11" s="396"/>
      <c r="R11" s="396"/>
      <c r="S11" s="396"/>
      <c r="T11" s="396"/>
      <c r="U11" s="396"/>
      <c r="V11" s="396"/>
      <c r="W11" s="396">
        <v>148</v>
      </c>
      <c r="X11" s="396"/>
      <c r="Y11" s="396"/>
      <c r="Z11" s="396"/>
      <c r="AA11" s="396"/>
      <c r="AB11" s="396"/>
      <c r="AC11" s="396"/>
      <c r="AD11" s="396">
        <v>148</v>
      </c>
      <c r="AE11" s="396"/>
      <c r="AF11" s="396"/>
      <c r="AG11" s="396"/>
      <c r="AH11" s="396"/>
      <c r="AI11" s="396"/>
      <c r="AJ11" s="396"/>
      <c r="AK11" s="396">
        <v>93</v>
      </c>
      <c r="AL11" s="396"/>
      <c r="AM11" s="396"/>
      <c r="AN11" s="396"/>
      <c r="AO11" s="396"/>
      <c r="AP11" s="396"/>
      <c r="AQ11" s="396"/>
      <c r="AR11" s="1874"/>
      <c r="AS11" s="1874"/>
      <c r="AT11" s="1874"/>
      <c r="AU11" s="1874"/>
      <c r="AV11" s="1874"/>
      <c r="AW11" s="1874"/>
      <c r="AX11" s="1875"/>
    </row>
    <row r="12" spans="1:50" ht="21" customHeight="1" x14ac:dyDescent="0.15">
      <c r="A12" s="377"/>
      <c r="B12" s="378"/>
      <c r="C12" s="378"/>
      <c r="D12" s="378"/>
      <c r="E12" s="378"/>
      <c r="F12" s="379"/>
      <c r="G12" s="388"/>
      <c r="H12" s="389"/>
      <c r="I12" s="350" t="s">
        <v>36</v>
      </c>
      <c r="J12" s="351"/>
      <c r="K12" s="351"/>
      <c r="L12" s="351"/>
      <c r="M12" s="351"/>
      <c r="N12" s="351"/>
      <c r="O12" s="352"/>
      <c r="P12" s="353">
        <v>200</v>
      </c>
      <c r="Q12" s="353"/>
      <c r="R12" s="353"/>
      <c r="S12" s="353"/>
      <c r="T12" s="353"/>
      <c r="U12" s="353"/>
      <c r="V12" s="353"/>
      <c r="W12" s="1872" t="s">
        <v>202</v>
      </c>
      <c r="X12" s="1873"/>
      <c r="Y12" s="1873"/>
      <c r="Z12" s="1873"/>
      <c r="AA12" s="1873"/>
      <c r="AB12" s="1873"/>
      <c r="AC12" s="1873"/>
      <c r="AD12" s="1872" t="s">
        <v>202</v>
      </c>
      <c r="AE12" s="1873"/>
      <c r="AF12" s="1873"/>
      <c r="AG12" s="1873"/>
      <c r="AH12" s="1873"/>
      <c r="AI12" s="1873"/>
      <c r="AJ12" s="1873"/>
      <c r="AK12" s="353"/>
      <c r="AL12" s="353"/>
      <c r="AM12" s="353"/>
      <c r="AN12" s="353"/>
      <c r="AO12" s="353"/>
      <c r="AP12" s="353"/>
      <c r="AQ12" s="353"/>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1872" t="s">
        <v>202</v>
      </c>
      <c r="Q13" s="1873"/>
      <c r="R13" s="1873"/>
      <c r="S13" s="1873"/>
      <c r="T13" s="1873"/>
      <c r="U13" s="1873"/>
      <c r="V13" s="1873"/>
      <c r="W13" s="1872" t="s">
        <v>202</v>
      </c>
      <c r="X13" s="1873"/>
      <c r="Y13" s="1873"/>
      <c r="Z13" s="1873"/>
      <c r="AA13" s="1873"/>
      <c r="AB13" s="1873"/>
      <c r="AC13" s="1873"/>
      <c r="AD13" s="1872" t="s">
        <v>202</v>
      </c>
      <c r="AE13" s="1873"/>
      <c r="AF13" s="1873"/>
      <c r="AG13" s="1873"/>
      <c r="AH13" s="1873"/>
      <c r="AI13" s="1873"/>
      <c r="AJ13" s="1873"/>
      <c r="AK13" s="1872" t="s">
        <v>202</v>
      </c>
      <c r="AL13" s="1873"/>
      <c r="AM13" s="1873"/>
      <c r="AN13" s="1873"/>
      <c r="AO13" s="1873"/>
      <c r="AP13" s="1873"/>
      <c r="AQ13" s="1873"/>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1872" t="s">
        <v>202</v>
      </c>
      <c r="Q14" s="1873"/>
      <c r="R14" s="1873"/>
      <c r="S14" s="1873"/>
      <c r="T14" s="1873"/>
      <c r="U14" s="1873"/>
      <c r="V14" s="1873"/>
      <c r="W14" s="1872" t="s">
        <v>202</v>
      </c>
      <c r="X14" s="1873"/>
      <c r="Y14" s="1873"/>
      <c r="Z14" s="1873"/>
      <c r="AA14" s="1873"/>
      <c r="AB14" s="1873"/>
      <c r="AC14" s="1873"/>
      <c r="AD14" s="1872" t="s">
        <v>202</v>
      </c>
      <c r="AE14" s="1873"/>
      <c r="AF14" s="1873"/>
      <c r="AG14" s="1873"/>
      <c r="AH14" s="1873"/>
      <c r="AI14" s="1873"/>
      <c r="AJ14" s="1873"/>
      <c r="AK14" s="1872" t="s">
        <v>202</v>
      </c>
      <c r="AL14" s="1873"/>
      <c r="AM14" s="1873"/>
      <c r="AN14" s="1873"/>
      <c r="AO14" s="1873"/>
      <c r="AP14" s="1873"/>
      <c r="AQ14" s="1873"/>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1872" t="s">
        <v>202</v>
      </c>
      <c r="Q15" s="1873"/>
      <c r="R15" s="1873"/>
      <c r="S15" s="1873"/>
      <c r="T15" s="1873"/>
      <c r="U15" s="1873"/>
      <c r="V15" s="1873"/>
      <c r="W15" s="1872" t="s">
        <v>202</v>
      </c>
      <c r="X15" s="1873"/>
      <c r="Y15" s="1873"/>
      <c r="Z15" s="1873"/>
      <c r="AA15" s="1873"/>
      <c r="AB15" s="1873"/>
      <c r="AC15" s="1873"/>
      <c r="AD15" s="1872" t="s">
        <v>202</v>
      </c>
      <c r="AE15" s="1873"/>
      <c r="AF15" s="1873"/>
      <c r="AG15" s="1873"/>
      <c r="AH15" s="1873"/>
      <c r="AI15" s="1873"/>
      <c r="AJ15" s="1873"/>
      <c r="AK15" s="1872" t="s">
        <v>202</v>
      </c>
      <c r="AL15" s="1873"/>
      <c r="AM15" s="1873"/>
      <c r="AN15" s="1873"/>
      <c r="AO15" s="1873"/>
      <c r="AP15" s="1873"/>
      <c r="AQ15" s="1873"/>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348">
        <v>358</v>
      </c>
      <c r="Q16" s="348"/>
      <c r="R16" s="348"/>
      <c r="S16" s="348"/>
      <c r="T16" s="348"/>
      <c r="U16" s="348"/>
      <c r="V16" s="348"/>
      <c r="W16" s="348">
        <v>148</v>
      </c>
      <c r="X16" s="348"/>
      <c r="Y16" s="348"/>
      <c r="Z16" s="348"/>
      <c r="AA16" s="348"/>
      <c r="AB16" s="348"/>
      <c r="AC16" s="348"/>
      <c r="AD16" s="348">
        <v>148</v>
      </c>
      <c r="AE16" s="348"/>
      <c r="AF16" s="348"/>
      <c r="AG16" s="348"/>
      <c r="AH16" s="348"/>
      <c r="AI16" s="348"/>
      <c r="AJ16" s="348"/>
      <c r="AK16" s="348"/>
      <c r="AL16" s="348"/>
      <c r="AM16" s="348"/>
      <c r="AN16" s="348"/>
      <c r="AO16" s="348"/>
      <c r="AP16" s="348"/>
      <c r="AQ16" s="348"/>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33">
        <v>358</v>
      </c>
      <c r="Q17" s="333"/>
      <c r="R17" s="333"/>
      <c r="S17" s="333"/>
      <c r="T17" s="333"/>
      <c r="U17" s="333"/>
      <c r="V17" s="333"/>
      <c r="W17" s="333">
        <v>148</v>
      </c>
      <c r="X17" s="333"/>
      <c r="Y17" s="333"/>
      <c r="Z17" s="333"/>
      <c r="AA17" s="333"/>
      <c r="AB17" s="333"/>
      <c r="AC17" s="333"/>
      <c r="AD17" s="333">
        <v>148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1206</v>
      </c>
      <c r="AU19" s="299"/>
      <c r="AV19" s="299"/>
      <c r="AW19" s="299"/>
      <c r="AX19" s="338"/>
    </row>
    <row r="20" spans="1:55" ht="42.75" customHeight="1" x14ac:dyDescent="0.15">
      <c r="A20" s="328"/>
      <c r="B20" s="326"/>
      <c r="C20" s="326"/>
      <c r="D20" s="326"/>
      <c r="E20" s="326"/>
      <c r="F20" s="327"/>
      <c r="G20" s="1863" t="s">
        <v>1205</v>
      </c>
      <c r="H20" s="1864"/>
      <c r="I20" s="1864"/>
      <c r="J20" s="1864"/>
      <c r="K20" s="1864"/>
      <c r="L20" s="1864"/>
      <c r="M20" s="1864"/>
      <c r="N20" s="1864"/>
      <c r="O20" s="1864"/>
      <c r="P20" s="1864"/>
      <c r="Q20" s="1864"/>
      <c r="R20" s="1864"/>
      <c r="S20" s="1864"/>
      <c r="T20" s="1864"/>
      <c r="U20" s="1864"/>
      <c r="V20" s="1864"/>
      <c r="W20" s="1864"/>
      <c r="X20" s="1865"/>
      <c r="Y20" s="260" t="s">
        <v>49</v>
      </c>
      <c r="Z20" s="285"/>
      <c r="AA20" s="286"/>
      <c r="AB20" s="287" t="s">
        <v>1204</v>
      </c>
      <c r="AC20" s="287"/>
      <c r="AD20" s="287"/>
      <c r="AE20" s="311">
        <v>121</v>
      </c>
      <c r="AF20" s="311"/>
      <c r="AG20" s="311"/>
      <c r="AH20" s="311"/>
      <c r="AI20" s="311"/>
      <c r="AJ20" s="311">
        <v>152</v>
      </c>
      <c r="AK20" s="311"/>
      <c r="AL20" s="311"/>
      <c r="AM20" s="311"/>
      <c r="AN20" s="311"/>
      <c r="AO20" s="637">
        <v>206</v>
      </c>
      <c r="AP20" s="637"/>
      <c r="AQ20" s="637"/>
      <c r="AR20" s="637"/>
      <c r="AS20" s="637"/>
      <c r="AT20" s="323"/>
      <c r="AU20" s="323"/>
      <c r="AV20" s="323"/>
      <c r="AW20" s="323"/>
      <c r="AX20" s="324"/>
    </row>
    <row r="21" spans="1:55" ht="42.75" customHeight="1" x14ac:dyDescent="0.15">
      <c r="A21" s="329"/>
      <c r="B21" s="330"/>
      <c r="C21" s="330"/>
      <c r="D21" s="330"/>
      <c r="E21" s="330"/>
      <c r="F21" s="331"/>
      <c r="G21" s="1866"/>
      <c r="H21" s="1867"/>
      <c r="I21" s="1867"/>
      <c r="J21" s="1867"/>
      <c r="K21" s="1867"/>
      <c r="L21" s="1867"/>
      <c r="M21" s="1867"/>
      <c r="N21" s="1867"/>
      <c r="O21" s="1867"/>
      <c r="P21" s="1867"/>
      <c r="Q21" s="1867"/>
      <c r="R21" s="1867"/>
      <c r="S21" s="1867"/>
      <c r="T21" s="1867"/>
      <c r="U21" s="1867"/>
      <c r="V21" s="1867"/>
      <c r="W21" s="1867"/>
      <c r="X21" s="1868"/>
      <c r="Y21" s="242" t="s">
        <v>51</v>
      </c>
      <c r="Z21" s="243"/>
      <c r="AA21" s="244"/>
      <c r="AB21" s="646" t="s">
        <v>1204</v>
      </c>
      <c r="AC21" s="646"/>
      <c r="AD21" s="646"/>
      <c r="AE21" s="646">
        <v>170</v>
      </c>
      <c r="AF21" s="646"/>
      <c r="AG21" s="646"/>
      <c r="AH21" s="646"/>
      <c r="AI21" s="646"/>
      <c r="AJ21" s="646">
        <v>170</v>
      </c>
      <c r="AK21" s="646"/>
      <c r="AL21" s="646"/>
      <c r="AM21" s="646"/>
      <c r="AN21" s="646"/>
      <c r="AO21" s="646">
        <v>170</v>
      </c>
      <c r="AP21" s="646"/>
      <c r="AQ21" s="646"/>
      <c r="AR21" s="646"/>
      <c r="AS21" s="646"/>
      <c r="AT21" s="637">
        <v>210</v>
      </c>
      <c r="AU21" s="637"/>
      <c r="AV21" s="637"/>
      <c r="AW21" s="637"/>
      <c r="AX21" s="653"/>
    </row>
    <row r="22" spans="1:55" ht="42.75" customHeight="1" x14ac:dyDescent="0.15">
      <c r="A22" s="329"/>
      <c r="B22" s="330"/>
      <c r="C22" s="330"/>
      <c r="D22" s="330"/>
      <c r="E22" s="330"/>
      <c r="F22" s="331"/>
      <c r="G22" s="1869"/>
      <c r="H22" s="1870"/>
      <c r="I22" s="1870"/>
      <c r="J22" s="1870"/>
      <c r="K22" s="1870"/>
      <c r="L22" s="1870"/>
      <c r="M22" s="1870"/>
      <c r="N22" s="1870"/>
      <c r="O22" s="1870"/>
      <c r="P22" s="1870"/>
      <c r="Q22" s="1870"/>
      <c r="R22" s="1870"/>
      <c r="S22" s="1870"/>
      <c r="T22" s="1870"/>
      <c r="U22" s="1870"/>
      <c r="V22" s="1870"/>
      <c r="W22" s="1870"/>
      <c r="X22" s="1871"/>
      <c r="Y22" s="242" t="s">
        <v>52</v>
      </c>
      <c r="Z22" s="243"/>
      <c r="AA22" s="244"/>
      <c r="AB22" s="310" t="s">
        <v>199</v>
      </c>
      <c r="AC22" s="310"/>
      <c r="AD22" s="310"/>
      <c r="AE22" s="310">
        <v>71</v>
      </c>
      <c r="AF22" s="310"/>
      <c r="AG22" s="310"/>
      <c r="AH22" s="310"/>
      <c r="AI22" s="310"/>
      <c r="AJ22" s="310">
        <v>89</v>
      </c>
      <c r="AK22" s="310"/>
      <c r="AL22" s="310"/>
      <c r="AM22" s="310"/>
      <c r="AN22" s="310"/>
      <c r="AO22" s="646">
        <v>121</v>
      </c>
      <c r="AP22" s="646"/>
      <c r="AQ22" s="646"/>
      <c r="AR22" s="646"/>
      <c r="AS22" s="646"/>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1203</v>
      </c>
      <c r="H24" s="129"/>
      <c r="I24" s="129"/>
      <c r="J24" s="129"/>
      <c r="K24" s="129"/>
      <c r="L24" s="129"/>
      <c r="M24" s="129"/>
      <c r="N24" s="129"/>
      <c r="O24" s="129"/>
      <c r="P24" s="129"/>
      <c r="Q24" s="129"/>
      <c r="R24" s="129"/>
      <c r="S24" s="129"/>
      <c r="T24" s="129"/>
      <c r="U24" s="129"/>
      <c r="V24" s="129"/>
      <c r="W24" s="129"/>
      <c r="X24" s="664"/>
      <c r="Y24" s="306" t="s">
        <v>58</v>
      </c>
      <c r="Z24" s="307"/>
      <c r="AA24" s="308"/>
      <c r="AB24" s="309" t="s">
        <v>1202</v>
      </c>
      <c r="AC24" s="307"/>
      <c r="AD24" s="308"/>
      <c r="AE24" s="310">
        <v>46</v>
      </c>
      <c r="AF24" s="310"/>
      <c r="AG24" s="310"/>
      <c r="AH24" s="310"/>
      <c r="AI24" s="310"/>
      <c r="AJ24" s="637">
        <v>34</v>
      </c>
      <c r="AK24" s="637"/>
      <c r="AL24" s="637"/>
      <c r="AM24" s="637"/>
      <c r="AN24" s="637"/>
      <c r="AO24" s="637">
        <v>24</v>
      </c>
      <c r="AP24" s="637"/>
      <c r="AQ24" s="637"/>
      <c r="AR24" s="637"/>
      <c r="AS24" s="637"/>
      <c r="AT24" s="312" t="s">
        <v>575</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325</v>
      </c>
      <c r="Z25" s="261"/>
      <c r="AA25" s="262"/>
      <c r="AB25" s="320" t="s">
        <v>1202</v>
      </c>
      <c r="AC25" s="261"/>
      <c r="AD25" s="262"/>
      <c r="AE25" s="312">
        <v>48</v>
      </c>
      <c r="AF25" s="313"/>
      <c r="AG25" s="313"/>
      <c r="AH25" s="313"/>
      <c r="AI25" s="321"/>
      <c r="AJ25" s="134">
        <v>28</v>
      </c>
      <c r="AK25" s="135"/>
      <c r="AL25" s="135"/>
      <c r="AM25" s="135"/>
      <c r="AN25" s="322"/>
      <c r="AO25" s="134">
        <v>20</v>
      </c>
      <c r="AP25" s="135"/>
      <c r="AQ25" s="135"/>
      <c r="AR25" s="135"/>
      <c r="AS25" s="322"/>
      <c r="AT25" s="656">
        <v>17</v>
      </c>
      <c r="AU25" s="657"/>
      <c r="AV25" s="657"/>
      <c r="AW25" s="657"/>
      <c r="AX25" s="658"/>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1201</v>
      </c>
      <c r="H27" s="638"/>
      <c r="I27" s="638"/>
      <c r="J27" s="638"/>
      <c r="K27" s="638"/>
      <c r="L27" s="638"/>
      <c r="M27" s="638"/>
      <c r="N27" s="638"/>
      <c r="O27" s="638"/>
      <c r="P27" s="638"/>
      <c r="Q27" s="638"/>
      <c r="R27" s="638"/>
      <c r="S27" s="638"/>
      <c r="T27" s="638"/>
      <c r="U27" s="638"/>
      <c r="V27" s="638"/>
      <c r="W27" s="638"/>
      <c r="X27" s="638"/>
      <c r="Y27" s="272" t="s">
        <v>62</v>
      </c>
      <c r="Z27" s="273"/>
      <c r="AA27" s="274"/>
      <c r="AB27" s="630" t="s">
        <v>1200</v>
      </c>
      <c r="AC27" s="631"/>
      <c r="AD27" s="632"/>
      <c r="AE27" s="1860">
        <v>3439717</v>
      </c>
      <c r="AF27" s="631"/>
      <c r="AG27" s="631"/>
      <c r="AH27" s="631"/>
      <c r="AI27" s="632"/>
      <c r="AJ27" s="1860">
        <v>4363676</v>
      </c>
      <c r="AK27" s="631"/>
      <c r="AL27" s="631"/>
      <c r="AM27" s="631"/>
      <c r="AN27" s="632"/>
      <c r="AO27" s="1860">
        <v>6181875</v>
      </c>
      <c r="AP27" s="631"/>
      <c r="AQ27" s="631"/>
      <c r="AR27" s="631"/>
      <c r="AS27" s="632"/>
      <c r="AT27" s="630"/>
      <c r="AU27" s="631"/>
      <c r="AV27" s="631"/>
      <c r="AW27" s="631"/>
      <c r="AX27" s="636"/>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1199</v>
      </c>
      <c r="AC28" s="631"/>
      <c r="AD28" s="632"/>
      <c r="AE28" s="1857" t="s">
        <v>1198</v>
      </c>
      <c r="AF28" s="1858"/>
      <c r="AG28" s="1858"/>
      <c r="AH28" s="1858"/>
      <c r="AI28" s="1859"/>
      <c r="AJ28" s="1857" t="s">
        <v>1197</v>
      </c>
      <c r="AK28" s="1858"/>
      <c r="AL28" s="1858"/>
      <c r="AM28" s="1858"/>
      <c r="AN28" s="1859"/>
      <c r="AO28" s="1857" t="s">
        <v>1196</v>
      </c>
      <c r="AP28" s="1858"/>
      <c r="AQ28" s="1858"/>
      <c r="AR28" s="1858"/>
      <c r="AS28" s="1859"/>
      <c r="AT28" s="630"/>
      <c r="AU28" s="631"/>
      <c r="AV28" s="631"/>
      <c r="AW28" s="631"/>
      <c r="AX28" s="636"/>
    </row>
    <row r="29" spans="1:55" ht="23.1" customHeight="1" x14ac:dyDescent="0.15">
      <c r="A29" s="208" t="s">
        <v>67</v>
      </c>
      <c r="B29" s="209"/>
      <c r="C29" s="1849" t="s">
        <v>68</v>
      </c>
      <c r="D29" s="1850"/>
      <c r="E29" s="1850"/>
      <c r="F29" s="1850"/>
      <c r="G29" s="1850"/>
      <c r="H29" s="1850"/>
      <c r="I29" s="1850"/>
      <c r="J29" s="1850"/>
      <c r="K29" s="1851"/>
      <c r="L29" s="1852" t="s">
        <v>69</v>
      </c>
      <c r="M29" s="1852"/>
      <c r="N29" s="1852"/>
      <c r="O29" s="1852"/>
      <c r="P29" s="1852"/>
      <c r="Q29" s="1852"/>
      <c r="R29" s="1853" t="s">
        <v>33</v>
      </c>
      <c r="S29" s="1853"/>
      <c r="T29" s="1853"/>
      <c r="U29" s="1853"/>
      <c r="V29" s="1853"/>
      <c r="W29" s="1853"/>
      <c r="X29" s="1861" t="s">
        <v>70</v>
      </c>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c r="AU29" s="1850"/>
      <c r="AV29" s="1850"/>
      <c r="AW29" s="1850"/>
      <c r="AX29" s="1862"/>
    </row>
    <row r="30" spans="1:55" ht="23.1" customHeight="1" x14ac:dyDescent="0.15">
      <c r="A30" s="210"/>
      <c r="B30" s="211"/>
      <c r="C30" s="1854" t="s">
        <v>1195</v>
      </c>
      <c r="D30" s="1855"/>
      <c r="E30" s="1855"/>
      <c r="F30" s="1855"/>
      <c r="G30" s="1855"/>
      <c r="H30" s="1855"/>
      <c r="I30" s="1855"/>
      <c r="J30" s="1855"/>
      <c r="K30" s="1856"/>
      <c r="L30" s="626">
        <v>93</v>
      </c>
      <c r="M30" s="626"/>
      <c r="N30" s="626"/>
      <c r="O30" s="626"/>
      <c r="P30" s="626"/>
      <c r="Q30" s="626"/>
      <c r="R30" s="626"/>
      <c r="S30" s="626"/>
      <c r="T30" s="626"/>
      <c r="U30" s="626"/>
      <c r="V30" s="626"/>
      <c r="W30" s="626"/>
      <c r="X30" s="627"/>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9"/>
    </row>
    <row r="31" spans="1:55" ht="23.1"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1606" t="s">
        <v>41</v>
      </c>
      <c r="D36" s="1607"/>
      <c r="E36" s="1607"/>
      <c r="F36" s="1607"/>
      <c r="G36" s="1607"/>
      <c r="H36" s="1607"/>
      <c r="I36" s="1607"/>
      <c r="J36" s="1607"/>
      <c r="K36" s="1608"/>
      <c r="L36" s="618">
        <v>93</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806" t="s">
        <v>72</v>
      </c>
      <c r="B38" s="1807"/>
      <c r="C38" s="1807"/>
      <c r="D38" s="1807"/>
      <c r="E38" s="1807"/>
      <c r="F38" s="1807"/>
      <c r="G38" s="1807"/>
      <c r="H38" s="1807"/>
      <c r="I38" s="1807"/>
      <c r="J38" s="1807"/>
      <c r="K38" s="1807"/>
      <c r="L38" s="1807"/>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c r="AR38" s="1807"/>
      <c r="AS38" s="1807"/>
      <c r="AT38" s="1807"/>
      <c r="AU38" s="1807"/>
      <c r="AV38" s="1807"/>
      <c r="AW38" s="1807"/>
      <c r="AX38" s="1808"/>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839" t="s">
        <v>250</v>
      </c>
      <c r="AE40" s="1840"/>
      <c r="AF40" s="1840"/>
      <c r="AG40" s="1828" t="s">
        <v>1194</v>
      </c>
      <c r="AH40" s="1841"/>
      <c r="AI40" s="1841"/>
      <c r="AJ40" s="1841"/>
      <c r="AK40" s="1841"/>
      <c r="AL40" s="1841"/>
      <c r="AM40" s="1841"/>
      <c r="AN40" s="1841"/>
      <c r="AO40" s="1841"/>
      <c r="AP40" s="1841"/>
      <c r="AQ40" s="1841"/>
      <c r="AR40" s="1841"/>
      <c r="AS40" s="1841"/>
      <c r="AT40" s="1841"/>
      <c r="AU40" s="1841"/>
      <c r="AV40" s="1841"/>
      <c r="AW40" s="1841"/>
      <c r="AX40" s="1842"/>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826" t="s">
        <v>171</v>
      </c>
      <c r="AE41" s="1827"/>
      <c r="AF41" s="1827"/>
      <c r="AG41" s="1843"/>
      <c r="AH41" s="1844"/>
      <c r="AI41" s="1844"/>
      <c r="AJ41" s="1844"/>
      <c r="AK41" s="1844"/>
      <c r="AL41" s="1844"/>
      <c r="AM41" s="1844"/>
      <c r="AN41" s="1844"/>
      <c r="AO41" s="1844"/>
      <c r="AP41" s="1844"/>
      <c r="AQ41" s="1844"/>
      <c r="AR41" s="1844"/>
      <c r="AS41" s="1844"/>
      <c r="AT41" s="1844"/>
      <c r="AU41" s="1844"/>
      <c r="AV41" s="1844"/>
      <c r="AW41" s="1844"/>
      <c r="AX41" s="1845"/>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1837" t="s">
        <v>171</v>
      </c>
      <c r="AE42" s="1838"/>
      <c r="AF42" s="1838"/>
      <c r="AG42" s="1846"/>
      <c r="AH42" s="1847"/>
      <c r="AI42" s="1847"/>
      <c r="AJ42" s="1847"/>
      <c r="AK42" s="1847"/>
      <c r="AL42" s="1847"/>
      <c r="AM42" s="1847"/>
      <c r="AN42" s="1847"/>
      <c r="AO42" s="1847"/>
      <c r="AP42" s="1847"/>
      <c r="AQ42" s="1847"/>
      <c r="AR42" s="1847"/>
      <c r="AS42" s="1847"/>
      <c r="AT42" s="1847"/>
      <c r="AU42" s="1847"/>
      <c r="AV42" s="1847"/>
      <c r="AW42" s="1847"/>
      <c r="AX42" s="1848"/>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823" t="s">
        <v>250</v>
      </c>
      <c r="AE43" s="1824"/>
      <c r="AF43" s="1824"/>
      <c r="AG43" s="1828" t="s">
        <v>1193</v>
      </c>
      <c r="AH43" s="1829"/>
      <c r="AI43" s="1829"/>
      <c r="AJ43" s="1829"/>
      <c r="AK43" s="1829"/>
      <c r="AL43" s="1829"/>
      <c r="AM43" s="1829"/>
      <c r="AN43" s="1829"/>
      <c r="AO43" s="1829"/>
      <c r="AP43" s="1829"/>
      <c r="AQ43" s="1829"/>
      <c r="AR43" s="1829"/>
      <c r="AS43" s="1829"/>
      <c r="AT43" s="1829"/>
      <c r="AU43" s="1829"/>
      <c r="AV43" s="1829"/>
      <c r="AW43" s="1829"/>
      <c r="AX43" s="1830"/>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826" t="s">
        <v>171</v>
      </c>
      <c r="AE44" s="1827"/>
      <c r="AF44" s="1827"/>
      <c r="AG44" s="1831"/>
      <c r="AH44" s="1832"/>
      <c r="AI44" s="1832"/>
      <c r="AJ44" s="1832"/>
      <c r="AK44" s="1832"/>
      <c r="AL44" s="1832"/>
      <c r="AM44" s="1832"/>
      <c r="AN44" s="1832"/>
      <c r="AO44" s="1832"/>
      <c r="AP44" s="1832"/>
      <c r="AQ44" s="1832"/>
      <c r="AR44" s="1832"/>
      <c r="AS44" s="1832"/>
      <c r="AT44" s="1832"/>
      <c r="AU44" s="1832"/>
      <c r="AV44" s="1832"/>
      <c r="AW44" s="1832"/>
      <c r="AX44" s="1833"/>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826" t="s">
        <v>171</v>
      </c>
      <c r="AE45" s="1827"/>
      <c r="AF45" s="1827"/>
      <c r="AG45" s="1831"/>
      <c r="AH45" s="1832"/>
      <c r="AI45" s="1832"/>
      <c r="AJ45" s="1832"/>
      <c r="AK45" s="1832"/>
      <c r="AL45" s="1832"/>
      <c r="AM45" s="1832"/>
      <c r="AN45" s="1832"/>
      <c r="AO45" s="1832"/>
      <c r="AP45" s="1832"/>
      <c r="AQ45" s="1832"/>
      <c r="AR45" s="1832"/>
      <c r="AS45" s="1832"/>
      <c r="AT45" s="1832"/>
      <c r="AU45" s="1832"/>
      <c r="AV45" s="1832"/>
      <c r="AW45" s="1832"/>
      <c r="AX45" s="1833"/>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826" t="s">
        <v>250</v>
      </c>
      <c r="AE46" s="1827"/>
      <c r="AF46" s="1827"/>
      <c r="AG46" s="1831"/>
      <c r="AH46" s="1832"/>
      <c r="AI46" s="1832"/>
      <c r="AJ46" s="1832"/>
      <c r="AK46" s="1832"/>
      <c r="AL46" s="1832"/>
      <c r="AM46" s="1832"/>
      <c r="AN46" s="1832"/>
      <c r="AO46" s="1832"/>
      <c r="AP46" s="1832"/>
      <c r="AQ46" s="1832"/>
      <c r="AR46" s="1832"/>
      <c r="AS46" s="1832"/>
      <c r="AT46" s="1832"/>
      <c r="AU46" s="1832"/>
      <c r="AV46" s="1832"/>
      <c r="AW46" s="1832"/>
      <c r="AX46" s="1833"/>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826" t="s">
        <v>171</v>
      </c>
      <c r="AE47" s="1827"/>
      <c r="AF47" s="1827"/>
      <c r="AG47" s="1831"/>
      <c r="AH47" s="1832"/>
      <c r="AI47" s="1832"/>
      <c r="AJ47" s="1832"/>
      <c r="AK47" s="1832"/>
      <c r="AL47" s="1832"/>
      <c r="AM47" s="1832"/>
      <c r="AN47" s="1832"/>
      <c r="AO47" s="1832"/>
      <c r="AP47" s="1832"/>
      <c r="AQ47" s="1832"/>
      <c r="AR47" s="1832"/>
      <c r="AS47" s="1832"/>
      <c r="AT47" s="1832"/>
      <c r="AU47" s="1832"/>
      <c r="AV47" s="1832"/>
      <c r="AW47" s="1832"/>
      <c r="AX47" s="1833"/>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837" t="s">
        <v>250</v>
      </c>
      <c r="AE48" s="1838"/>
      <c r="AF48" s="1838"/>
      <c r="AG48" s="1834"/>
      <c r="AH48" s="1835"/>
      <c r="AI48" s="1835"/>
      <c r="AJ48" s="1835"/>
      <c r="AK48" s="1835"/>
      <c r="AL48" s="1835"/>
      <c r="AM48" s="1835"/>
      <c r="AN48" s="1835"/>
      <c r="AO48" s="1835"/>
      <c r="AP48" s="1835"/>
      <c r="AQ48" s="1835"/>
      <c r="AR48" s="1835"/>
      <c r="AS48" s="1835"/>
      <c r="AT48" s="1835"/>
      <c r="AU48" s="1835"/>
      <c r="AV48" s="1835"/>
      <c r="AW48" s="1835"/>
      <c r="AX48" s="183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823" t="s">
        <v>250</v>
      </c>
      <c r="AE49" s="1824"/>
      <c r="AF49" s="1824"/>
      <c r="AG49" s="1828" t="s">
        <v>1192</v>
      </c>
      <c r="AH49" s="1829"/>
      <c r="AI49" s="1829"/>
      <c r="AJ49" s="1829"/>
      <c r="AK49" s="1829"/>
      <c r="AL49" s="1829"/>
      <c r="AM49" s="1829"/>
      <c r="AN49" s="1829"/>
      <c r="AO49" s="1829"/>
      <c r="AP49" s="1829"/>
      <c r="AQ49" s="1829"/>
      <c r="AR49" s="1829"/>
      <c r="AS49" s="1829"/>
      <c r="AT49" s="1829"/>
      <c r="AU49" s="1829"/>
      <c r="AV49" s="1829"/>
      <c r="AW49" s="1829"/>
      <c r="AX49" s="1830"/>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826" t="s">
        <v>171</v>
      </c>
      <c r="AE50" s="1827"/>
      <c r="AF50" s="1827"/>
      <c r="AG50" s="1831"/>
      <c r="AH50" s="1832"/>
      <c r="AI50" s="1832"/>
      <c r="AJ50" s="1832"/>
      <c r="AK50" s="1832"/>
      <c r="AL50" s="1832"/>
      <c r="AM50" s="1832"/>
      <c r="AN50" s="1832"/>
      <c r="AO50" s="1832"/>
      <c r="AP50" s="1832"/>
      <c r="AQ50" s="1832"/>
      <c r="AR50" s="1832"/>
      <c r="AS50" s="1832"/>
      <c r="AT50" s="1832"/>
      <c r="AU50" s="1832"/>
      <c r="AV50" s="1832"/>
      <c r="AW50" s="1832"/>
      <c r="AX50" s="1833"/>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826" t="s">
        <v>171</v>
      </c>
      <c r="AE51" s="1827"/>
      <c r="AF51" s="1827"/>
      <c r="AG51" s="1834"/>
      <c r="AH51" s="1835"/>
      <c r="AI51" s="1835"/>
      <c r="AJ51" s="1835"/>
      <c r="AK51" s="1835"/>
      <c r="AL51" s="1835"/>
      <c r="AM51" s="1835"/>
      <c r="AN51" s="1835"/>
      <c r="AO51" s="1835"/>
      <c r="AP51" s="1835"/>
      <c r="AQ51" s="1835"/>
      <c r="AR51" s="1835"/>
      <c r="AS51" s="1835"/>
      <c r="AT51" s="1835"/>
      <c r="AU51" s="1835"/>
      <c r="AV51" s="1835"/>
      <c r="AW51" s="1835"/>
      <c r="AX51" s="183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823" t="s">
        <v>250</v>
      </c>
      <c r="AE52" s="1824"/>
      <c r="AF52" s="182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815" t="s">
        <v>0</v>
      </c>
      <c r="D53" s="1816"/>
      <c r="E53" s="1816"/>
      <c r="F53" s="1816"/>
      <c r="G53" s="1817" t="s">
        <v>98</v>
      </c>
      <c r="H53" s="1818"/>
      <c r="I53" s="1818"/>
      <c r="J53" s="1818"/>
      <c r="K53" s="1818"/>
      <c r="L53" s="1818"/>
      <c r="M53" s="1818"/>
      <c r="N53" s="1818"/>
      <c r="O53" s="1818"/>
      <c r="P53" s="1818"/>
      <c r="Q53" s="1818"/>
      <c r="R53" s="1818"/>
      <c r="S53" s="1819"/>
      <c r="T53" s="1820" t="s">
        <v>169</v>
      </c>
      <c r="U53" s="1821"/>
      <c r="V53" s="1821"/>
      <c r="W53" s="1821"/>
      <c r="X53" s="1821"/>
      <c r="Y53" s="1821"/>
      <c r="Z53" s="1821"/>
      <c r="AA53" s="1821"/>
      <c r="AB53" s="1821"/>
      <c r="AC53" s="1821"/>
      <c r="AD53" s="1821"/>
      <c r="AE53" s="1821"/>
      <c r="AF53" s="1821"/>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809" t="s">
        <v>1191</v>
      </c>
      <c r="H56" s="1810"/>
      <c r="I56" s="1810"/>
      <c r="J56" s="1810"/>
      <c r="K56" s="1810"/>
      <c r="L56" s="1810"/>
      <c r="M56" s="1810"/>
      <c r="N56" s="1810"/>
      <c r="O56" s="1810"/>
      <c r="P56" s="1810"/>
      <c r="Q56" s="1810"/>
      <c r="R56" s="1810"/>
      <c r="S56" s="1810"/>
      <c r="T56" s="1810"/>
      <c r="U56" s="1810"/>
      <c r="V56" s="1810"/>
      <c r="W56" s="1810"/>
      <c r="X56" s="1810"/>
      <c r="Y56" s="1810"/>
      <c r="Z56" s="1810"/>
      <c r="AA56" s="1810"/>
      <c r="AB56" s="1810"/>
      <c r="AC56" s="1810"/>
      <c r="AD56" s="1810"/>
      <c r="AE56" s="1810"/>
      <c r="AF56" s="1810"/>
      <c r="AG56" s="1810"/>
      <c r="AH56" s="1810"/>
      <c r="AI56" s="1810"/>
      <c r="AJ56" s="1810"/>
      <c r="AK56" s="1810"/>
      <c r="AL56" s="1810"/>
      <c r="AM56" s="1810"/>
      <c r="AN56" s="1810"/>
      <c r="AO56" s="1810"/>
      <c r="AP56" s="1810"/>
      <c r="AQ56" s="1810"/>
      <c r="AR56" s="1810"/>
      <c r="AS56" s="1810"/>
      <c r="AT56" s="1810"/>
      <c r="AU56" s="1810"/>
      <c r="AV56" s="1810"/>
      <c r="AW56" s="1810"/>
      <c r="AX56" s="1811"/>
    </row>
    <row r="57" spans="1:50" ht="66.75" customHeight="1" thickBot="1" x14ac:dyDescent="0.2">
      <c r="A57" s="106"/>
      <c r="B57" s="107"/>
      <c r="C57" s="587" t="s">
        <v>103</v>
      </c>
      <c r="D57" s="588"/>
      <c r="E57" s="588"/>
      <c r="F57" s="589"/>
      <c r="G57" s="1822" t="s">
        <v>1190</v>
      </c>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1"/>
    </row>
    <row r="58" spans="1:50" ht="21" customHeight="1" x14ac:dyDescent="0.15">
      <c r="A58" s="1806" t="s">
        <v>105</v>
      </c>
      <c r="B58" s="1807"/>
      <c r="C58" s="1807"/>
      <c r="D58" s="1807"/>
      <c r="E58" s="1807"/>
      <c r="F58" s="1807"/>
      <c r="G58" s="180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807"/>
      <c r="AJ58" s="1807"/>
      <c r="AK58" s="1807"/>
      <c r="AL58" s="1807"/>
      <c r="AM58" s="1807"/>
      <c r="AN58" s="1807"/>
      <c r="AO58" s="1807"/>
      <c r="AP58" s="1807"/>
      <c r="AQ58" s="1807"/>
      <c r="AR58" s="1807"/>
      <c r="AS58" s="1807"/>
      <c r="AT58" s="1807"/>
      <c r="AU58" s="1807"/>
      <c r="AV58" s="1807"/>
      <c r="AW58" s="1807"/>
      <c r="AX58" s="1808"/>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73" t="s">
        <v>108</v>
      </c>
      <c r="B64" s="1576"/>
      <c r="C64" s="1576"/>
      <c r="D64" s="1576"/>
      <c r="E64" s="1576"/>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c r="AI64" s="1576"/>
      <c r="AJ64" s="1576"/>
      <c r="AK64" s="1576"/>
      <c r="AL64" s="1576"/>
      <c r="AM64" s="1576"/>
      <c r="AN64" s="1576"/>
      <c r="AO64" s="1576"/>
      <c r="AP64" s="1576"/>
      <c r="AQ64" s="1576"/>
      <c r="AR64" s="1576"/>
      <c r="AS64" s="1576"/>
      <c r="AT64" s="1576"/>
      <c r="AU64" s="1576"/>
      <c r="AV64" s="1576"/>
      <c r="AW64" s="1576"/>
      <c r="AX64" s="1577"/>
    </row>
    <row r="65" spans="1:50" ht="99.95" customHeight="1" thickBot="1" x14ac:dyDescent="0.2">
      <c r="A65" s="1812"/>
      <c r="B65" s="1813"/>
      <c r="C65" s="1813"/>
      <c r="D65" s="1813"/>
      <c r="E65" s="1813"/>
      <c r="F65" s="1813"/>
      <c r="G65" s="1813"/>
      <c r="H65" s="1813"/>
      <c r="I65" s="1813"/>
      <c r="J65" s="1813"/>
      <c r="K65" s="1813"/>
      <c r="L65" s="1813"/>
      <c r="M65" s="1813"/>
      <c r="N65" s="1813"/>
      <c r="O65" s="1813"/>
      <c r="P65" s="1813"/>
      <c r="Q65" s="1813"/>
      <c r="R65" s="1813"/>
      <c r="S65" s="1813"/>
      <c r="T65" s="1813"/>
      <c r="U65" s="1813"/>
      <c r="V65" s="1813"/>
      <c r="W65" s="1813"/>
      <c r="X65" s="1813"/>
      <c r="Y65" s="1813"/>
      <c r="Z65" s="1813"/>
      <c r="AA65" s="1813"/>
      <c r="AB65" s="1813"/>
      <c r="AC65" s="1813"/>
      <c r="AD65" s="1813"/>
      <c r="AE65" s="1813"/>
      <c r="AF65" s="1813"/>
      <c r="AG65" s="1813"/>
      <c r="AH65" s="1813"/>
      <c r="AI65" s="1813"/>
      <c r="AJ65" s="1813"/>
      <c r="AK65" s="1813"/>
      <c r="AL65" s="1813"/>
      <c r="AM65" s="1813"/>
      <c r="AN65" s="1813"/>
      <c r="AO65" s="1813"/>
      <c r="AP65" s="1813"/>
      <c r="AQ65" s="1813"/>
      <c r="AR65" s="1813"/>
      <c r="AS65" s="1813"/>
      <c r="AT65" s="1813"/>
      <c r="AU65" s="1813"/>
      <c r="AV65" s="1813"/>
      <c r="AW65" s="1813"/>
      <c r="AX65" s="1814"/>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1803" t="s">
        <v>110</v>
      </c>
      <c r="D67" s="1804"/>
      <c r="E67" s="1804"/>
      <c r="F67" s="1804"/>
      <c r="G67" s="1804"/>
      <c r="H67" s="1804"/>
      <c r="I67" s="1804"/>
      <c r="J67" s="1805"/>
      <c r="K67" s="563">
        <v>103</v>
      </c>
      <c r="L67" s="563"/>
      <c r="M67" s="563"/>
      <c r="N67" s="563"/>
      <c r="O67" s="563"/>
      <c r="P67" s="563"/>
      <c r="Q67" s="563"/>
      <c r="R67" s="563"/>
      <c r="S67" s="1803" t="s">
        <v>111</v>
      </c>
      <c r="T67" s="1804"/>
      <c r="U67" s="1804"/>
      <c r="V67" s="1804"/>
      <c r="W67" s="1804"/>
      <c r="X67" s="1804"/>
      <c r="Y67" s="1804"/>
      <c r="Z67" s="1805"/>
      <c r="AA67" s="564">
        <v>123</v>
      </c>
      <c r="AB67" s="563"/>
      <c r="AC67" s="563"/>
      <c r="AD67" s="563"/>
      <c r="AE67" s="563"/>
      <c r="AF67" s="563"/>
      <c r="AG67" s="563"/>
      <c r="AH67" s="563"/>
      <c r="AI67" s="1803" t="s">
        <v>112</v>
      </c>
      <c r="AJ67" s="1804"/>
      <c r="AK67" s="1804"/>
      <c r="AL67" s="1804"/>
      <c r="AM67" s="1804"/>
      <c r="AN67" s="1804"/>
      <c r="AO67" s="1804"/>
      <c r="AP67" s="1805"/>
      <c r="AQ67" s="557">
        <v>260</v>
      </c>
      <c r="AR67" s="557"/>
      <c r="AS67" s="557"/>
      <c r="AT67" s="557"/>
      <c r="AU67" s="557"/>
      <c r="AV67" s="557"/>
      <c r="AW67" s="557"/>
      <c r="AX67" s="558"/>
    </row>
  </sheetData>
  <mergeCells count="256">
    <mergeCell ref="AQ3:AX3"/>
    <mergeCell ref="A3:F3"/>
    <mergeCell ref="G3:X3"/>
    <mergeCell ref="Y3:AD3"/>
    <mergeCell ref="AE3:AP3"/>
    <mergeCell ref="AJ1:AP1"/>
    <mergeCell ref="AQ1:AX1"/>
    <mergeCell ref="A2:AN2"/>
    <mergeCell ref="AO2:AX2"/>
    <mergeCell ref="A6:F6"/>
    <mergeCell ref="G6:X6"/>
    <mergeCell ref="Y6:AD6"/>
    <mergeCell ref="AE6:AX6"/>
    <mergeCell ref="A7:F7"/>
    <mergeCell ref="G7:AX7"/>
    <mergeCell ref="AR10:AX10"/>
    <mergeCell ref="G11:H16"/>
    <mergeCell ref="AQ4:AX4"/>
    <mergeCell ref="A5:F5"/>
    <mergeCell ref="G5:X5"/>
    <mergeCell ref="Y5:AD5"/>
    <mergeCell ref="AE5:AX5"/>
    <mergeCell ref="A4:F4"/>
    <mergeCell ref="G4:X4"/>
    <mergeCell ref="Y4:AD4"/>
    <mergeCell ref="AE4:AP4"/>
    <mergeCell ref="AR16:AX16"/>
    <mergeCell ref="AK12:AQ12"/>
    <mergeCell ref="AK15:AQ15"/>
    <mergeCell ref="I14:O14"/>
    <mergeCell ref="P14:V14"/>
    <mergeCell ref="AD10:AJ10"/>
    <mergeCell ref="AK10:AQ10"/>
    <mergeCell ref="AD13:AJ13"/>
    <mergeCell ref="AD12:AJ12"/>
    <mergeCell ref="I12:O12"/>
    <mergeCell ref="P12:V12"/>
    <mergeCell ref="P11:V11"/>
    <mergeCell ref="W11:AC11"/>
    <mergeCell ref="W12:AC12"/>
    <mergeCell ref="AR12:AX12"/>
    <mergeCell ref="W14:AC14"/>
    <mergeCell ref="AD14:AJ14"/>
    <mergeCell ref="I11:O11"/>
    <mergeCell ref="AR11:AX11"/>
    <mergeCell ref="AK13:AQ13"/>
    <mergeCell ref="AR13:AX13"/>
    <mergeCell ref="W13:AC13"/>
    <mergeCell ref="A8:F8"/>
    <mergeCell ref="G8:AX8"/>
    <mergeCell ref="A9:F9"/>
    <mergeCell ref="G9:AX9"/>
    <mergeCell ref="A10:F18"/>
    <mergeCell ref="G10:O10"/>
    <mergeCell ref="P10:V10"/>
    <mergeCell ref="W10:AC10"/>
    <mergeCell ref="I13:O13"/>
    <mergeCell ref="P13:V13"/>
    <mergeCell ref="AD11:AJ11"/>
    <mergeCell ref="AK11:AQ11"/>
    <mergeCell ref="AR15:AX15"/>
    <mergeCell ref="AK14:AQ14"/>
    <mergeCell ref="AR14:AX14"/>
    <mergeCell ref="AR17:AX17"/>
    <mergeCell ref="AK16:AQ16"/>
    <mergeCell ref="G17:O17"/>
    <mergeCell ref="P17:V17"/>
    <mergeCell ref="W17:AC17"/>
    <mergeCell ref="AD17:AJ17"/>
    <mergeCell ref="G18:O18"/>
    <mergeCell ref="P18:V18"/>
    <mergeCell ref="W18:AC18"/>
    <mergeCell ref="AD18:AJ18"/>
    <mergeCell ref="AJ19:AN19"/>
    <mergeCell ref="AJ22:AN22"/>
    <mergeCell ref="AK17:AQ17"/>
    <mergeCell ref="I15:O15"/>
    <mergeCell ref="P15:V15"/>
    <mergeCell ref="W15:AC15"/>
    <mergeCell ref="AD15:AJ15"/>
    <mergeCell ref="I16:O16"/>
    <mergeCell ref="P16:V16"/>
    <mergeCell ref="W16:AC16"/>
    <mergeCell ref="AD16:AJ16"/>
    <mergeCell ref="AT19:AX19"/>
    <mergeCell ref="AJ20:AN20"/>
    <mergeCell ref="AK18:AQ18"/>
    <mergeCell ref="Y20:AA20"/>
    <mergeCell ref="AB20:AD20"/>
    <mergeCell ref="AO19:AS19"/>
    <mergeCell ref="Y23:AA23"/>
    <mergeCell ref="AE20:AI20"/>
    <mergeCell ref="A19:F22"/>
    <mergeCell ref="G19:X19"/>
    <mergeCell ref="Y19:AA19"/>
    <mergeCell ref="AB19:AD19"/>
    <mergeCell ref="Y22:AA22"/>
    <mergeCell ref="AB22:AD22"/>
    <mergeCell ref="G20:X22"/>
    <mergeCell ref="AR18:AX18"/>
    <mergeCell ref="AE19:AI19"/>
    <mergeCell ref="AO20:AS20"/>
    <mergeCell ref="AT20:AX20"/>
    <mergeCell ref="AT21:AX21"/>
    <mergeCell ref="AB21:AD21"/>
    <mergeCell ref="AE21:AI21"/>
    <mergeCell ref="AJ21:AN21"/>
    <mergeCell ref="AT22:AX22"/>
    <mergeCell ref="Y24:AA24"/>
    <mergeCell ref="AE22:AI22"/>
    <mergeCell ref="Y21:AA21"/>
    <mergeCell ref="AO21:AS21"/>
    <mergeCell ref="AE23:AI23"/>
    <mergeCell ref="AJ23:AN23"/>
    <mergeCell ref="AO22:AS22"/>
    <mergeCell ref="AT27:AX27"/>
    <mergeCell ref="G23:X23"/>
    <mergeCell ref="AO23:AS23"/>
    <mergeCell ref="AT23:AX23"/>
    <mergeCell ref="G24:X25"/>
    <mergeCell ref="AB24:AD24"/>
    <mergeCell ref="AE24:AI24"/>
    <mergeCell ref="AT25:AX25"/>
    <mergeCell ref="AB25:AD25"/>
    <mergeCell ref="AE25:AI25"/>
    <mergeCell ref="AJ25:AN25"/>
    <mergeCell ref="AJ24:AN24"/>
    <mergeCell ref="AO24:AS24"/>
    <mergeCell ref="AT24:AX24"/>
    <mergeCell ref="Y25:AA25"/>
    <mergeCell ref="AO25:AS25"/>
    <mergeCell ref="AB23:AD23"/>
    <mergeCell ref="C32:K32"/>
    <mergeCell ref="L32:Q32"/>
    <mergeCell ref="R32:W32"/>
    <mergeCell ref="X32:AX32"/>
    <mergeCell ref="A26:F28"/>
    <mergeCell ref="G26:X26"/>
    <mergeCell ref="AJ26:AN26"/>
    <mergeCell ref="AO26:AS26"/>
    <mergeCell ref="AB27:AD27"/>
    <mergeCell ref="AE27:AI27"/>
    <mergeCell ref="AJ27:AN27"/>
    <mergeCell ref="AO27:AS27"/>
    <mergeCell ref="Y27:AA27"/>
    <mergeCell ref="X29:AX29"/>
    <mergeCell ref="Y28:AA28"/>
    <mergeCell ref="AB28:AD28"/>
    <mergeCell ref="AT26:AX26"/>
    <mergeCell ref="AE26:AI26"/>
    <mergeCell ref="A23:F25"/>
    <mergeCell ref="C34:K34"/>
    <mergeCell ref="L34:Q34"/>
    <mergeCell ref="R34:W34"/>
    <mergeCell ref="X34:AX34"/>
    <mergeCell ref="C36:K36"/>
    <mergeCell ref="L36:Q36"/>
    <mergeCell ref="X36:AX36"/>
    <mergeCell ref="R30:W30"/>
    <mergeCell ref="X30:AX30"/>
    <mergeCell ref="C31:K31"/>
    <mergeCell ref="C35:K35"/>
    <mergeCell ref="L35:Q35"/>
    <mergeCell ref="R35:W35"/>
    <mergeCell ref="C33:K33"/>
    <mergeCell ref="L33:Q33"/>
    <mergeCell ref="R33:W33"/>
    <mergeCell ref="AE28:AI28"/>
    <mergeCell ref="AJ28:AN28"/>
    <mergeCell ref="AO28:AS28"/>
    <mergeCell ref="AT28:AX28"/>
    <mergeCell ref="G27:X28"/>
    <mergeCell ref="AB26:AD26"/>
    <mergeCell ref="Y26:AA26"/>
    <mergeCell ref="X35:AX35"/>
    <mergeCell ref="C41:AC41"/>
    <mergeCell ref="AD41:AF41"/>
    <mergeCell ref="C42:AC42"/>
    <mergeCell ref="AD42:AF42"/>
    <mergeCell ref="A38:AX38"/>
    <mergeCell ref="C39:AC39"/>
    <mergeCell ref="AD39:AF39"/>
    <mergeCell ref="AG39:AX39"/>
    <mergeCell ref="R36:W36"/>
    <mergeCell ref="A40:B42"/>
    <mergeCell ref="C40:AC40"/>
    <mergeCell ref="AD40:AF40"/>
    <mergeCell ref="AG40:AX42"/>
    <mergeCell ref="A29:B36"/>
    <mergeCell ref="C29:K29"/>
    <mergeCell ref="L29:Q29"/>
    <mergeCell ref="R29:W29"/>
    <mergeCell ref="C30:K30"/>
    <mergeCell ref="L30:Q30"/>
    <mergeCell ref="L31:Q31"/>
    <mergeCell ref="R31:W31"/>
    <mergeCell ref="X31:AX31"/>
    <mergeCell ref="X33:AX33"/>
    <mergeCell ref="A49:B51"/>
    <mergeCell ref="C47:AC47"/>
    <mergeCell ref="AD47:AF47"/>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8:AC48"/>
    <mergeCell ref="AD48:AF48"/>
    <mergeCell ref="C46:AC46"/>
    <mergeCell ref="AD46:AF46"/>
    <mergeCell ref="G56:AX56"/>
    <mergeCell ref="A63:E63"/>
    <mergeCell ref="F63:AX63"/>
    <mergeCell ref="A64:AX64"/>
    <mergeCell ref="A65:AX65"/>
    <mergeCell ref="A66:AX66"/>
    <mergeCell ref="AG52:AX55"/>
    <mergeCell ref="C53:F53"/>
    <mergeCell ref="G53:S53"/>
    <mergeCell ref="T53:AF53"/>
    <mergeCell ref="C54:F54"/>
    <mergeCell ref="G54:S54"/>
    <mergeCell ref="T54:AF54"/>
    <mergeCell ref="C55:F55"/>
    <mergeCell ref="G55:S55"/>
    <mergeCell ref="T55:AF55"/>
    <mergeCell ref="A56:B57"/>
    <mergeCell ref="C56:F56"/>
    <mergeCell ref="C57:F57"/>
    <mergeCell ref="G57:AX57"/>
    <mergeCell ref="A52:B55"/>
    <mergeCell ref="C52:AC52"/>
    <mergeCell ref="AD52:AF52"/>
    <mergeCell ref="AI67:AP67"/>
    <mergeCell ref="AQ67:AX67"/>
    <mergeCell ref="A62:AX62"/>
    <mergeCell ref="A67:B67"/>
    <mergeCell ref="C67:J67"/>
    <mergeCell ref="K67:R67"/>
    <mergeCell ref="A58:AX58"/>
    <mergeCell ref="A59:AX59"/>
    <mergeCell ref="A60:AX60"/>
    <mergeCell ref="A61:E61"/>
    <mergeCell ref="F61:AX61"/>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2" width="2.25" style="1" customWidth="1"/>
    <col min="53" max="16384" width="9" style="1"/>
  </cols>
  <sheetData>
    <row r="1" spans="1:50" ht="21.75" customHeight="1" thickBot="1" x14ac:dyDescent="0.2">
      <c r="AJ1" s="438" t="s">
        <v>0</v>
      </c>
      <c r="AK1" s="438"/>
      <c r="AL1" s="438"/>
      <c r="AM1" s="438"/>
      <c r="AN1" s="438"/>
      <c r="AO1" s="438"/>
      <c r="AP1" s="438"/>
      <c r="AQ1" s="439" t="str">
        <f ca="1">RIGHT(CELL("filename",AQ1),LEN(CELL("filename",AQ1))-FIND("]",CELL("filename",AQ1)))</f>
        <v>245</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1234</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1233</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1232</v>
      </c>
      <c r="AF5" s="1912"/>
      <c r="AG5" s="1912"/>
      <c r="AH5" s="1912"/>
      <c r="AI5" s="1912"/>
      <c r="AJ5" s="1912"/>
      <c r="AK5" s="1912"/>
      <c r="AL5" s="1912"/>
      <c r="AM5" s="1912"/>
      <c r="AN5" s="1912"/>
      <c r="AO5" s="1912"/>
      <c r="AP5" s="1912"/>
      <c r="AQ5" s="705"/>
      <c r="AR5" s="705"/>
      <c r="AS5" s="705"/>
      <c r="AT5" s="705"/>
      <c r="AU5" s="705"/>
      <c r="AV5" s="705"/>
      <c r="AW5" s="705"/>
      <c r="AX5" s="1913"/>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1231</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1914" t="s">
        <v>1230</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1229</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144</v>
      </c>
      <c r="Q11" s="538"/>
      <c r="R11" s="538"/>
      <c r="S11" s="538"/>
      <c r="T11" s="538"/>
      <c r="U11" s="538"/>
      <c r="V11" s="539"/>
      <c r="W11" s="537">
        <v>118</v>
      </c>
      <c r="X11" s="538"/>
      <c r="Y11" s="538"/>
      <c r="Z11" s="538"/>
      <c r="AA11" s="538"/>
      <c r="AB11" s="538"/>
      <c r="AC11" s="539"/>
      <c r="AD11" s="692">
        <v>119</v>
      </c>
      <c r="AE11" s="692"/>
      <c r="AF11" s="692"/>
      <c r="AG11" s="692"/>
      <c r="AH11" s="692"/>
      <c r="AI11" s="692"/>
      <c r="AJ11" s="692"/>
      <c r="AK11" s="692">
        <v>119</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144</v>
      </c>
      <c r="Q16" s="348"/>
      <c r="R16" s="348"/>
      <c r="S16" s="348"/>
      <c r="T16" s="348"/>
      <c r="U16" s="348"/>
      <c r="V16" s="348"/>
      <c r="W16" s="348">
        <f>W11</f>
        <v>118</v>
      </c>
      <c r="X16" s="348"/>
      <c r="Y16" s="348"/>
      <c r="Z16" s="348"/>
      <c r="AA16" s="348"/>
      <c r="AB16" s="348"/>
      <c r="AC16" s="348"/>
      <c r="AD16" s="348">
        <f>AD11</f>
        <v>119</v>
      </c>
      <c r="AE16" s="348"/>
      <c r="AF16" s="348"/>
      <c r="AG16" s="348"/>
      <c r="AH16" s="348"/>
      <c r="AI16" s="348"/>
      <c r="AJ16" s="348"/>
      <c r="AK16" s="348">
        <f>AK11</f>
        <v>119</v>
      </c>
      <c r="AL16" s="348"/>
      <c r="AM16" s="348"/>
      <c r="AN16" s="348"/>
      <c r="AO16" s="348"/>
      <c r="AP16" s="348"/>
      <c r="AQ16" s="865"/>
      <c r="AR16" s="348"/>
      <c r="AS16" s="348"/>
      <c r="AT16" s="348"/>
      <c r="AU16" s="348"/>
      <c r="AV16" s="348"/>
      <c r="AW16" s="348"/>
      <c r="AX16" s="349"/>
    </row>
    <row r="17" spans="1:52" ht="24.75" customHeight="1" x14ac:dyDescent="0.15">
      <c r="A17" s="377"/>
      <c r="B17" s="378"/>
      <c r="C17" s="378"/>
      <c r="D17" s="378"/>
      <c r="E17" s="378"/>
      <c r="F17" s="379"/>
      <c r="G17" s="339" t="s">
        <v>42</v>
      </c>
      <c r="H17" s="340"/>
      <c r="I17" s="340"/>
      <c r="J17" s="340"/>
      <c r="K17" s="340"/>
      <c r="L17" s="340"/>
      <c r="M17" s="340"/>
      <c r="N17" s="340"/>
      <c r="O17" s="340"/>
      <c r="P17" s="529">
        <v>144</v>
      </c>
      <c r="Q17" s="529"/>
      <c r="R17" s="529"/>
      <c r="S17" s="529"/>
      <c r="T17" s="529"/>
      <c r="U17" s="529"/>
      <c r="V17" s="529"/>
      <c r="W17" s="661">
        <v>118</v>
      </c>
      <c r="X17" s="661"/>
      <c r="Y17" s="661"/>
      <c r="Z17" s="661"/>
      <c r="AA17" s="661"/>
      <c r="AB17" s="661"/>
      <c r="AC17" s="661"/>
      <c r="AD17" s="333">
        <v>119</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2"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2"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2" ht="26.85" customHeight="1" x14ac:dyDescent="0.15">
      <c r="A20" s="328"/>
      <c r="B20" s="326"/>
      <c r="C20" s="326"/>
      <c r="D20" s="326"/>
      <c r="E20" s="326"/>
      <c r="F20" s="327"/>
      <c r="G20" s="502" t="s">
        <v>1228</v>
      </c>
      <c r="H20" s="503"/>
      <c r="I20" s="503"/>
      <c r="J20" s="503"/>
      <c r="K20" s="503"/>
      <c r="L20" s="503"/>
      <c r="M20" s="503"/>
      <c r="N20" s="503"/>
      <c r="O20" s="503"/>
      <c r="P20" s="503"/>
      <c r="Q20" s="503"/>
      <c r="R20" s="503"/>
      <c r="S20" s="503"/>
      <c r="T20" s="503"/>
      <c r="U20" s="503"/>
      <c r="V20" s="503"/>
      <c r="W20" s="503"/>
      <c r="X20" s="504"/>
      <c r="Y20" s="260" t="s">
        <v>49</v>
      </c>
      <c r="Z20" s="285"/>
      <c r="AA20" s="286"/>
      <c r="AB20" s="928" t="s">
        <v>558</v>
      </c>
      <c r="AC20" s="928"/>
      <c r="AD20" s="928"/>
      <c r="AE20" s="1907">
        <v>9</v>
      </c>
      <c r="AF20" s="1907"/>
      <c r="AG20" s="1907"/>
      <c r="AH20" s="1907"/>
      <c r="AI20" s="1907"/>
      <c r="AJ20" s="1339">
        <v>6</v>
      </c>
      <c r="AK20" s="1339"/>
      <c r="AL20" s="1339"/>
      <c r="AM20" s="1339"/>
      <c r="AN20" s="1339"/>
      <c r="AO20" s="1339">
        <v>6</v>
      </c>
      <c r="AP20" s="1339"/>
      <c r="AQ20" s="1339"/>
      <c r="AR20" s="1339"/>
      <c r="AS20" s="1339"/>
      <c r="AT20" s="1339" t="s">
        <v>59</v>
      </c>
      <c r="AU20" s="1339"/>
      <c r="AV20" s="1339"/>
      <c r="AW20" s="1339"/>
      <c r="AX20" s="1339"/>
    </row>
    <row r="21" spans="1:52" ht="23.65" customHeight="1" x14ac:dyDescent="0.15">
      <c r="A21" s="329"/>
      <c r="B21" s="330"/>
      <c r="C21" s="330"/>
      <c r="D21" s="330"/>
      <c r="E21" s="330"/>
      <c r="F21" s="331"/>
      <c r="G21" s="505"/>
      <c r="H21" s="506"/>
      <c r="I21" s="506"/>
      <c r="J21" s="506"/>
      <c r="K21" s="506"/>
      <c r="L21" s="506"/>
      <c r="M21" s="506"/>
      <c r="N21" s="506"/>
      <c r="O21" s="506"/>
      <c r="P21" s="506"/>
      <c r="Q21" s="506"/>
      <c r="R21" s="506"/>
      <c r="S21" s="506"/>
      <c r="T21" s="506"/>
      <c r="U21" s="506"/>
      <c r="V21" s="506"/>
      <c r="W21" s="506"/>
      <c r="X21" s="507"/>
      <c r="Y21" s="242" t="s">
        <v>51</v>
      </c>
      <c r="Z21" s="243"/>
      <c r="AA21" s="244"/>
      <c r="AB21" s="332"/>
      <c r="AC21" s="332"/>
      <c r="AD21" s="332"/>
      <c r="AE21" s="1339">
        <v>9</v>
      </c>
      <c r="AF21" s="1339"/>
      <c r="AG21" s="1339"/>
      <c r="AH21" s="1339"/>
      <c r="AI21" s="1339"/>
      <c r="AJ21" s="1339">
        <v>6</v>
      </c>
      <c r="AK21" s="1339"/>
      <c r="AL21" s="1339"/>
      <c r="AM21" s="1339"/>
      <c r="AN21" s="1339"/>
      <c r="AO21" s="1339">
        <v>6</v>
      </c>
      <c r="AP21" s="1339"/>
      <c r="AQ21" s="1339"/>
      <c r="AR21" s="1339"/>
      <c r="AS21" s="1339"/>
      <c r="AT21" s="1339"/>
      <c r="AU21" s="1339"/>
      <c r="AV21" s="1339"/>
      <c r="AW21" s="1339"/>
      <c r="AX21" s="1339"/>
    </row>
    <row r="22" spans="1:52" ht="32.25" customHeight="1" x14ac:dyDescent="0.15">
      <c r="A22" s="329"/>
      <c r="B22" s="330"/>
      <c r="C22" s="330"/>
      <c r="D22" s="330"/>
      <c r="E22" s="330"/>
      <c r="F22" s="331"/>
      <c r="G22" s="508"/>
      <c r="H22" s="509"/>
      <c r="I22" s="509"/>
      <c r="J22" s="509"/>
      <c r="K22" s="509"/>
      <c r="L22" s="509"/>
      <c r="M22" s="509"/>
      <c r="N22" s="509"/>
      <c r="O22" s="509"/>
      <c r="P22" s="509"/>
      <c r="Q22" s="509"/>
      <c r="R22" s="509"/>
      <c r="S22" s="509"/>
      <c r="T22" s="509"/>
      <c r="U22" s="509"/>
      <c r="V22" s="509"/>
      <c r="W22" s="509"/>
      <c r="X22" s="510"/>
      <c r="Y22" s="242" t="s">
        <v>52</v>
      </c>
      <c r="Z22" s="243"/>
      <c r="AA22" s="244"/>
      <c r="AB22" s="332" t="s">
        <v>199</v>
      </c>
      <c r="AC22" s="332"/>
      <c r="AD22" s="332"/>
      <c r="AE22" s="532">
        <v>1</v>
      </c>
      <c r="AF22" s="1339"/>
      <c r="AG22" s="1339"/>
      <c r="AH22" s="1339"/>
      <c r="AI22" s="1339"/>
      <c r="AJ22" s="532">
        <v>1</v>
      </c>
      <c r="AK22" s="1339"/>
      <c r="AL22" s="1339"/>
      <c r="AM22" s="1339"/>
      <c r="AN22" s="1339"/>
      <c r="AO22" s="532">
        <v>1</v>
      </c>
      <c r="AP22" s="1339"/>
      <c r="AQ22" s="1339"/>
      <c r="AR22" s="1339"/>
      <c r="AS22" s="1339"/>
      <c r="AT22" s="1339"/>
      <c r="AU22" s="1339"/>
      <c r="AV22" s="1339"/>
      <c r="AW22" s="1339"/>
      <c r="AX22" s="1339"/>
    </row>
    <row r="23" spans="1:52"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2" ht="39.950000000000003" customHeight="1" x14ac:dyDescent="0.15">
      <c r="A24" s="251"/>
      <c r="B24" s="252"/>
      <c r="C24" s="252"/>
      <c r="D24" s="252"/>
      <c r="E24" s="252"/>
      <c r="F24" s="253"/>
      <c r="G24" s="935" t="s">
        <v>1227</v>
      </c>
      <c r="H24" s="936"/>
      <c r="I24" s="936"/>
      <c r="J24" s="936"/>
      <c r="K24" s="936"/>
      <c r="L24" s="936"/>
      <c r="M24" s="936"/>
      <c r="N24" s="936"/>
      <c r="O24" s="936"/>
      <c r="P24" s="936"/>
      <c r="Q24" s="936"/>
      <c r="R24" s="936"/>
      <c r="S24" s="936"/>
      <c r="T24" s="936"/>
      <c r="U24" s="936"/>
      <c r="V24" s="936"/>
      <c r="W24" s="936"/>
      <c r="X24" s="937"/>
      <c r="Y24" s="306" t="s">
        <v>58</v>
      </c>
      <c r="Z24" s="307"/>
      <c r="AA24" s="308"/>
      <c r="AB24" s="913"/>
      <c r="AC24" s="914"/>
      <c r="AD24" s="915"/>
      <c r="AE24" s="1908" t="s">
        <v>1226</v>
      </c>
      <c r="AF24" s="831"/>
      <c r="AG24" s="831"/>
      <c r="AH24" s="831"/>
      <c r="AI24" s="831"/>
      <c r="AJ24" s="831"/>
      <c r="AK24" s="831"/>
      <c r="AL24" s="831"/>
      <c r="AM24" s="831"/>
      <c r="AN24" s="831"/>
      <c r="AO24" s="831"/>
      <c r="AP24" s="831"/>
      <c r="AQ24" s="831"/>
      <c r="AR24" s="831"/>
      <c r="AS24" s="831"/>
      <c r="AT24" s="831"/>
      <c r="AU24" s="831"/>
      <c r="AV24" s="831"/>
      <c r="AW24" s="831"/>
      <c r="AX24" s="844"/>
      <c r="AY24" s="2"/>
      <c r="AZ24" s="3"/>
    </row>
    <row r="25" spans="1:52" ht="32.25" customHeight="1" x14ac:dyDescent="0.15">
      <c r="A25" s="254"/>
      <c r="B25" s="255"/>
      <c r="C25" s="255"/>
      <c r="D25" s="255"/>
      <c r="E25" s="255"/>
      <c r="F25" s="256"/>
      <c r="G25" s="938"/>
      <c r="H25" s="939"/>
      <c r="I25" s="939"/>
      <c r="J25" s="939"/>
      <c r="K25" s="939"/>
      <c r="L25" s="939"/>
      <c r="M25" s="939"/>
      <c r="N25" s="939"/>
      <c r="O25" s="939"/>
      <c r="P25" s="939"/>
      <c r="Q25" s="939"/>
      <c r="R25" s="939"/>
      <c r="S25" s="939"/>
      <c r="T25" s="939"/>
      <c r="U25" s="939"/>
      <c r="V25" s="939"/>
      <c r="W25" s="939"/>
      <c r="X25" s="940"/>
      <c r="Y25" s="315" t="s">
        <v>61</v>
      </c>
      <c r="Z25" s="261"/>
      <c r="AA25" s="262"/>
      <c r="AB25" s="809"/>
      <c r="AC25" s="810"/>
      <c r="AD25" s="811"/>
      <c r="AE25" s="1909"/>
      <c r="AF25" s="1910"/>
      <c r="AG25" s="1910"/>
      <c r="AH25" s="1910"/>
      <c r="AI25" s="1910"/>
      <c r="AJ25" s="1910"/>
      <c r="AK25" s="1910"/>
      <c r="AL25" s="1910"/>
      <c r="AM25" s="1910"/>
      <c r="AN25" s="1910"/>
      <c r="AO25" s="1910"/>
      <c r="AP25" s="1910"/>
      <c r="AQ25" s="1910"/>
      <c r="AR25" s="1910"/>
      <c r="AS25" s="1910"/>
      <c r="AT25" s="1910"/>
      <c r="AU25" s="1910"/>
      <c r="AV25" s="1910"/>
      <c r="AW25" s="1910"/>
      <c r="AX25" s="1911"/>
      <c r="AY25" s="2"/>
      <c r="AZ25" s="3"/>
    </row>
    <row r="26" spans="1:52"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row>
    <row r="27" spans="1:52" ht="46.5" customHeight="1" x14ac:dyDescent="0.15">
      <c r="A27" s="290"/>
      <c r="B27" s="291"/>
      <c r="C27" s="291"/>
      <c r="D27" s="291"/>
      <c r="E27" s="291"/>
      <c r="F27" s="292"/>
      <c r="G27" s="482" t="s">
        <v>1225</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747">
        <v>179685</v>
      </c>
      <c r="AF27" s="488"/>
      <c r="AG27" s="488"/>
      <c r="AH27" s="488"/>
      <c r="AI27" s="489"/>
      <c r="AJ27" s="747">
        <v>242575</v>
      </c>
      <c r="AK27" s="488"/>
      <c r="AL27" s="488"/>
      <c r="AM27" s="488"/>
      <c r="AN27" s="489"/>
      <c r="AO27" s="747">
        <v>242575</v>
      </c>
      <c r="AP27" s="488"/>
      <c r="AQ27" s="488"/>
      <c r="AR27" s="488"/>
      <c r="AS27" s="489"/>
      <c r="AT27" s="487"/>
      <c r="AU27" s="488"/>
      <c r="AV27" s="488"/>
      <c r="AW27" s="488"/>
      <c r="AX27" s="490"/>
    </row>
    <row r="28" spans="1:52"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193</v>
      </c>
      <c r="AC28" s="488"/>
      <c r="AD28" s="489"/>
      <c r="AE28" s="487" t="s">
        <v>1224</v>
      </c>
      <c r="AF28" s="488"/>
      <c r="AG28" s="488"/>
      <c r="AH28" s="488"/>
      <c r="AI28" s="489"/>
      <c r="AJ28" s="487" t="s">
        <v>1223</v>
      </c>
      <c r="AK28" s="488"/>
      <c r="AL28" s="488"/>
      <c r="AM28" s="488"/>
      <c r="AN28" s="489"/>
      <c r="AO28" s="487" t="s">
        <v>1223</v>
      </c>
      <c r="AP28" s="488"/>
      <c r="AQ28" s="488"/>
      <c r="AR28" s="488"/>
      <c r="AS28" s="489"/>
      <c r="AT28" s="487"/>
      <c r="AU28" s="488"/>
      <c r="AV28" s="488"/>
      <c r="AW28" s="488"/>
      <c r="AX28" s="490"/>
    </row>
    <row r="29" spans="1:52" ht="23.1" customHeight="1" x14ac:dyDescent="0.15">
      <c r="A29" s="208" t="s">
        <v>67</v>
      </c>
      <c r="B29" s="209"/>
      <c r="C29" s="1906" t="s">
        <v>68</v>
      </c>
      <c r="D29" s="1327"/>
      <c r="E29" s="1327"/>
      <c r="F29" s="1327"/>
      <c r="G29" s="1327"/>
      <c r="H29" s="1327"/>
      <c r="I29" s="1327"/>
      <c r="J29" s="1327"/>
      <c r="K29" s="1529"/>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2" ht="23.1" customHeight="1" x14ac:dyDescent="0.15">
      <c r="A30" s="210"/>
      <c r="B30" s="211"/>
      <c r="C30" s="221" t="s">
        <v>1222</v>
      </c>
      <c r="D30" s="222"/>
      <c r="E30" s="222"/>
      <c r="F30" s="222"/>
      <c r="G30" s="222"/>
      <c r="H30" s="222"/>
      <c r="I30" s="222"/>
      <c r="J30" s="222"/>
      <c r="K30" s="223"/>
      <c r="L30" s="226">
        <v>119</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2"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2"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119</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538"/>
      <c r="E39" s="1538"/>
      <c r="F39" s="1538"/>
      <c r="G39" s="1538"/>
      <c r="H39" s="1538"/>
      <c r="I39" s="1538"/>
      <c r="J39" s="1538"/>
      <c r="K39" s="1538"/>
      <c r="L39" s="1538"/>
      <c r="M39" s="1538"/>
      <c r="N39" s="1538"/>
      <c r="O39" s="1538"/>
      <c r="P39" s="1538"/>
      <c r="Q39" s="1538"/>
      <c r="R39" s="1538"/>
      <c r="S39" s="1538"/>
      <c r="T39" s="1538"/>
      <c r="U39" s="1538"/>
      <c r="V39" s="1538"/>
      <c r="W39" s="1538"/>
      <c r="X39" s="1538"/>
      <c r="Y39" s="1538"/>
      <c r="Z39" s="1538"/>
      <c r="AA39" s="1538"/>
      <c r="AB39" s="1538"/>
      <c r="AC39" s="1539"/>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540"/>
      <c r="E40" s="1540"/>
      <c r="F40" s="1540"/>
      <c r="G40" s="1540"/>
      <c r="H40" s="1540"/>
      <c r="I40" s="1540"/>
      <c r="J40" s="1540"/>
      <c r="K40" s="1540"/>
      <c r="L40" s="1540"/>
      <c r="M40" s="1540"/>
      <c r="N40" s="1540"/>
      <c r="O40" s="1540"/>
      <c r="P40" s="1540"/>
      <c r="Q40" s="1540"/>
      <c r="R40" s="1540"/>
      <c r="S40" s="1540"/>
      <c r="T40" s="1540"/>
      <c r="U40" s="1540"/>
      <c r="V40" s="1540"/>
      <c r="W40" s="1540"/>
      <c r="X40" s="1540"/>
      <c r="Y40" s="1540"/>
      <c r="Z40" s="1540"/>
      <c r="AA40" s="1540"/>
      <c r="AB40" s="1540"/>
      <c r="AC40" s="1541"/>
      <c r="AD40" s="477" t="s">
        <v>171</v>
      </c>
      <c r="AE40" s="478"/>
      <c r="AF40" s="478"/>
      <c r="AG40" s="946" t="s">
        <v>1221</v>
      </c>
      <c r="AH40" s="947"/>
      <c r="AI40" s="947"/>
      <c r="AJ40" s="947"/>
      <c r="AK40" s="947"/>
      <c r="AL40" s="947"/>
      <c r="AM40" s="947"/>
      <c r="AN40" s="947"/>
      <c r="AO40" s="947"/>
      <c r="AP40" s="947"/>
      <c r="AQ40" s="947"/>
      <c r="AR40" s="947"/>
      <c r="AS40" s="947"/>
      <c r="AT40" s="947"/>
      <c r="AU40" s="947"/>
      <c r="AV40" s="947"/>
      <c r="AW40" s="947"/>
      <c r="AX40" s="948"/>
    </row>
    <row r="41" spans="1:50" ht="26.25" customHeight="1" x14ac:dyDescent="0.15">
      <c r="A41" s="120"/>
      <c r="B41" s="121"/>
      <c r="C41" s="191" t="s">
        <v>185</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534"/>
      <c r="AD41" s="460" t="s">
        <v>171</v>
      </c>
      <c r="AE41" s="459"/>
      <c r="AF41" s="459"/>
      <c r="AG41" s="949"/>
      <c r="AH41" s="950"/>
      <c r="AI41" s="950"/>
      <c r="AJ41" s="950"/>
      <c r="AK41" s="950"/>
      <c r="AL41" s="950"/>
      <c r="AM41" s="950"/>
      <c r="AN41" s="950"/>
      <c r="AO41" s="950"/>
      <c r="AP41" s="950"/>
      <c r="AQ41" s="950"/>
      <c r="AR41" s="950"/>
      <c r="AS41" s="950"/>
      <c r="AT41" s="950"/>
      <c r="AU41" s="950"/>
      <c r="AV41" s="950"/>
      <c r="AW41" s="950"/>
      <c r="AX41" s="951"/>
    </row>
    <row r="42" spans="1:50" ht="30" customHeight="1" x14ac:dyDescent="0.15">
      <c r="A42" s="122"/>
      <c r="B42" s="123"/>
      <c r="C42" s="194" t="s">
        <v>184</v>
      </c>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6"/>
      <c r="AD42" s="461" t="s">
        <v>171</v>
      </c>
      <c r="AE42" s="462"/>
      <c r="AF42" s="462"/>
      <c r="AG42" s="952"/>
      <c r="AH42" s="939"/>
      <c r="AI42" s="939"/>
      <c r="AJ42" s="939"/>
      <c r="AK42" s="939"/>
      <c r="AL42" s="939"/>
      <c r="AM42" s="939"/>
      <c r="AN42" s="939"/>
      <c r="AO42" s="939"/>
      <c r="AP42" s="939"/>
      <c r="AQ42" s="939"/>
      <c r="AR42" s="939"/>
      <c r="AS42" s="939"/>
      <c r="AT42" s="939"/>
      <c r="AU42" s="939"/>
      <c r="AV42" s="939"/>
      <c r="AW42" s="939"/>
      <c r="AX42" s="953"/>
    </row>
    <row r="43" spans="1:50" ht="26.25" customHeight="1" x14ac:dyDescent="0.15">
      <c r="A43" s="104" t="s">
        <v>183</v>
      </c>
      <c r="B43" s="119"/>
      <c r="C43" s="150" t="s">
        <v>182</v>
      </c>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5"/>
      <c r="AD43" s="463" t="s">
        <v>250</v>
      </c>
      <c r="AE43" s="464"/>
      <c r="AF43" s="464"/>
      <c r="AG43" s="1897" t="s">
        <v>1220</v>
      </c>
      <c r="AH43" s="1898"/>
      <c r="AI43" s="1898"/>
      <c r="AJ43" s="1898"/>
      <c r="AK43" s="1898"/>
      <c r="AL43" s="1898"/>
      <c r="AM43" s="1898"/>
      <c r="AN43" s="1898"/>
      <c r="AO43" s="1898"/>
      <c r="AP43" s="1898"/>
      <c r="AQ43" s="1898"/>
      <c r="AR43" s="1898"/>
      <c r="AS43" s="1898"/>
      <c r="AT43" s="1898"/>
      <c r="AU43" s="1898"/>
      <c r="AV43" s="1898"/>
      <c r="AW43" s="1898"/>
      <c r="AX43" s="1899"/>
    </row>
    <row r="44" spans="1:50" ht="26.25" customHeight="1" x14ac:dyDescent="0.15">
      <c r="A44" s="120"/>
      <c r="B44" s="121"/>
      <c r="C44" s="162" t="s">
        <v>180</v>
      </c>
      <c r="D44" s="956"/>
      <c r="E44" s="956"/>
      <c r="F44" s="956"/>
      <c r="G44" s="956"/>
      <c r="H44" s="956"/>
      <c r="I44" s="956"/>
      <c r="J44" s="956"/>
      <c r="K44" s="956"/>
      <c r="L44" s="956"/>
      <c r="M44" s="956"/>
      <c r="N44" s="956"/>
      <c r="O44" s="956"/>
      <c r="P44" s="956"/>
      <c r="Q44" s="956"/>
      <c r="R44" s="956"/>
      <c r="S44" s="956"/>
      <c r="T44" s="956"/>
      <c r="U44" s="956"/>
      <c r="V44" s="956"/>
      <c r="W44" s="956"/>
      <c r="X44" s="956"/>
      <c r="Y44" s="956"/>
      <c r="Z44" s="956"/>
      <c r="AA44" s="956"/>
      <c r="AB44" s="956"/>
      <c r="AC44" s="1537"/>
      <c r="AD44" s="460" t="s">
        <v>250</v>
      </c>
      <c r="AE44" s="459"/>
      <c r="AF44" s="459"/>
      <c r="AG44" s="1900"/>
      <c r="AH44" s="1901"/>
      <c r="AI44" s="1901"/>
      <c r="AJ44" s="1901"/>
      <c r="AK44" s="1901"/>
      <c r="AL44" s="1901"/>
      <c r="AM44" s="1901"/>
      <c r="AN44" s="1901"/>
      <c r="AO44" s="1901"/>
      <c r="AP44" s="1901"/>
      <c r="AQ44" s="1901"/>
      <c r="AR44" s="1901"/>
      <c r="AS44" s="1901"/>
      <c r="AT44" s="1901"/>
      <c r="AU44" s="1901"/>
      <c r="AV44" s="1901"/>
      <c r="AW44" s="1901"/>
      <c r="AX44" s="1902"/>
    </row>
    <row r="45" spans="1:50" ht="26.25" customHeight="1" x14ac:dyDescent="0.15">
      <c r="A45" s="120"/>
      <c r="B45" s="121"/>
      <c r="C45" s="162" t="s">
        <v>179</v>
      </c>
      <c r="D45" s="956"/>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1537"/>
      <c r="AD45" s="460" t="s">
        <v>171</v>
      </c>
      <c r="AE45" s="459"/>
      <c r="AF45" s="459"/>
      <c r="AG45" s="1900"/>
      <c r="AH45" s="1901"/>
      <c r="AI45" s="1901"/>
      <c r="AJ45" s="1901"/>
      <c r="AK45" s="1901"/>
      <c r="AL45" s="1901"/>
      <c r="AM45" s="1901"/>
      <c r="AN45" s="1901"/>
      <c r="AO45" s="1901"/>
      <c r="AP45" s="1901"/>
      <c r="AQ45" s="1901"/>
      <c r="AR45" s="1901"/>
      <c r="AS45" s="1901"/>
      <c r="AT45" s="1901"/>
      <c r="AU45" s="1901"/>
      <c r="AV45" s="1901"/>
      <c r="AW45" s="1901"/>
      <c r="AX45" s="1902"/>
    </row>
    <row r="46" spans="1:50" ht="26.25" customHeight="1" x14ac:dyDescent="0.15">
      <c r="A46" s="120"/>
      <c r="B46" s="121"/>
      <c r="C46" s="162" t="s">
        <v>178</v>
      </c>
      <c r="D46" s="956"/>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1537"/>
      <c r="AD46" s="460" t="s">
        <v>250</v>
      </c>
      <c r="AE46" s="459"/>
      <c r="AF46" s="459"/>
      <c r="AG46" s="1900"/>
      <c r="AH46" s="1901"/>
      <c r="AI46" s="1901"/>
      <c r="AJ46" s="1901"/>
      <c r="AK46" s="1901"/>
      <c r="AL46" s="1901"/>
      <c r="AM46" s="1901"/>
      <c r="AN46" s="1901"/>
      <c r="AO46" s="1901"/>
      <c r="AP46" s="1901"/>
      <c r="AQ46" s="1901"/>
      <c r="AR46" s="1901"/>
      <c r="AS46" s="1901"/>
      <c r="AT46" s="1901"/>
      <c r="AU46" s="1901"/>
      <c r="AV46" s="1901"/>
      <c r="AW46" s="1901"/>
      <c r="AX46" s="1902"/>
    </row>
    <row r="47" spans="1:50" ht="26.25" customHeight="1" x14ac:dyDescent="0.15">
      <c r="A47" s="120"/>
      <c r="B47" s="121"/>
      <c r="C47" s="162" t="s">
        <v>177</v>
      </c>
      <c r="D47" s="956"/>
      <c r="E47" s="956"/>
      <c r="F47" s="956"/>
      <c r="G47" s="956"/>
      <c r="H47" s="956"/>
      <c r="I47" s="956"/>
      <c r="J47" s="956"/>
      <c r="K47" s="956"/>
      <c r="L47" s="956"/>
      <c r="M47" s="956"/>
      <c r="N47" s="956"/>
      <c r="O47" s="956"/>
      <c r="P47" s="956"/>
      <c r="Q47" s="956"/>
      <c r="R47" s="956"/>
      <c r="S47" s="956"/>
      <c r="T47" s="956"/>
      <c r="U47" s="956"/>
      <c r="V47" s="956"/>
      <c r="W47" s="956"/>
      <c r="X47" s="956"/>
      <c r="Y47" s="956"/>
      <c r="Z47" s="956"/>
      <c r="AA47" s="956"/>
      <c r="AB47" s="956"/>
      <c r="AC47" s="1537"/>
      <c r="AD47" s="460" t="s">
        <v>171</v>
      </c>
      <c r="AE47" s="459"/>
      <c r="AF47" s="459"/>
      <c r="AG47" s="1900"/>
      <c r="AH47" s="1901"/>
      <c r="AI47" s="1901"/>
      <c r="AJ47" s="1901"/>
      <c r="AK47" s="1901"/>
      <c r="AL47" s="1901"/>
      <c r="AM47" s="1901"/>
      <c r="AN47" s="1901"/>
      <c r="AO47" s="1901"/>
      <c r="AP47" s="1901"/>
      <c r="AQ47" s="1901"/>
      <c r="AR47" s="1901"/>
      <c r="AS47" s="1901"/>
      <c r="AT47" s="1901"/>
      <c r="AU47" s="1901"/>
      <c r="AV47" s="1901"/>
      <c r="AW47" s="1901"/>
      <c r="AX47" s="1902"/>
    </row>
    <row r="48" spans="1:50" ht="26.25" customHeight="1" x14ac:dyDescent="0.15">
      <c r="A48" s="120"/>
      <c r="B48" s="121"/>
      <c r="C48" s="175" t="s">
        <v>176</v>
      </c>
      <c r="D48" s="958"/>
      <c r="E48" s="958"/>
      <c r="F48" s="958"/>
      <c r="G48" s="958"/>
      <c r="H48" s="958"/>
      <c r="I48" s="958"/>
      <c r="J48" s="958"/>
      <c r="K48" s="958"/>
      <c r="L48" s="958"/>
      <c r="M48" s="958"/>
      <c r="N48" s="958"/>
      <c r="O48" s="958"/>
      <c r="P48" s="958"/>
      <c r="Q48" s="958"/>
      <c r="R48" s="958"/>
      <c r="S48" s="958"/>
      <c r="T48" s="958"/>
      <c r="U48" s="958"/>
      <c r="V48" s="958"/>
      <c r="W48" s="958"/>
      <c r="X48" s="958"/>
      <c r="Y48" s="958"/>
      <c r="Z48" s="958"/>
      <c r="AA48" s="958"/>
      <c r="AB48" s="958"/>
      <c r="AC48" s="1532"/>
      <c r="AD48" s="461" t="s">
        <v>250</v>
      </c>
      <c r="AE48" s="462"/>
      <c r="AF48" s="462"/>
      <c r="AG48" s="1903"/>
      <c r="AH48" s="1904"/>
      <c r="AI48" s="1904"/>
      <c r="AJ48" s="1904"/>
      <c r="AK48" s="1904"/>
      <c r="AL48" s="1904"/>
      <c r="AM48" s="1904"/>
      <c r="AN48" s="1904"/>
      <c r="AO48" s="1904"/>
      <c r="AP48" s="1904"/>
      <c r="AQ48" s="1904"/>
      <c r="AR48" s="1904"/>
      <c r="AS48" s="1904"/>
      <c r="AT48" s="1904"/>
      <c r="AU48" s="1904"/>
      <c r="AV48" s="1904"/>
      <c r="AW48" s="1904"/>
      <c r="AX48" s="1905"/>
    </row>
    <row r="49" spans="1:50" ht="30" customHeight="1" x14ac:dyDescent="0.15">
      <c r="A49" s="104" t="s">
        <v>91</v>
      </c>
      <c r="B49" s="119"/>
      <c r="C49" s="165" t="s">
        <v>92</v>
      </c>
      <c r="D49" s="1542"/>
      <c r="E49" s="1542"/>
      <c r="F49" s="1542"/>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42"/>
      <c r="AC49" s="1543"/>
      <c r="AD49" s="463" t="s">
        <v>171</v>
      </c>
      <c r="AE49" s="464"/>
      <c r="AF49" s="464"/>
      <c r="AG49" s="954" t="s">
        <v>348</v>
      </c>
      <c r="AH49" s="936"/>
      <c r="AI49" s="936"/>
      <c r="AJ49" s="936"/>
      <c r="AK49" s="936"/>
      <c r="AL49" s="936"/>
      <c r="AM49" s="936"/>
      <c r="AN49" s="936"/>
      <c r="AO49" s="936"/>
      <c r="AP49" s="936"/>
      <c r="AQ49" s="936"/>
      <c r="AR49" s="936"/>
      <c r="AS49" s="936"/>
      <c r="AT49" s="936"/>
      <c r="AU49" s="936"/>
      <c r="AV49" s="936"/>
      <c r="AW49" s="936"/>
      <c r="AX49" s="955"/>
    </row>
    <row r="50" spans="1:50" ht="26.25" customHeight="1" x14ac:dyDescent="0.15">
      <c r="A50" s="120"/>
      <c r="B50" s="121"/>
      <c r="C50" s="162" t="s">
        <v>173</v>
      </c>
      <c r="D50" s="956"/>
      <c r="E50" s="956"/>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1537"/>
      <c r="AD50" s="460" t="s">
        <v>171</v>
      </c>
      <c r="AE50" s="459"/>
      <c r="AF50" s="459"/>
      <c r="AG50" s="949"/>
      <c r="AH50" s="950"/>
      <c r="AI50" s="950"/>
      <c r="AJ50" s="950"/>
      <c r="AK50" s="950"/>
      <c r="AL50" s="950"/>
      <c r="AM50" s="950"/>
      <c r="AN50" s="950"/>
      <c r="AO50" s="950"/>
      <c r="AP50" s="950"/>
      <c r="AQ50" s="950"/>
      <c r="AR50" s="950"/>
      <c r="AS50" s="950"/>
      <c r="AT50" s="950"/>
      <c r="AU50" s="950"/>
      <c r="AV50" s="950"/>
      <c r="AW50" s="950"/>
      <c r="AX50" s="951"/>
    </row>
    <row r="51" spans="1:50" ht="26.25" customHeight="1" x14ac:dyDescent="0.15">
      <c r="A51" s="120"/>
      <c r="B51" s="121"/>
      <c r="C51" s="175" t="s">
        <v>172</v>
      </c>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58"/>
      <c r="AC51" s="1532"/>
      <c r="AD51" s="460" t="s">
        <v>171</v>
      </c>
      <c r="AE51" s="459"/>
      <c r="AF51" s="459"/>
      <c r="AG51" s="952"/>
      <c r="AH51" s="939"/>
      <c r="AI51" s="939"/>
      <c r="AJ51" s="939"/>
      <c r="AK51" s="939"/>
      <c r="AL51" s="939"/>
      <c r="AM51" s="939"/>
      <c r="AN51" s="939"/>
      <c r="AO51" s="939"/>
      <c r="AP51" s="939"/>
      <c r="AQ51" s="939"/>
      <c r="AR51" s="939"/>
      <c r="AS51" s="939"/>
      <c r="AT51" s="939"/>
      <c r="AU51" s="939"/>
      <c r="AV51" s="939"/>
      <c r="AW51" s="939"/>
      <c r="AX51" s="953"/>
    </row>
    <row r="52" spans="1:50" ht="33.6" customHeight="1" x14ac:dyDescent="0.15">
      <c r="A52" s="104" t="s">
        <v>96</v>
      </c>
      <c r="B52" s="119"/>
      <c r="C52" s="124" t="s">
        <v>97</v>
      </c>
      <c r="D52" s="1563"/>
      <c r="E52" s="1563"/>
      <c r="F52" s="1563"/>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4"/>
      <c r="AD52" s="463" t="s">
        <v>171</v>
      </c>
      <c r="AE52" s="464"/>
      <c r="AF52" s="464"/>
      <c r="AG52" s="954" t="s">
        <v>1219</v>
      </c>
      <c r="AH52" s="936"/>
      <c r="AI52" s="936"/>
      <c r="AJ52" s="936"/>
      <c r="AK52" s="936"/>
      <c r="AL52" s="936"/>
      <c r="AM52" s="936"/>
      <c r="AN52" s="936"/>
      <c r="AO52" s="936"/>
      <c r="AP52" s="936"/>
      <c r="AQ52" s="936"/>
      <c r="AR52" s="936"/>
      <c r="AS52" s="936"/>
      <c r="AT52" s="936"/>
      <c r="AU52" s="936"/>
      <c r="AV52" s="936"/>
      <c r="AW52" s="936"/>
      <c r="AX52" s="955"/>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949"/>
      <c r="AH53" s="950"/>
      <c r="AI53" s="950"/>
      <c r="AJ53" s="950"/>
      <c r="AK53" s="950"/>
      <c r="AL53" s="950"/>
      <c r="AM53" s="950"/>
      <c r="AN53" s="950"/>
      <c r="AO53" s="950"/>
      <c r="AP53" s="950"/>
      <c r="AQ53" s="950"/>
      <c r="AR53" s="950"/>
      <c r="AS53" s="950"/>
      <c r="AT53" s="950"/>
      <c r="AU53" s="950"/>
      <c r="AV53" s="950"/>
      <c r="AW53" s="950"/>
      <c r="AX53" s="951"/>
    </row>
    <row r="54" spans="1:50" ht="26.25" customHeight="1" x14ac:dyDescent="0.15">
      <c r="A54" s="120"/>
      <c r="B54" s="121"/>
      <c r="C54" s="144"/>
      <c r="D54" s="145"/>
      <c r="E54" s="145"/>
      <c r="F54" s="145"/>
      <c r="G54" s="1894" t="s">
        <v>1218</v>
      </c>
      <c r="H54" s="1895"/>
      <c r="I54" s="1895"/>
      <c r="J54" s="1895"/>
      <c r="K54" s="1895"/>
      <c r="L54" s="1895"/>
      <c r="M54" s="1895"/>
      <c r="N54" s="1895"/>
      <c r="O54" s="1895"/>
      <c r="P54" s="1895"/>
      <c r="Q54" s="1895"/>
      <c r="R54" s="1895"/>
      <c r="S54" s="1896"/>
      <c r="T54" s="901" t="s">
        <v>1217</v>
      </c>
      <c r="U54" s="899"/>
      <c r="V54" s="899"/>
      <c r="W54" s="899"/>
      <c r="X54" s="899"/>
      <c r="Y54" s="899"/>
      <c r="Z54" s="899"/>
      <c r="AA54" s="899"/>
      <c r="AB54" s="899"/>
      <c r="AC54" s="899"/>
      <c r="AD54" s="899"/>
      <c r="AE54" s="899"/>
      <c r="AF54" s="899"/>
      <c r="AG54" s="949"/>
      <c r="AH54" s="950"/>
      <c r="AI54" s="950"/>
      <c r="AJ54" s="950"/>
      <c r="AK54" s="950"/>
      <c r="AL54" s="950"/>
      <c r="AM54" s="950"/>
      <c r="AN54" s="950"/>
      <c r="AO54" s="950"/>
      <c r="AP54" s="950"/>
      <c r="AQ54" s="950"/>
      <c r="AR54" s="950"/>
      <c r="AS54" s="950"/>
      <c r="AT54" s="950"/>
      <c r="AU54" s="950"/>
      <c r="AV54" s="950"/>
      <c r="AW54" s="950"/>
      <c r="AX54" s="95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952"/>
      <c r="AH55" s="939"/>
      <c r="AI55" s="939"/>
      <c r="AJ55" s="939"/>
      <c r="AK55" s="939"/>
      <c r="AL55" s="939"/>
      <c r="AM55" s="939"/>
      <c r="AN55" s="939"/>
      <c r="AO55" s="939"/>
      <c r="AP55" s="939"/>
      <c r="AQ55" s="939"/>
      <c r="AR55" s="939"/>
      <c r="AS55" s="939"/>
      <c r="AT55" s="939"/>
      <c r="AU55" s="939"/>
      <c r="AV55" s="939"/>
      <c r="AW55" s="939"/>
      <c r="AX55" s="953"/>
    </row>
    <row r="56" spans="1:50" ht="57" customHeight="1" x14ac:dyDescent="0.15">
      <c r="A56" s="104" t="s">
        <v>100</v>
      </c>
      <c r="B56" s="105"/>
      <c r="C56" s="108" t="s">
        <v>101</v>
      </c>
      <c r="D56" s="109"/>
      <c r="E56" s="109"/>
      <c r="F56" s="110"/>
      <c r="G56" s="473" t="s">
        <v>1216</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1215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1565"/>
      <c r="AM59" s="1565"/>
      <c r="AN59" s="1565"/>
      <c r="AO59" s="1565"/>
      <c r="AP59" s="1565"/>
      <c r="AQ59" s="1565"/>
      <c r="AR59" s="1565"/>
      <c r="AS59" s="1565"/>
      <c r="AT59" s="1565"/>
      <c r="AU59" s="1565"/>
      <c r="AV59" s="1565"/>
      <c r="AW59" s="1565"/>
      <c r="AX59" s="1566"/>
    </row>
    <row r="60" spans="1:50" ht="21" customHeight="1" x14ac:dyDescent="0.15">
      <c r="A60" s="1567" t="s">
        <v>106</v>
      </c>
      <c r="B60" s="1568"/>
      <c r="C60" s="1568"/>
      <c r="D60" s="1568"/>
      <c r="E60" s="1568"/>
      <c r="F60" s="1568"/>
      <c r="G60" s="1568"/>
      <c r="H60" s="1568"/>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9"/>
    </row>
    <row r="61" spans="1:50" ht="120" customHeight="1" thickBot="1" x14ac:dyDescent="0.2">
      <c r="A61" s="63"/>
      <c r="B61" s="88"/>
      <c r="C61" s="88"/>
      <c r="D61" s="88"/>
      <c r="E61" s="93"/>
      <c r="F61" s="94"/>
      <c r="G61" s="1570"/>
      <c r="H61" s="1570"/>
      <c r="I61" s="1570"/>
      <c r="J61" s="1570"/>
      <c r="K61" s="1570"/>
      <c r="L61" s="1570"/>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c r="AN61" s="1570"/>
      <c r="AO61" s="1570"/>
      <c r="AP61" s="1570"/>
      <c r="AQ61" s="1570"/>
      <c r="AR61" s="1570"/>
      <c r="AS61" s="1570"/>
      <c r="AT61" s="1570"/>
      <c r="AU61" s="1570"/>
      <c r="AV61" s="1570"/>
      <c r="AW61" s="1570"/>
      <c r="AX61" s="1571"/>
    </row>
    <row r="62" spans="1:50" ht="21" customHeight="1" x14ac:dyDescent="0.15">
      <c r="A62" s="1567" t="s">
        <v>107</v>
      </c>
      <c r="B62" s="1568"/>
      <c r="C62" s="1568"/>
      <c r="D62" s="1568"/>
      <c r="E62" s="1568"/>
      <c r="F62" s="1568"/>
      <c r="G62" s="1568"/>
      <c r="H62" s="1568"/>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9"/>
    </row>
    <row r="63" spans="1:50" ht="99.95" customHeight="1" thickBot="1" x14ac:dyDescent="0.2">
      <c r="A63" s="63"/>
      <c r="B63" s="64"/>
      <c r="C63" s="64"/>
      <c r="D63" s="64"/>
      <c r="E63" s="65"/>
      <c r="F63" s="1572"/>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1573"/>
      <c r="B65" s="1574"/>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5"/>
    </row>
    <row r="66" spans="1:50" ht="19.7" customHeight="1" x14ac:dyDescent="0.15">
      <c r="A66" s="73" t="s">
        <v>109</v>
      </c>
      <c r="B66" s="1576"/>
      <c r="C66" s="1576"/>
      <c r="D66" s="1576"/>
      <c r="E66" s="1576"/>
      <c r="F66" s="1576"/>
      <c r="G66" s="1576"/>
      <c r="H66" s="1576"/>
      <c r="I66" s="1576"/>
      <c r="J66" s="1576"/>
      <c r="K66" s="1576"/>
      <c r="L66" s="1576"/>
      <c r="M66" s="1576"/>
      <c r="N66" s="1576"/>
      <c r="O66" s="1576"/>
      <c r="P66" s="1576"/>
      <c r="Q66" s="1576"/>
      <c r="R66" s="1576"/>
      <c r="S66" s="1576"/>
      <c r="T66" s="1576"/>
      <c r="U66" s="1576"/>
      <c r="V66" s="1576"/>
      <c r="W66" s="1576"/>
      <c r="X66" s="1576"/>
      <c r="Y66" s="1576"/>
      <c r="Z66" s="1576"/>
      <c r="AA66" s="1576"/>
      <c r="AB66" s="1576"/>
      <c r="AC66" s="1576"/>
      <c r="AD66" s="1576"/>
      <c r="AE66" s="1576"/>
      <c r="AF66" s="1576"/>
      <c r="AG66" s="1576"/>
      <c r="AH66" s="1576"/>
      <c r="AI66" s="1576"/>
      <c r="AJ66" s="1576"/>
      <c r="AK66" s="1576"/>
      <c r="AL66" s="1576"/>
      <c r="AM66" s="1576"/>
      <c r="AN66" s="1576"/>
      <c r="AO66" s="1576"/>
      <c r="AP66" s="1576"/>
      <c r="AQ66" s="1576"/>
      <c r="AR66" s="1576"/>
      <c r="AS66" s="1576"/>
      <c r="AT66" s="1576"/>
      <c r="AU66" s="1576"/>
      <c r="AV66" s="1576"/>
      <c r="AW66" s="1576"/>
      <c r="AX66" s="1577"/>
    </row>
    <row r="67" spans="1:50" ht="19.899999999999999" customHeight="1" thickBot="1" x14ac:dyDescent="0.2">
      <c r="A67" s="76"/>
      <c r="B67" s="77"/>
      <c r="C67" s="57" t="s">
        <v>110</v>
      </c>
      <c r="D67" s="58"/>
      <c r="E67" s="58"/>
      <c r="F67" s="58"/>
      <c r="G67" s="58"/>
      <c r="H67" s="58"/>
      <c r="I67" s="58"/>
      <c r="J67" s="59"/>
      <c r="K67" s="457">
        <v>106</v>
      </c>
      <c r="L67" s="235"/>
      <c r="M67" s="235"/>
      <c r="N67" s="235"/>
      <c r="O67" s="235"/>
      <c r="P67" s="235"/>
      <c r="Q67" s="235"/>
      <c r="R67" s="236"/>
      <c r="S67" s="57" t="s">
        <v>111</v>
      </c>
      <c r="T67" s="61"/>
      <c r="U67" s="61"/>
      <c r="V67" s="61"/>
      <c r="W67" s="61"/>
      <c r="X67" s="61"/>
      <c r="Y67" s="61"/>
      <c r="Z67" s="78"/>
      <c r="AA67" s="457">
        <v>132</v>
      </c>
      <c r="AB67" s="235"/>
      <c r="AC67" s="235"/>
      <c r="AD67" s="235"/>
      <c r="AE67" s="235"/>
      <c r="AF67" s="235"/>
      <c r="AG67" s="235"/>
      <c r="AH67" s="236"/>
      <c r="AI67" s="57" t="s">
        <v>112</v>
      </c>
      <c r="AJ67" s="58"/>
      <c r="AK67" s="58"/>
      <c r="AL67" s="58"/>
      <c r="AM67" s="58"/>
      <c r="AN67" s="58"/>
      <c r="AO67" s="58"/>
      <c r="AP67" s="59"/>
      <c r="AQ67" s="60">
        <v>261</v>
      </c>
      <c r="AR67" s="61"/>
      <c r="AS67" s="61"/>
      <c r="AT67" s="61"/>
      <c r="AU67" s="61"/>
      <c r="AV67" s="61"/>
      <c r="AW67" s="61"/>
      <c r="AX67" s="62"/>
    </row>
  </sheetData>
  <mergeCells count="249">
    <mergeCell ref="Y4:AD4"/>
    <mergeCell ref="AE4:AP4"/>
    <mergeCell ref="AQ4:AX4"/>
    <mergeCell ref="A5:F5"/>
    <mergeCell ref="AO20:AS20"/>
    <mergeCell ref="AT20:AX20"/>
    <mergeCell ref="AE21:AI21"/>
    <mergeCell ref="AJ21:AN21"/>
    <mergeCell ref="G5:X5"/>
    <mergeCell ref="Y5:AD5"/>
    <mergeCell ref="AE5:AX5"/>
    <mergeCell ref="A8:F8"/>
    <mergeCell ref="G8:AX8"/>
    <mergeCell ref="A9:F9"/>
    <mergeCell ref="G9:AX9"/>
    <mergeCell ref="AO21:AS21"/>
    <mergeCell ref="AT21:AX21"/>
    <mergeCell ref="AR11:AX11"/>
    <mergeCell ref="I12:O12"/>
    <mergeCell ref="P12:V12"/>
    <mergeCell ref="I14:O14"/>
    <mergeCell ref="I11:O11"/>
    <mergeCell ref="G7:AX7"/>
    <mergeCell ref="AK10:AQ10"/>
    <mergeCell ref="AR10:AX10"/>
    <mergeCell ref="G11:H16"/>
    <mergeCell ref="I13:O13"/>
    <mergeCell ref="P13:V13"/>
    <mergeCell ref="W13:AC13"/>
    <mergeCell ref="AD13:AJ13"/>
    <mergeCell ref="AK13:AQ13"/>
    <mergeCell ref="AR13:AX13"/>
    <mergeCell ref="AK11:AQ11"/>
    <mergeCell ref="I15:O15"/>
    <mergeCell ref="P15:V15"/>
    <mergeCell ref="W15:AC15"/>
    <mergeCell ref="AD15:AJ15"/>
    <mergeCell ref="AK15:AQ15"/>
    <mergeCell ref="AR15:AX15"/>
    <mergeCell ref="I16:O16"/>
    <mergeCell ref="P16:V16"/>
    <mergeCell ref="W16:AC16"/>
    <mergeCell ref="AD16:AJ16"/>
    <mergeCell ref="AK16:AQ16"/>
    <mergeCell ref="AR16:AX16"/>
    <mergeCell ref="AJ1:AP1"/>
    <mergeCell ref="AQ1:AX1"/>
    <mergeCell ref="A2:AN2"/>
    <mergeCell ref="AO2:AX2"/>
    <mergeCell ref="A3:F3"/>
    <mergeCell ref="G3:X3"/>
    <mergeCell ref="Y3:AD3"/>
    <mergeCell ref="AE3:AP3"/>
    <mergeCell ref="AQ3:AX3"/>
    <mergeCell ref="A4:F4"/>
    <mergeCell ref="G4:X4"/>
    <mergeCell ref="W12:AC12"/>
    <mergeCell ref="AD12:AJ12"/>
    <mergeCell ref="AK12:AQ12"/>
    <mergeCell ref="AR12:AX12"/>
    <mergeCell ref="G10:O10"/>
    <mergeCell ref="P10:V10"/>
    <mergeCell ref="P14:V14"/>
    <mergeCell ref="W14:AC14"/>
    <mergeCell ref="AD14:AJ14"/>
    <mergeCell ref="AK14:AQ14"/>
    <mergeCell ref="AR14:AX14"/>
    <mergeCell ref="P11:V11"/>
    <mergeCell ref="W11:AC11"/>
    <mergeCell ref="AD11:AJ11"/>
    <mergeCell ref="W10:AC10"/>
    <mergeCell ref="AD10:AJ10"/>
    <mergeCell ref="A10:F18"/>
    <mergeCell ref="A6:F6"/>
    <mergeCell ref="G6:X6"/>
    <mergeCell ref="Y6:AD6"/>
    <mergeCell ref="AE6:AX6"/>
    <mergeCell ref="A7:F7"/>
    <mergeCell ref="G17:O17"/>
    <mergeCell ref="P17:V17"/>
    <mergeCell ref="W17:AC17"/>
    <mergeCell ref="AD17:AJ17"/>
    <mergeCell ref="AK17:AQ17"/>
    <mergeCell ref="AR17:AX17"/>
    <mergeCell ref="G18:O18"/>
    <mergeCell ref="P18:V18"/>
    <mergeCell ref="W18:AC18"/>
    <mergeCell ref="AD18:AJ18"/>
    <mergeCell ref="AK18:AQ18"/>
    <mergeCell ref="AR18:AX18"/>
    <mergeCell ref="Y23:AA23"/>
    <mergeCell ref="AB23:AD23"/>
    <mergeCell ref="AE23:AI23"/>
    <mergeCell ref="A26:F28"/>
    <mergeCell ref="AJ20:AN20"/>
    <mergeCell ref="G20:X22"/>
    <mergeCell ref="Y20:AA20"/>
    <mergeCell ref="AB20:AD20"/>
    <mergeCell ref="AE22:AI22"/>
    <mergeCell ref="AJ22:AN22"/>
    <mergeCell ref="Y21:AA21"/>
    <mergeCell ref="A19:F22"/>
    <mergeCell ref="G19:X19"/>
    <mergeCell ref="Y19:AA19"/>
    <mergeCell ref="AB19:AD19"/>
    <mergeCell ref="AE19:AI19"/>
    <mergeCell ref="AB21:AD21"/>
    <mergeCell ref="Y22:AA22"/>
    <mergeCell ref="AB22:AD22"/>
    <mergeCell ref="AE20:AI20"/>
    <mergeCell ref="AJ23:AN23"/>
    <mergeCell ref="AB25:AD25"/>
    <mergeCell ref="AE24:AX25"/>
    <mergeCell ref="Y24:AA24"/>
    <mergeCell ref="C32:K32"/>
    <mergeCell ref="L32:Q32"/>
    <mergeCell ref="R32:W32"/>
    <mergeCell ref="X32:AX32"/>
    <mergeCell ref="C30:K30"/>
    <mergeCell ref="AJ27:AN27"/>
    <mergeCell ref="AO27:AS27"/>
    <mergeCell ref="AO19:AS19"/>
    <mergeCell ref="AT19:AX19"/>
    <mergeCell ref="AJ19:AN19"/>
    <mergeCell ref="AO22:AS22"/>
    <mergeCell ref="AT22:AX22"/>
    <mergeCell ref="A23:F25"/>
    <mergeCell ref="AT27:AX27"/>
    <mergeCell ref="Y28:AA28"/>
    <mergeCell ref="AB28:AD28"/>
    <mergeCell ref="AE28:AI28"/>
    <mergeCell ref="AJ28:AN28"/>
    <mergeCell ref="AO28:AS28"/>
    <mergeCell ref="AT28:AX28"/>
    <mergeCell ref="AO23:AS23"/>
    <mergeCell ref="AT23:AX23"/>
    <mergeCell ref="G24:X25"/>
    <mergeCell ref="G23:X23"/>
    <mergeCell ref="L31:Q31"/>
    <mergeCell ref="R31:W31"/>
    <mergeCell ref="X31:AX31"/>
    <mergeCell ref="L30:Q30"/>
    <mergeCell ref="R30:W30"/>
    <mergeCell ref="AO26:AS26"/>
    <mergeCell ref="AT26:AX26"/>
    <mergeCell ref="G27:X28"/>
    <mergeCell ref="Y27:AA27"/>
    <mergeCell ref="AB27:AD27"/>
    <mergeCell ref="AE27:AI27"/>
    <mergeCell ref="X30:AX30"/>
    <mergeCell ref="C31:K31"/>
    <mergeCell ref="G26:X26"/>
    <mergeCell ref="Y26:AA26"/>
    <mergeCell ref="AB26:AD26"/>
    <mergeCell ref="AE26:AI26"/>
    <mergeCell ref="AJ26:AN26"/>
    <mergeCell ref="AB24:AD24"/>
    <mergeCell ref="Y25:AA25"/>
    <mergeCell ref="A38:AX38"/>
    <mergeCell ref="C39:AC39"/>
    <mergeCell ref="AD39:AF39"/>
    <mergeCell ref="AG39:AX39"/>
    <mergeCell ref="C34:K34"/>
    <mergeCell ref="C33:K33"/>
    <mergeCell ref="C36:K36"/>
    <mergeCell ref="L36:Q36"/>
    <mergeCell ref="R36:W36"/>
    <mergeCell ref="X36:AX36"/>
    <mergeCell ref="L33:Q33"/>
    <mergeCell ref="R33:W33"/>
    <mergeCell ref="X33:AX33"/>
    <mergeCell ref="L34:Q34"/>
    <mergeCell ref="R34:W34"/>
    <mergeCell ref="X34:AX34"/>
    <mergeCell ref="A29:B36"/>
    <mergeCell ref="C29:K29"/>
    <mergeCell ref="L29:Q29"/>
    <mergeCell ref="R29:W29"/>
    <mergeCell ref="X29:AX29"/>
    <mergeCell ref="C35:K35"/>
    <mergeCell ref="L35:Q35"/>
    <mergeCell ref="R35:W35"/>
    <mergeCell ref="C45:AC45"/>
    <mergeCell ref="AD45:AF45"/>
    <mergeCell ref="C46:AC46"/>
    <mergeCell ref="AD46:AF46"/>
    <mergeCell ref="A40:B42"/>
    <mergeCell ref="C40:AC40"/>
    <mergeCell ref="AD40:AF40"/>
    <mergeCell ref="A43:B48"/>
    <mergeCell ref="X35:AX35"/>
    <mergeCell ref="AG40:AX42"/>
    <mergeCell ref="C41:AC41"/>
    <mergeCell ref="AD41:AF41"/>
    <mergeCell ref="C42:AC42"/>
    <mergeCell ref="AD42:AF42"/>
    <mergeCell ref="C47:AC47"/>
    <mergeCell ref="AD47:AF47"/>
    <mergeCell ref="C48:AC48"/>
    <mergeCell ref="AD48:AF48"/>
    <mergeCell ref="C43:AC43"/>
    <mergeCell ref="AD43:AF43"/>
    <mergeCell ref="AG43:AX48"/>
    <mergeCell ref="C44:AC44"/>
    <mergeCell ref="AD44:AF44"/>
    <mergeCell ref="A49:B51"/>
    <mergeCell ref="C49:AC49"/>
    <mergeCell ref="AD49:AF49"/>
    <mergeCell ref="AG49:AX51"/>
    <mergeCell ref="C50:AC50"/>
    <mergeCell ref="AD50:AF50"/>
    <mergeCell ref="C51:AC51"/>
    <mergeCell ref="AD51:AF51"/>
    <mergeCell ref="AD52:AF52"/>
    <mergeCell ref="A61:E61"/>
    <mergeCell ref="F61:AX61"/>
    <mergeCell ref="A62:AX62"/>
    <mergeCell ref="C55:F55"/>
    <mergeCell ref="G55:S55"/>
    <mergeCell ref="T55:AF55"/>
    <mergeCell ref="A56:B57"/>
    <mergeCell ref="C56:F56"/>
    <mergeCell ref="G56:AX56"/>
    <mergeCell ref="AG52:AX55"/>
    <mergeCell ref="C53:F53"/>
    <mergeCell ref="G53:S53"/>
    <mergeCell ref="T53:AF53"/>
    <mergeCell ref="C54:F54"/>
    <mergeCell ref="G54:S54"/>
    <mergeCell ref="T54:AF54"/>
    <mergeCell ref="A60:AX60"/>
    <mergeCell ref="A58:AX58"/>
    <mergeCell ref="A59:AX59"/>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246</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915" t="s">
        <v>1248</v>
      </c>
      <c r="H3" s="1916"/>
      <c r="I3" s="1916"/>
      <c r="J3" s="1916"/>
      <c r="K3" s="1916"/>
      <c r="L3" s="1916"/>
      <c r="M3" s="1916"/>
      <c r="N3" s="1916"/>
      <c r="O3" s="1916"/>
      <c r="P3" s="1916"/>
      <c r="Q3" s="1916"/>
      <c r="R3" s="1916"/>
      <c r="S3" s="1916"/>
      <c r="T3" s="1916"/>
      <c r="U3" s="1916"/>
      <c r="V3" s="1916"/>
      <c r="W3" s="1916"/>
      <c r="X3" s="1917"/>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1247</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1246</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787" t="s">
        <v>1245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1244</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1243</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118</v>
      </c>
      <c r="Q11" s="538"/>
      <c r="R11" s="538"/>
      <c r="S11" s="538"/>
      <c r="T11" s="538"/>
      <c r="U11" s="538"/>
      <c r="V11" s="539"/>
      <c r="W11" s="537">
        <v>104</v>
      </c>
      <c r="X11" s="538"/>
      <c r="Y11" s="538"/>
      <c r="Z11" s="538"/>
      <c r="AA11" s="538"/>
      <c r="AB11" s="538"/>
      <c r="AC11" s="539"/>
      <c r="AD11" s="692">
        <v>105</v>
      </c>
      <c r="AE11" s="692"/>
      <c r="AF11" s="692"/>
      <c r="AG11" s="692"/>
      <c r="AH11" s="692"/>
      <c r="AI11" s="692"/>
      <c r="AJ11" s="692"/>
      <c r="AK11" s="692">
        <v>0</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v>105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118</v>
      </c>
      <c r="Q16" s="348"/>
      <c r="R16" s="348"/>
      <c r="S16" s="348"/>
      <c r="T16" s="348"/>
      <c r="U16" s="348"/>
      <c r="V16" s="348"/>
      <c r="W16" s="348">
        <f>W11</f>
        <v>104</v>
      </c>
      <c r="X16" s="348"/>
      <c r="Y16" s="348"/>
      <c r="Z16" s="348"/>
      <c r="AA16" s="348"/>
      <c r="AB16" s="348"/>
      <c r="AC16" s="348"/>
      <c r="AD16" s="348">
        <f>SUM(AD11:AJ15)</f>
        <v>210</v>
      </c>
      <c r="AE16" s="348"/>
      <c r="AF16" s="348"/>
      <c r="AG16" s="348"/>
      <c r="AH16" s="348"/>
      <c r="AI16" s="348"/>
      <c r="AJ16" s="348"/>
      <c r="AK16" s="348">
        <f>AK11</f>
        <v>0</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118</v>
      </c>
      <c r="Q17" s="529"/>
      <c r="R17" s="529"/>
      <c r="S17" s="529"/>
      <c r="T17" s="529"/>
      <c r="U17" s="529"/>
      <c r="V17" s="529"/>
      <c r="W17" s="661">
        <v>104</v>
      </c>
      <c r="X17" s="661"/>
      <c r="Y17" s="661"/>
      <c r="Z17" s="661"/>
      <c r="AA17" s="661"/>
      <c r="AB17" s="661"/>
      <c r="AC17" s="661"/>
      <c r="AD17" s="333">
        <v>210</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02" t="s">
        <v>1242</v>
      </c>
      <c r="H20" s="503"/>
      <c r="I20" s="503"/>
      <c r="J20" s="503"/>
      <c r="K20" s="503"/>
      <c r="L20" s="503"/>
      <c r="M20" s="503"/>
      <c r="N20" s="503"/>
      <c r="O20" s="503"/>
      <c r="P20" s="503"/>
      <c r="Q20" s="503"/>
      <c r="R20" s="503"/>
      <c r="S20" s="503"/>
      <c r="T20" s="503"/>
      <c r="U20" s="503"/>
      <c r="V20" s="503"/>
      <c r="W20" s="503"/>
      <c r="X20" s="504"/>
      <c r="Y20" s="260" t="s">
        <v>49</v>
      </c>
      <c r="Z20" s="285"/>
      <c r="AA20" s="286"/>
      <c r="AB20" s="928" t="s">
        <v>558</v>
      </c>
      <c r="AC20" s="928"/>
      <c r="AD20" s="928"/>
      <c r="AE20" s="332">
        <v>1</v>
      </c>
      <c r="AF20" s="332"/>
      <c r="AG20" s="332"/>
      <c r="AH20" s="332"/>
      <c r="AI20" s="332"/>
      <c r="AJ20" s="333">
        <v>5</v>
      </c>
      <c r="AK20" s="333"/>
      <c r="AL20" s="333"/>
      <c r="AM20" s="333"/>
      <c r="AN20" s="333"/>
      <c r="AO20" s="333">
        <v>4</v>
      </c>
      <c r="AP20" s="333"/>
      <c r="AQ20" s="333"/>
      <c r="AR20" s="333"/>
      <c r="AS20" s="333"/>
      <c r="AT20" s="487" t="s">
        <v>197</v>
      </c>
      <c r="AU20" s="908"/>
      <c r="AV20" s="908"/>
      <c r="AW20" s="908"/>
      <c r="AX20" s="918"/>
    </row>
    <row r="21" spans="1:55" ht="23.65" customHeight="1" x14ac:dyDescent="0.15">
      <c r="A21" s="329"/>
      <c r="B21" s="330"/>
      <c r="C21" s="330"/>
      <c r="D21" s="330"/>
      <c r="E21" s="330"/>
      <c r="F21" s="331"/>
      <c r="G21" s="505"/>
      <c r="H21" s="506"/>
      <c r="I21" s="506"/>
      <c r="J21" s="506"/>
      <c r="K21" s="506"/>
      <c r="L21" s="506"/>
      <c r="M21" s="506"/>
      <c r="N21" s="506"/>
      <c r="O21" s="506"/>
      <c r="P21" s="506"/>
      <c r="Q21" s="506"/>
      <c r="R21" s="506"/>
      <c r="S21" s="506"/>
      <c r="T21" s="506"/>
      <c r="U21" s="506"/>
      <c r="V21" s="506"/>
      <c r="W21" s="506"/>
      <c r="X21" s="507"/>
      <c r="Y21" s="242" t="s">
        <v>51</v>
      </c>
      <c r="Z21" s="243"/>
      <c r="AA21" s="244"/>
      <c r="AB21" s="928"/>
      <c r="AC21" s="928"/>
      <c r="AD21" s="928"/>
      <c r="AE21" s="487">
        <v>1</v>
      </c>
      <c r="AF21" s="908"/>
      <c r="AG21" s="908"/>
      <c r="AH21" s="908"/>
      <c r="AI21" s="909"/>
      <c r="AJ21" s="910">
        <v>5</v>
      </c>
      <c r="AK21" s="911"/>
      <c r="AL21" s="911"/>
      <c r="AM21" s="911"/>
      <c r="AN21" s="912"/>
      <c r="AO21" s="910">
        <v>4</v>
      </c>
      <c r="AP21" s="911"/>
      <c r="AQ21" s="911"/>
      <c r="AR21" s="911"/>
      <c r="AS21" s="912"/>
      <c r="AT21" s="910"/>
      <c r="AU21" s="911"/>
      <c r="AV21" s="911"/>
      <c r="AW21" s="911"/>
      <c r="AX21" s="919"/>
    </row>
    <row r="22" spans="1:55" ht="32.25" customHeight="1" x14ac:dyDescent="0.15">
      <c r="A22" s="329"/>
      <c r="B22" s="330"/>
      <c r="C22" s="330"/>
      <c r="D22" s="330"/>
      <c r="E22" s="330"/>
      <c r="F22" s="331"/>
      <c r="G22" s="508"/>
      <c r="H22" s="509"/>
      <c r="I22" s="509"/>
      <c r="J22" s="509"/>
      <c r="K22" s="509"/>
      <c r="L22" s="509"/>
      <c r="M22" s="509"/>
      <c r="N22" s="509"/>
      <c r="O22" s="509"/>
      <c r="P22" s="509"/>
      <c r="Q22" s="509"/>
      <c r="R22" s="509"/>
      <c r="S22" s="509"/>
      <c r="T22" s="509"/>
      <c r="U22" s="509"/>
      <c r="V22" s="509"/>
      <c r="W22" s="509"/>
      <c r="X22" s="510"/>
      <c r="Y22" s="242" t="s">
        <v>52</v>
      </c>
      <c r="Z22" s="243"/>
      <c r="AA22" s="244"/>
      <c r="AB22" s="332" t="s">
        <v>199</v>
      </c>
      <c r="AC22" s="332"/>
      <c r="AD22" s="332"/>
      <c r="AE22" s="523">
        <v>1</v>
      </c>
      <c r="AF22" s="523"/>
      <c r="AG22" s="523"/>
      <c r="AH22" s="523"/>
      <c r="AI22" s="523"/>
      <c r="AJ22" s="523">
        <v>1</v>
      </c>
      <c r="AK22" s="523"/>
      <c r="AL22" s="523"/>
      <c r="AM22" s="523"/>
      <c r="AN22" s="523"/>
      <c r="AO22" s="523">
        <v>1</v>
      </c>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35" t="s">
        <v>1227</v>
      </c>
      <c r="H24" s="936"/>
      <c r="I24" s="936"/>
      <c r="J24" s="936"/>
      <c r="K24" s="936"/>
      <c r="L24" s="936"/>
      <c r="M24" s="936"/>
      <c r="N24" s="936"/>
      <c r="O24" s="936"/>
      <c r="P24" s="936"/>
      <c r="Q24" s="936"/>
      <c r="R24" s="936"/>
      <c r="S24" s="936"/>
      <c r="T24" s="936"/>
      <c r="U24" s="936"/>
      <c r="V24" s="936"/>
      <c r="W24" s="936"/>
      <c r="X24" s="937"/>
      <c r="Y24" s="306" t="s">
        <v>58</v>
      </c>
      <c r="Z24" s="307"/>
      <c r="AA24" s="308"/>
      <c r="AB24" s="913"/>
      <c r="AC24" s="941"/>
      <c r="AD24" s="942"/>
      <c r="AE24" s="1908" t="s">
        <v>1241</v>
      </c>
      <c r="AF24" s="831"/>
      <c r="AG24" s="831"/>
      <c r="AH24" s="831"/>
      <c r="AI24" s="831"/>
      <c r="AJ24" s="831"/>
      <c r="AK24" s="831"/>
      <c r="AL24" s="831"/>
      <c r="AM24" s="831"/>
      <c r="AN24" s="831"/>
      <c r="AO24" s="831"/>
      <c r="AP24" s="831"/>
      <c r="AQ24" s="831"/>
      <c r="AR24" s="831"/>
      <c r="AS24" s="831"/>
      <c r="AT24" s="831"/>
      <c r="AU24" s="831"/>
      <c r="AV24" s="831"/>
      <c r="AW24" s="831"/>
      <c r="AX24" s="844"/>
      <c r="AY24" s="2"/>
      <c r="AZ24" s="3"/>
      <c r="BA24" s="3"/>
      <c r="BB24" s="3"/>
      <c r="BC24" s="3"/>
    </row>
    <row r="25" spans="1:55" ht="32.25" customHeight="1" x14ac:dyDescent="0.15">
      <c r="A25" s="254"/>
      <c r="B25" s="255"/>
      <c r="C25" s="255"/>
      <c r="D25" s="255"/>
      <c r="E25" s="255"/>
      <c r="F25" s="256"/>
      <c r="G25" s="938"/>
      <c r="H25" s="939"/>
      <c r="I25" s="939"/>
      <c r="J25" s="939"/>
      <c r="K25" s="939"/>
      <c r="L25" s="939"/>
      <c r="M25" s="939"/>
      <c r="N25" s="939"/>
      <c r="O25" s="939"/>
      <c r="P25" s="939"/>
      <c r="Q25" s="939"/>
      <c r="R25" s="939"/>
      <c r="S25" s="939"/>
      <c r="T25" s="939"/>
      <c r="U25" s="939"/>
      <c r="V25" s="939"/>
      <c r="W25" s="939"/>
      <c r="X25" s="940"/>
      <c r="Y25" s="315" t="s">
        <v>61</v>
      </c>
      <c r="Z25" s="261"/>
      <c r="AA25" s="262"/>
      <c r="AB25" s="928"/>
      <c r="AC25" s="928"/>
      <c r="AD25" s="928"/>
      <c r="AE25" s="1909"/>
      <c r="AF25" s="1910"/>
      <c r="AG25" s="1910"/>
      <c r="AH25" s="1910"/>
      <c r="AI25" s="1910"/>
      <c r="AJ25" s="1910"/>
      <c r="AK25" s="1910"/>
      <c r="AL25" s="1910"/>
      <c r="AM25" s="1910"/>
      <c r="AN25" s="1910"/>
      <c r="AO25" s="1910"/>
      <c r="AP25" s="1910"/>
      <c r="AQ25" s="1910"/>
      <c r="AR25" s="1910"/>
      <c r="AS25" s="1910"/>
      <c r="AT25" s="1910"/>
      <c r="AU25" s="1910"/>
      <c r="AV25" s="1910"/>
      <c r="AW25" s="1910"/>
      <c r="AX25" s="1911"/>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1225</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747">
        <v>1320224</v>
      </c>
      <c r="AF27" s="488"/>
      <c r="AG27" s="488"/>
      <c r="AH27" s="488"/>
      <c r="AI27" s="489"/>
      <c r="AJ27" s="747">
        <v>256124</v>
      </c>
      <c r="AK27" s="488"/>
      <c r="AL27" s="488"/>
      <c r="AM27" s="488"/>
      <c r="AN27" s="489"/>
      <c r="AO27" s="747">
        <v>640310</v>
      </c>
      <c r="AP27" s="488"/>
      <c r="AQ27" s="488"/>
      <c r="AR27" s="488"/>
      <c r="AS27" s="489"/>
      <c r="AT27" s="487" t="s">
        <v>235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193</v>
      </c>
      <c r="AC28" s="488"/>
      <c r="AD28" s="489"/>
      <c r="AE28" s="487" t="s">
        <v>1240</v>
      </c>
      <c r="AF28" s="488"/>
      <c r="AG28" s="488"/>
      <c r="AH28" s="488"/>
      <c r="AI28" s="489"/>
      <c r="AJ28" s="487" t="s">
        <v>1239</v>
      </c>
      <c r="AK28" s="488"/>
      <c r="AL28" s="488"/>
      <c r="AM28" s="488"/>
      <c r="AN28" s="489"/>
      <c r="AO28" s="487" t="s">
        <v>1238</v>
      </c>
      <c r="AP28" s="488"/>
      <c r="AQ28" s="488"/>
      <c r="AR28" s="488"/>
      <c r="AS28" s="489"/>
      <c r="AT28" s="487" t="s">
        <v>235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v>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946" t="s">
        <v>1221</v>
      </c>
      <c r="AH40" s="947"/>
      <c r="AI40" s="947"/>
      <c r="AJ40" s="947"/>
      <c r="AK40" s="947"/>
      <c r="AL40" s="947"/>
      <c r="AM40" s="947"/>
      <c r="AN40" s="947"/>
      <c r="AO40" s="947"/>
      <c r="AP40" s="947"/>
      <c r="AQ40" s="947"/>
      <c r="AR40" s="947"/>
      <c r="AS40" s="947"/>
      <c r="AT40" s="947"/>
      <c r="AU40" s="947"/>
      <c r="AV40" s="947"/>
      <c r="AW40" s="947"/>
      <c r="AX40" s="94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949"/>
      <c r="AH41" s="950"/>
      <c r="AI41" s="950"/>
      <c r="AJ41" s="950"/>
      <c r="AK41" s="950"/>
      <c r="AL41" s="950"/>
      <c r="AM41" s="950"/>
      <c r="AN41" s="950"/>
      <c r="AO41" s="950"/>
      <c r="AP41" s="950"/>
      <c r="AQ41" s="950"/>
      <c r="AR41" s="950"/>
      <c r="AS41" s="950"/>
      <c r="AT41" s="950"/>
      <c r="AU41" s="950"/>
      <c r="AV41" s="950"/>
      <c r="AW41" s="950"/>
      <c r="AX41" s="95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952"/>
      <c r="AH42" s="939"/>
      <c r="AI42" s="939"/>
      <c r="AJ42" s="939"/>
      <c r="AK42" s="939"/>
      <c r="AL42" s="939"/>
      <c r="AM42" s="939"/>
      <c r="AN42" s="939"/>
      <c r="AO42" s="939"/>
      <c r="AP42" s="939"/>
      <c r="AQ42" s="939"/>
      <c r="AR42" s="939"/>
      <c r="AS42" s="939"/>
      <c r="AT42" s="939"/>
      <c r="AU42" s="939"/>
      <c r="AV42" s="939"/>
      <c r="AW42" s="939"/>
      <c r="AX42" s="95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250</v>
      </c>
      <c r="AE43" s="464"/>
      <c r="AF43" s="464"/>
      <c r="AG43" s="954" t="s">
        <v>1237</v>
      </c>
      <c r="AH43" s="936"/>
      <c r="AI43" s="936"/>
      <c r="AJ43" s="936"/>
      <c r="AK43" s="936"/>
      <c r="AL43" s="936"/>
      <c r="AM43" s="936"/>
      <c r="AN43" s="936"/>
      <c r="AO43" s="936"/>
      <c r="AP43" s="936"/>
      <c r="AQ43" s="936"/>
      <c r="AR43" s="936"/>
      <c r="AS43" s="936"/>
      <c r="AT43" s="936"/>
      <c r="AU43" s="936"/>
      <c r="AV43" s="936"/>
      <c r="AW43" s="936"/>
      <c r="AX43" s="955"/>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250</v>
      </c>
      <c r="AE44" s="459"/>
      <c r="AF44" s="459"/>
      <c r="AG44" s="949"/>
      <c r="AH44" s="950"/>
      <c r="AI44" s="950"/>
      <c r="AJ44" s="950"/>
      <c r="AK44" s="950"/>
      <c r="AL44" s="950"/>
      <c r="AM44" s="950"/>
      <c r="AN44" s="950"/>
      <c r="AO44" s="950"/>
      <c r="AP44" s="950"/>
      <c r="AQ44" s="950"/>
      <c r="AR44" s="950"/>
      <c r="AS44" s="950"/>
      <c r="AT44" s="950"/>
      <c r="AU44" s="950"/>
      <c r="AV44" s="950"/>
      <c r="AW44" s="950"/>
      <c r="AX44" s="95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949"/>
      <c r="AH45" s="950"/>
      <c r="AI45" s="950"/>
      <c r="AJ45" s="950"/>
      <c r="AK45" s="950"/>
      <c r="AL45" s="950"/>
      <c r="AM45" s="950"/>
      <c r="AN45" s="950"/>
      <c r="AO45" s="950"/>
      <c r="AP45" s="950"/>
      <c r="AQ45" s="950"/>
      <c r="AR45" s="950"/>
      <c r="AS45" s="950"/>
      <c r="AT45" s="950"/>
      <c r="AU45" s="950"/>
      <c r="AV45" s="950"/>
      <c r="AW45" s="950"/>
      <c r="AX45" s="95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250</v>
      </c>
      <c r="AE46" s="459"/>
      <c r="AF46" s="459"/>
      <c r="AG46" s="949"/>
      <c r="AH46" s="950"/>
      <c r="AI46" s="950"/>
      <c r="AJ46" s="950"/>
      <c r="AK46" s="950"/>
      <c r="AL46" s="950"/>
      <c r="AM46" s="950"/>
      <c r="AN46" s="950"/>
      <c r="AO46" s="950"/>
      <c r="AP46" s="950"/>
      <c r="AQ46" s="950"/>
      <c r="AR46" s="950"/>
      <c r="AS46" s="950"/>
      <c r="AT46" s="950"/>
      <c r="AU46" s="950"/>
      <c r="AV46" s="950"/>
      <c r="AW46" s="950"/>
      <c r="AX46" s="95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949"/>
      <c r="AH47" s="950"/>
      <c r="AI47" s="950"/>
      <c r="AJ47" s="950"/>
      <c r="AK47" s="950"/>
      <c r="AL47" s="950"/>
      <c r="AM47" s="950"/>
      <c r="AN47" s="950"/>
      <c r="AO47" s="950"/>
      <c r="AP47" s="950"/>
      <c r="AQ47" s="950"/>
      <c r="AR47" s="950"/>
      <c r="AS47" s="950"/>
      <c r="AT47" s="950"/>
      <c r="AU47" s="950"/>
      <c r="AV47" s="950"/>
      <c r="AW47" s="950"/>
      <c r="AX47" s="95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250</v>
      </c>
      <c r="AE48" s="462"/>
      <c r="AF48" s="462"/>
      <c r="AG48" s="952"/>
      <c r="AH48" s="939"/>
      <c r="AI48" s="939"/>
      <c r="AJ48" s="939"/>
      <c r="AK48" s="939"/>
      <c r="AL48" s="939"/>
      <c r="AM48" s="939"/>
      <c r="AN48" s="939"/>
      <c r="AO48" s="939"/>
      <c r="AP48" s="939"/>
      <c r="AQ48" s="939"/>
      <c r="AR48" s="939"/>
      <c r="AS48" s="939"/>
      <c r="AT48" s="939"/>
      <c r="AU48" s="939"/>
      <c r="AV48" s="939"/>
      <c r="AW48" s="939"/>
      <c r="AX48" s="95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954" t="s">
        <v>1236</v>
      </c>
      <c r="AH49" s="936"/>
      <c r="AI49" s="936"/>
      <c r="AJ49" s="936"/>
      <c r="AK49" s="936"/>
      <c r="AL49" s="936"/>
      <c r="AM49" s="936"/>
      <c r="AN49" s="936"/>
      <c r="AO49" s="936"/>
      <c r="AP49" s="936"/>
      <c r="AQ49" s="936"/>
      <c r="AR49" s="936"/>
      <c r="AS49" s="936"/>
      <c r="AT49" s="936"/>
      <c r="AU49" s="936"/>
      <c r="AV49" s="936"/>
      <c r="AW49" s="936"/>
      <c r="AX49" s="955"/>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949"/>
      <c r="AH50" s="950"/>
      <c r="AI50" s="950"/>
      <c r="AJ50" s="950"/>
      <c r="AK50" s="950"/>
      <c r="AL50" s="950"/>
      <c r="AM50" s="950"/>
      <c r="AN50" s="950"/>
      <c r="AO50" s="950"/>
      <c r="AP50" s="950"/>
      <c r="AQ50" s="950"/>
      <c r="AR50" s="950"/>
      <c r="AS50" s="950"/>
      <c r="AT50" s="950"/>
      <c r="AU50" s="950"/>
      <c r="AV50" s="950"/>
      <c r="AW50" s="950"/>
      <c r="AX50" s="95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952"/>
      <c r="AH51" s="939"/>
      <c r="AI51" s="939"/>
      <c r="AJ51" s="939"/>
      <c r="AK51" s="939"/>
      <c r="AL51" s="939"/>
      <c r="AM51" s="939"/>
      <c r="AN51" s="939"/>
      <c r="AO51" s="939"/>
      <c r="AP51" s="939"/>
      <c r="AQ51" s="939"/>
      <c r="AR51" s="939"/>
      <c r="AS51" s="939"/>
      <c r="AT51" s="939"/>
      <c r="AU51" s="939"/>
      <c r="AV51" s="939"/>
      <c r="AW51" s="939"/>
      <c r="AX51" s="95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250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1216</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1235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6</v>
      </c>
      <c r="L67" s="235"/>
      <c r="M67" s="235"/>
      <c r="N67" s="235"/>
      <c r="O67" s="235"/>
      <c r="P67" s="235"/>
      <c r="Q67" s="235"/>
      <c r="R67" s="236"/>
      <c r="S67" s="57" t="s">
        <v>111</v>
      </c>
      <c r="T67" s="61"/>
      <c r="U67" s="61"/>
      <c r="V67" s="61"/>
      <c r="W67" s="61"/>
      <c r="X67" s="61"/>
      <c r="Y67" s="61"/>
      <c r="Z67" s="78"/>
      <c r="AA67" s="457">
        <v>135</v>
      </c>
      <c r="AB67" s="235"/>
      <c r="AC67" s="235"/>
      <c r="AD67" s="235"/>
      <c r="AE67" s="235"/>
      <c r="AF67" s="235"/>
      <c r="AG67" s="235"/>
      <c r="AH67" s="236"/>
      <c r="AI67" s="57" t="s">
        <v>112</v>
      </c>
      <c r="AJ67" s="58"/>
      <c r="AK67" s="58"/>
      <c r="AL67" s="58"/>
      <c r="AM67" s="58"/>
      <c r="AN67" s="58"/>
      <c r="AO67" s="58"/>
      <c r="AP67" s="59"/>
      <c r="AQ67" s="60">
        <v>262</v>
      </c>
      <c r="AR67" s="61"/>
      <c r="AS67" s="61"/>
      <c r="AT67" s="61"/>
      <c r="AU67" s="61"/>
      <c r="AV67" s="61"/>
      <c r="AW67" s="61"/>
      <c r="AX67" s="62"/>
    </row>
  </sheetData>
  <mergeCells count="249">
    <mergeCell ref="C55:F55"/>
    <mergeCell ref="G55:S55"/>
    <mergeCell ref="T55:AF55"/>
    <mergeCell ref="A56:B57"/>
    <mergeCell ref="C56:F56"/>
    <mergeCell ref="G56:AX56"/>
    <mergeCell ref="C57:F57"/>
    <mergeCell ref="G57:AX57"/>
    <mergeCell ref="A52:B55"/>
    <mergeCell ref="C52:AC52"/>
    <mergeCell ref="AD43:AF43"/>
    <mergeCell ref="AG43:AX48"/>
    <mergeCell ref="C44:AC44"/>
    <mergeCell ref="A64:AX64"/>
    <mergeCell ref="A65:AX65"/>
    <mergeCell ref="A66:AX66"/>
    <mergeCell ref="A67:B67"/>
    <mergeCell ref="C67:J67"/>
    <mergeCell ref="K67:R67"/>
    <mergeCell ref="S67:Z67"/>
    <mergeCell ref="AA67:AH67"/>
    <mergeCell ref="AI67:AP67"/>
    <mergeCell ref="AQ67:AX67"/>
    <mergeCell ref="A61:E61"/>
    <mergeCell ref="F61:AX61"/>
    <mergeCell ref="A62:AX62"/>
    <mergeCell ref="AD52:AF52"/>
    <mergeCell ref="AG52:AX55"/>
    <mergeCell ref="C53:F53"/>
    <mergeCell ref="G53:S53"/>
    <mergeCell ref="T53:AF53"/>
    <mergeCell ref="C54:F54"/>
    <mergeCell ref="G54:S54"/>
    <mergeCell ref="T54:AF54"/>
    <mergeCell ref="AD41:AF41"/>
    <mergeCell ref="C42:AC42"/>
    <mergeCell ref="AD42:AF42"/>
    <mergeCell ref="A63:E63"/>
    <mergeCell ref="F63:AX63"/>
    <mergeCell ref="A58:AX58"/>
    <mergeCell ref="A59:AX59"/>
    <mergeCell ref="A60:AX60"/>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4:AF44"/>
    <mergeCell ref="C45:AC45"/>
    <mergeCell ref="AD45:AF45"/>
    <mergeCell ref="C46:AC46"/>
    <mergeCell ref="AD46:AF46"/>
    <mergeCell ref="AD40:AF40"/>
    <mergeCell ref="AG40:AX42"/>
    <mergeCell ref="C41:AC41"/>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J27:AN27"/>
    <mergeCell ref="AO27:AS27"/>
    <mergeCell ref="AT27:AX27"/>
    <mergeCell ref="AO23:AS23"/>
    <mergeCell ref="AT23:AX23"/>
    <mergeCell ref="G24:X25"/>
    <mergeCell ref="Y24:AA24"/>
    <mergeCell ref="Y25:AA25"/>
    <mergeCell ref="G23:X23"/>
    <mergeCell ref="Y23:AA23"/>
    <mergeCell ref="AB23:AD23"/>
    <mergeCell ref="AO26:AS26"/>
    <mergeCell ref="AT26:AX26"/>
    <mergeCell ref="AT22:AX22"/>
    <mergeCell ref="AO19:AS19"/>
    <mergeCell ref="AT19:AX19"/>
    <mergeCell ref="AB24:AD24"/>
    <mergeCell ref="AB25:AD25"/>
    <mergeCell ref="AE24:AX25"/>
    <mergeCell ref="A19:F22"/>
    <mergeCell ref="G19:X19"/>
    <mergeCell ref="Y19:AA19"/>
    <mergeCell ref="AB19:AD19"/>
    <mergeCell ref="AE19:AI19"/>
    <mergeCell ref="AJ19:AN19"/>
    <mergeCell ref="AT21:AX21"/>
    <mergeCell ref="AE23:AI23"/>
    <mergeCell ref="AJ23:AN23"/>
    <mergeCell ref="AT20:AX20"/>
    <mergeCell ref="Y21:AA21"/>
    <mergeCell ref="AJ21:AN21"/>
    <mergeCell ref="AO21:AS21"/>
    <mergeCell ref="AB20:AD20"/>
    <mergeCell ref="AB21:AD21"/>
    <mergeCell ref="Y22:AA22"/>
    <mergeCell ref="AB22:AD22"/>
    <mergeCell ref="A23:F25"/>
    <mergeCell ref="G20:X22"/>
    <mergeCell ref="Y20:AA20"/>
    <mergeCell ref="AE20:AI20"/>
    <mergeCell ref="AJ20:AN20"/>
    <mergeCell ref="AO20:AS20"/>
    <mergeCell ref="AE21:AI21"/>
    <mergeCell ref="AE22:AI22"/>
    <mergeCell ref="AJ22:AN22"/>
    <mergeCell ref="AO22:AS22"/>
    <mergeCell ref="G17:O17"/>
    <mergeCell ref="P17:V17"/>
    <mergeCell ref="W17:AC17"/>
    <mergeCell ref="AD17:AJ17"/>
    <mergeCell ref="AK17:AQ17"/>
    <mergeCell ref="AR17:AX17"/>
    <mergeCell ref="G18:O18"/>
    <mergeCell ref="P18:V18"/>
    <mergeCell ref="W18:AC18"/>
    <mergeCell ref="AD18:AJ18"/>
    <mergeCell ref="AK18:AQ18"/>
    <mergeCell ref="AR18:AX18"/>
    <mergeCell ref="AK12:AQ12"/>
    <mergeCell ref="AR12:AX12"/>
    <mergeCell ref="I15:O15"/>
    <mergeCell ref="P15:V15"/>
    <mergeCell ref="W15:AC15"/>
    <mergeCell ref="AD15:AJ15"/>
    <mergeCell ref="AK15:AQ15"/>
    <mergeCell ref="AR15:AX15"/>
    <mergeCell ref="I16:O16"/>
    <mergeCell ref="P16:V16"/>
    <mergeCell ref="W16:AC16"/>
    <mergeCell ref="AD16:AJ16"/>
    <mergeCell ref="AK16:AQ16"/>
    <mergeCell ref="AR16:AX16"/>
    <mergeCell ref="AJ1:AP1"/>
    <mergeCell ref="AQ1:AX1"/>
    <mergeCell ref="A2:AN2"/>
    <mergeCell ref="AO2:AX2"/>
    <mergeCell ref="A3:F3"/>
    <mergeCell ref="G3: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Y3:AD3"/>
    <mergeCell ref="AE3:AP3"/>
    <mergeCell ref="AQ3:AX3"/>
    <mergeCell ref="A6:F6"/>
    <mergeCell ref="G6:X6"/>
    <mergeCell ref="Y6:AD6"/>
    <mergeCell ref="AE6:AX6"/>
    <mergeCell ref="AE5:AX5"/>
    <mergeCell ref="I14:O14"/>
    <mergeCell ref="P14:V14"/>
    <mergeCell ref="W14:AC14"/>
    <mergeCell ref="AD14:AJ14"/>
    <mergeCell ref="AD10:AJ10"/>
    <mergeCell ref="AK10:AQ10"/>
    <mergeCell ref="I13:O13"/>
    <mergeCell ref="P13:V13"/>
    <mergeCell ref="W13:AC13"/>
    <mergeCell ref="AD13:AJ13"/>
    <mergeCell ref="AK13:AQ13"/>
    <mergeCell ref="AR13:AX13"/>
    <mergeCell ref="AK14:AQ14"/>
    <mergeCell ref="AR14:AX14"/>
    <mergeCell ref="W12:AC12"/>
    <mergeCell ref="AD12:AJ12"/>
    <mergeCell ref="A7:F7"/>
    <mergeCell ref="G7:AX7"/>
    <mergeCell ref="A4:F4"/>
    <mergeCell ref="G4:X4"/>
    <mergeCell ref="Y4:AD4"/>
    <mergeCell ref="AE4:AP4"/>
    <mergeCell ref="AQ4:AX4"/>
    <mergeCell ref="A5:F5"/>
    <mergeCell ref="G5:X5"/>
    <mergeCell ref="Y5:AD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247</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1274</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1273</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409</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1272</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1271</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1270</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116</v>
      </c>
      <c r="Q11" s="538"/>
      <c r="R11" s="538"/>
      <c r="S11" s="538"/>
      <c r="T11" s="538"/>
      <c r="U11" s="538"/>
      <c r="V11" s="539"/>
      <c r="W11" s="537">
        <v>103</v>
      </c>
      <c r="X11" s="538"/>
      <c r="Y11" s="538"/>
      <c r="Z11" s="538"/>
      <c r="AA11" s="538"/>
      <c r="AB11" s="538"/>
      <c r="AC11" s="539"/>
      <c r="AD11" s="692">
        <v>104</v>
      </c>
      <c r="AE11" s="692"/>
      <c r="AF11" s="692"/>
      <c r="AG11" s="692"/>
      <c r="AH11" s="692"/>
      <c r="AI11" s="692"/>
      <c r="AJ11" s="692"/>
      <c r="AK11" s="692">
        <v>118</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116</v>
      </c>
      <c r="Q16" s="348"/>
      <c r="R16" s="348"/>
      <c r="S16" s="348"/>
      <c r="T16" s="348"/>
      <c r="U16" s="348"/>
      <c r="V16" s="348"/>
      <c r="W16" s="348">
        <f>W11</f>
        <v>103</v>
      </c>
      <c r="X16" s="348"/>
      <c r="Y16" s="348"/>
      <c r="Z16" s="348"/>
      <c r="AA16" s="348"/>
      <c r="AB16" s="348"/>
      <c r="AC16" s="348"/>
      <c r="AD16" s="348">
        <f>AD11</f>
        <v>104</v>
      </c>
      <c r="AE16" s="348"/>
      <c r="AF16" s="348"/>
      <c r="AG16" s="348"/>
      <c r="AH16" s="348"/>
      <c r="AI16" s="348"/>
      <c r="AJ16" s="348"/>
      <c r="AK16" s="348">
        <f>AK11</f>
        <v>118</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116</v>
      </c>
      <c r="Q17" s="529"/>
      <c r="R17" s="529"/>
      <c r="S17" s="529"/>
      <c r="T17" s="529"/>
      <c r="U17" s="529"/>
      <c r="V17" s="529"/>
      <c r="W17" s="661">
        <v>103</v>
      </c>
      <c r="X17" s="661"/>
      <c r="Y17" s="661"/>
      <c r="Z17" s="661"/>
      <c r="AA17" s="661"/>
      <c r="AB17" s="661"/>
      <c r="AC17" s="661"/>
      <c r="AD17" s="333">
        <v>104</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36.75" customHeight="1" x14ac:dyDescent="0.15">
      <c r="A20" s="328"/>
      <c r="B20" s="326"/>
      <c r="C20" s="326"/>
      <c r="D20" s="326"/>
      <c r="E20" s="326"/>
      <c r="F20" s="327"/>
      <c r="G20" s="517" t="s">
        <v>1269</v>
      </c>
      <c r="H20" s="518"/>
      <c r="I20" s="518"/>
      <c r="J20" s="518"/>
      <c r="K20" s="518"/>
      <c r="L20" s="518"/>
      <c r="M20" s="518"/>
      <c r="N20" s="518"/>
      <c r="O20" s="518"/>
      <c r="P20" s="518"/>
      <c r="Q20" s="518"/>
      <c r="R20" s="518"/>
      <c r="S20" s="518"/>
      <c r="T20" s="518"/>
      <c r="U20" s="518"/>
      <c r="V20" s="518"/>
      <c r="W20" s="518"/>
      <c r="X20" s="519"/>
      <c r="Y20" s="260" t="s">
        <v>49</v>
      </c>
      <c r="Z20" s="285"/>
      <c r="AA20" s="286"/>
      <c r="AB20" s="928" t="s">
        <v>1268</v>
      </c>
      <c r="AC20" s="928"/>
      <c r="AD20" s="928"/>
      <c r="AE20" s="1145">
        <v>21</v>
      </c>
      <c r="AF20" s="527"/>
      <c r="AG20" s="527"/>
      <c r="AH20" s="527"/>
      <c r="AI20" s="528"/>
      <c r="AJ20" s="1145">
        <v>22</v>
      </c>
      <c r="AK20" s="527"/>
      <c r="AL20" s="527"/>
      <c r="AM20" s="527"/>
      <c r="AN20" s="527"/>
      <c r="AO20" s="527"/>
      <c r="AP20" s="527"/>
      <c r="AQ20" s="527"/>
      <c r="AR20" s="527"/>
      <c r="AS20" s="528"/>
      <c r="AT20" s="341"/>
      <c r="AU20" s="341"/>
      <c r="AV20" s="341"/>
      <c r="AW20" s="341"/>
      <c r="AX20" s="342"/>
    </row>
    <row r="21" spans="1:55" ht="38.2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t="s">
        <v>1268</v>
      </c>
      <c r="AC21" s="332"/>
      <c r="AD21" s="332"/>
      <c r="AE21" s="1145">
        <v>21</v>
      </c>
      <c r="AF21" s="527"/>
      <c r="AG21" s="527"/>
      <c r="AH21" s="527"/>
      <c r="AI21" s="528"/>
      <c r="AJ21" s="1145">
        <v>22</v>
      </c>
      <c r="AK21" s="527"/>
      <c r="AL21" s="527"/>
      <c r="AM21" s="527"/>
      <c r="AN21" s="527"/>
      <c r="AO21" s="527"/>
      <c r="AP21" s="527"/>
      <c r="AQ21" s="527"/>
      <c r="AR21" s="527"/>
      <c r="AS21" s="528"/>
      <c r="AT21" s="1501" t="s">
        <v>1267</v>
      </c>
      <c r="AU21" s="1502"/>
      <c r="AV21" s="1502"/>
      <c r="AW21" s="1502"/>
      <c r="AX21" s="1503"/>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1145">
        <v>100</v>
      </c>
      <c r="AF22" s="527"/>
      <c r="AG22" s="527"/>
      <c r="AH22" s="527"/>
      <c r="AI22" s="528"/>
      <c r="AJ22" s="1145">
        <v>100</v>
      </c>
      <c r="AK22" s="527"/>
      <c r="AL22" s="527"/>
      <c r="AM22" s="527"/>
      <c r="AN22" s="527"/>
      <c r="AO22" s="527"/>
      <c r="AP22" s="527"/>
      <c r="AQ22" s="527"/>
      <c r="AR22" s="527"/>
      <c r="AS22" s="528"/>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918" t="s">
        <v>1266</v>
      </c>
      <c r="H24" s="1919"/>
      <c r="I24" s="1919"/>
      <c r="J24" s="1919"/>
      <c r="K24" s="1919"/>
      <c r="L24" s="1919"/>
      <c r="M24" s="1919"/>
      <c r="N24" s="1919"/>
      <c r="O24" s="1919"/>
      <c r="P24" s="1919"/>
      <c r="Q24" s="1919"/>
      <c r="R24" s="1919"/>
      <c r="S24" s="1919"/>
      <c r="T24" s="1919"/>
      <c r="U24" s="1919"/>
      <c r="V24" s="1919"/>
      <c r="W24" s="1919"/>
      <c r="X24" s="1920"/>
      <c r="Y24" s="306" t="s">
        <v>58</v>
      </c>
      <c r="Z24" s="307"/>
      <c r="AA24" s="308"/>
      <c r="AB24" s="913" t="s">
        <v>1265</v>
      </c>
      <c r="AC24" s="914"/>
      <c r="AD24" s="915"/>
      <c r="AE24" s="332">
        <v>4</v>
      </c>
      <c r="AF24" s="332"/>
      <c r="AG24" s="332"/>
      <c r="AH24" s="332"/>
      <c r="AI24" s="332"/>
      <c r="AJ24" s="333">
        <v>4</v>
      </c>
      <c r="AK24" s="333"/>
      <c r="AL24" s="333"/>
      <c r="AM24" s="333"/>
      <c r="AN24" s="333"/>
      <c r="AO24" s="333">
        <v>5</v>
      </c>
      <c r="AP24" s="333"/>
      <c r="AQ24" s="333"/>
      <c r="AR24" s="333"/>
      <c r="AS24" s="333"/>
      <c r="AT24" s="312" t="s">
        <v>197</v>
      </c>
      <c r="AU24" s="313"/>
      <c r="AV24" s="313"/>
      <c r="AW24" s="313"/>
      <c r="AX24" s="314"/>
      <c r="AY24" s="2"/>
      <c r="AZ24" s="3"/>
      <c r="BA24" s="3"/>
      <c r="BB24" s="3"/>
      <c r="BC24" s="3"/>
    </row>
    <row r="25" spans="1:55" ht="32.25" customHeight="1" x14ac:dyDescent="0.15">
      <c r="A25" s="254"/>
      <c r="B25" s="255"/>
      <c r="C25" s="255"/>
      <c r="D25" s="255"/>
      <c r="E25" s="255"/>
      <c r="F25" s="256"/>
      <c r="G25" s="1921"/>
      <c r="H25" s="1922"/>
      <c r="I25" s="1922"/>
      <c r="J25" s="1922"/>
      <c r="K25" s="1922"/>
      <c r="L25" s="1922"/>
      <c r="M25" s="1922"/>
      <c r="N25" s="1922"/>
      <c r="O25" s="1922"/>
      <c r="P25" s="1922"/>
      <c r="Q25" s="1922"/>
      <c r="R25" s="1922"/>
      <c r="S25" s="1922"/>
      <c r="T25" s="1922"/>
      <c r="U25" s="1922"/>
      <c r="V25" s="1922"/>
      <c r="W25" s="1922"/>
      <c r="X25" s="1923"/>
      <c r="Y25" s="315" t="s">
        <v>61</v>
      </c>
      <c r="Z25" s="261"/>
      <c r="AA25" s="262"/>
      <c r="AB25" s="809" t="s">
        <v>1264</v>
      </c>
      <c r="AC25" s="810"/>
      <c r="AD25" s="811"/>
      <c r="AE25" s="487">
        <v>4</v>
      </c>
      <c r="AF25" s="908"/>
      <c r="AG25" s="908"/>
      <c r="AH25" s="908"/>
      <c r="AI25" s="909"/>
      <c r="AJ25" s="910">
        <v>4</v>
      </c>
      <c r="AK25" s="911"/>
      <c r="AL25" s="911"/>
      <c r="AM25" s="911"/>
      <c r="AN25" s="912"/>
      <c r="AO25" s="910">
        <v>4</v>
      </c>
      <c r="AP25" s="911"/>
      <c r="AQ25" s="911"/>
      <c r="AR25" s="911"/>
      <c r="AS25" s="912"/>
      <c r="AT25" s="910">
        <v>4</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2" customHeight="1" x14ac:dyDescent="0.15">
      <c r="A27" s="290"/>
      <c r="B27" s="291"/>
      <c r="C27" s="291"/>
      <c r="D27" s="291"/>
      <c r="E27" s="291"/>
      <c r="F27" s="292"/>
      <c r="G27" s="502" t="s">
        <v>1263</v>
      </c>
      <c r="H27" s="503"/>
      <c r="I27" s="503"/>
      <c r="J27" s="503"/>
      <c r="K27" s="503"/>
      <c r="L27" s="503"/>
      <c r="M27" s="503"/>
      <c r="N27" s="503"/>
      <c r="O27" s="503"/>
      <c r="P27" s="503"/>
      <c r="Q27" s="503"/>
      <c r="R27" s="503"/>
      <c r="S27" s="503"/>
      <c r="T27" s="503"/>
      <c r="U27" s="503"/>
      <c r="V27" s="503"/>
      <c r="W27" s="503"/>
      <c r="X27" s="504"/>
      <c r="Y27" s="272" t="s">
        <v>62</v>
      </c>
      <c r="Z27" s="273"/>
      <c r="AA27" s="274"/>
      <c r="AB27" s="487" t="s">
        <v>225</v>
      </c>
      <c r="AC27" s="488"/>
      <c r="AD27" s="489"/>
      <c r="AE27" s="494" t="s">
        <v>1262</v>
      </c>
      <c r="AF27" s="488"/>
      <c r="AG27" s="488"/>
      <c r="AH27" s="488"/>
      <c r="AI27" s="489"/>
      <c r="AJ27" s="494" t="s">
        <v>1261</v>
      </c>
      <c r="AK27" s="488"/>
      <c r="AL27" s="488"/>
      <c r="AM27" s="488"/>
      <c r="AN27" s="489"/>
      <c r="AO27" s="494" t="s">
        <v>1260</v>
      </c>
      <c r="AP27" s="488"/>
      <c r="AQ27" s="488"/>
      <c r="AR27" s="488"/>
      <c r="AS27" s="489"/>
      <c r="AT27" s="487" t="s">
        <v>255</v>
      </c>
      <c r="AU27" s="488"/>
      <c r="AV27" s="488"/>
      <c r="AW27" s="488"/>
      <c r="AX27" s="490"/>
    </row>
    <row r="28" spans="1:55" ht="42" customHeight="1" x14ac:dyDescent="0.15">
      <c r="A28" s="293"/>
      <c r="B28" s="294"/>
      <c r="C28" s="294"/>
      <c r="D28" s="294"/>
      <c r="E28" s="294"/>
      <c r="F28" s="295"/>
      <c r="G28" s="508"/>
      <c r="H28" s="509"/>
      <c r="I28" s="509"/>
      <c r="J28" s="509"/>
      <c r="K28" s="509"/>
      <c r="L28" s="509"/>
      <c r="M28" s="509"/>
      <c r="N28" s="509"/>
      <c r="O28" s="509"/>
      <c r="P28" s="509"/>
      <c r="Q28" s="509"/>
      <c r="R28" s="509"/>
      <c r="S28" s="509"/>
      <c r="T28" s="509"/>
      <c r="U28" s="509"/>
      <c r="V28" s="509"/>
      <c r="W28" s="509"/>
      <c r="X28" s="510"/>
      <c r="Y28" s="260" t="s">
        <v>66</v>
      </c>
      <c r="Z28" s="261"/>
      <c r="AA28" s="262"/>
      <c r="AB28" s="487" t="s">
        <v>193</v>
      </c>
      <c r="AC28" s="488"/>
      <c r="AD28" s="489"/>
      <c r="AE28" s="487" t="s">
        <v>1259</v>
      </c>
      <c r="AF28" s="488"/>
      <c r="AG28" s="488"/>
      <c r="AH28" s="488"/>
      <c r="AI28" s="489"/>
      <c r="AJ28" s="487" t="s">
        <v>1258</v>
      </c>
      <c r="AK28" s="488"/>
      <c r="AL28" s="488"/>
      <c r="AM28" s="488"/>
      <c r="AN28" s="489"/>
      <c r="AO28" s="487" t="s">
        <v>1257</v>
      </c>
      <c r="AP28" s="488"/>
      <c r="AQ28" s="488"/>
      <c r="AR28" s="488"/>
      <c r="AS28" s="489"/>
      <c r="AT28" s="487" t="s">
        <v>255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924" t="s">
        <v>1256</v>
      </c>
      <c r="D30" s="1925"/>
      <c r="E30" s="1925"/>
      <c r="F30" s="1925"/>
      <c r="G30" s="1925"/>
      <c r="H30" s="1925"/>
      <c r="I30" s="1925"/>
      <c r="J30" s="1925"/>
      <c r="K30" s="1926"/>
      <c r="L30" s="226">
        <v>118</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118</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168" t="s">
        <v>1255</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459"/>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117</v>
      </c>
      <c r="AE42" s="462"/>
      <c r="AF42" s="4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116</v>
      </c>
      <c r="AE43" s="464"/>
      <c r="AF43" s="464"/>
      <c r="AG43" s="168" t="s">
        <v>1254</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116</v>
      </c>
      <c r="AE44" s="459"/>
      <c r="AF44" s="459"/>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459"/>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116</v>
      </c>
      <c r="AE46" s="459"/>
      <c r="AF46" s="459"/>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459"/>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116</v>
      </c>
      <c r="AE48" s="462"/>
      <c r="AF48" s="462"/>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464"/>
      <c r="AG49" s="1927" t="s">
        <v>1253</v>
      </c>
      <c r="AH49" s="1928"/>
      <c r="AI49" s="1928"/>
      <c r="AJ49" s="1928"/>
      <c r="AK49" s="1928"/>
      <c r="AL49" s="1928"/>
      <c r="AM49" s="1928"/>
      <c r="AN49" s="1928"/>
      <c r="AO49" s="1928"/>
      <c r="AP49" s="1928"/>
      <c r="AQ49" s="1928"/>
      <c r="AR49" s="1928"/>
      <c r="AS49" s="1928"/>
      <c r="AT49" s="1928"/>
      <c r="AU49" s="1928"/>
      <c r="AV49" s="1928"/>
      <c r="AW49" s="1928"/>
      <c r="AX49" s="1929"/>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459"/>
      <c r="AG50" s="1930"/>
      <c r="AH50" s="1931"/>
      <c r="AI50" s="1931"/>
      <c r="AJ50" s="1931"/>
      <c r="AK50" s="1931"/>
      <c r="AL50" s="1931"/>
      <c r="AM50" s="1931"/>
      <c r="AN50" s="1931"/>
      <c r="AO50" s="1931"/>
      <c r="AP50" s="1931"/>
      <c r="AQ50" s="1931"/>
      <c r="AR50" s="1931"/>
      <c r="AS50" s="1931"/>
      <c r="AT50" s="1931"/>
      <c r="AU50" s="1931"/>
      <c r="AV50" s="1931"/>
      <c r="AW50" s="1931"/>
      <c r="AX50" s="1932"/>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117</v>
      </c>
      <c r="AE51" s="459"/>
      <c r="AF51" s="459"/>
      <c r="AG51" s="1933"/>
      <c r="AH51" s="1934"/>
      <c r="AI51" s="1934"/>
      <c r="AJ51" s="1934"/>
      <c r="AK51" s="1934"/>
      <c r="AL51" s="1934"/>
      <c r="AM51" s="1934"/>
      <c r="AN51" s="1934"/>
      <c r="AO51" s="1934"/>
      <c r="AP51" s="1934"/>
      <c r="AQ51" s="1934"/>
      <c r="AR51" s="1934"/>
      <c r="AS51" s="1934"/>
      <c r="AT51" s="1934"/>
      <c r="AU51" s="1934"/>
      <c r="AV51" s="1934"/>
      <c r="AW51" s="1934"/>
      <c r="AX51" s="1935"/>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117</v>
      </c>
      <c r="AE52" s="464"/>
      <c r="AF52" s="464"/>
      <c r="AG52" s="168" t="s">
        <v>1252</v>
      </c>
      <c r="AH52" s="465"/>
      <c r="AI52" s="465"/>
      <c r="AJ52" s="465"/>
      <c r="AK52" s="465"/>
      <c r="AL52" s="465"/>
      <c r="AM52" s="465"/>
      <c r="AN52" s="465"/>
      <c r="AO52" s="465"/>
      <c r="AP52" s="465"/>
      <c r="AQ52" s="465"/>
      <c r="AR52" s="465"/>
      <c r="AS52" s="465"/>
      <c r="AT52" s="465"/>
      <c r="AU52" s="465"/>
      <c r="AV52" s="465"/>
      <c r="AW52" s="465"/>
      <c r="AX52" s="466"/>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467"/>
      <c r="AH53" s="468"/>
      <c r="AI53" s="468"/>
      <c r="AJ53" s="468"/>
      <c r="AK53" s="468"/>
      <c r="AL53" s="468"/>
      <c r="AM53" s="468"/>
      <c r="AN53" s="468"/>
      <c r="AO53" s="468"/>
      <c r="AP53" s="468"/>
      <c r="AQ53" s="468"/>
      <c r="AR53" s="468"/>
      <c r="AS53" s="468"/>
      <c r="AT53" s="468"/>
      <c r="AU53" s="468"/>
      <c r="AV53" s="468"/>
      <c r="AW53" s="468"/>
      <c r="AX53" s="469"/>
    </row>
    <row r="54" spans="1:50" ht="26.25" customHeight="1" x14ac:dyDescent="0.15">
      <c r="A54" s="120"/>
      <c r="B54" s="121"/>
      <c r="C54" s="144"/>
      <c r="D54" s="145"/>
      <c r="E54" s="145"/>
      <c r="F54" s="145"/>
      <c r="G54" s="898" t="s">
        <v>1251</v>
      </c>
      <c r="H54" s="899"/>
      <c r="I54" s="899"/>
      <c r="J54" s="899"/>
      <c r="K54" s="899"/>
      <c r="L54" s="899"/>
      <c r="M54" s="899"/>
      <c r="N54" s="899"/>
      <c r="O54" s="899"/>
      <c r="P54" s="899"/>
      <c r="Q54" s="899"/>
      <c r="R54" s="899"/>
      <c r="S54" s="900"/>
      <c r="T54" s="901" t="s">
        <v>311</v>
      </c>
      <c r="U54" s="899"/>
      <c r="V54" s="899"/>
      <c r="W54" s="899"/>
      <c r="X54" s="899"/>
      <c r="Y54" s="899"/>
      <c r="Z54" s="899"/>
      <c r="AA54" s="899"/>
      <c r="AB54" s="899"/>
      <c r="AC54" s="899"/>
      <c r="AD54" s="899"/>
      <c r="AE54" s="899"/>
      <c r="AF54" s="899"/>
      <c r="AG54" s="467"/>
      <c r="AH54" s="468"/>
      <c r="AI54" s="468"/>
      <c r="AJ54" s="468"/>
      <c r="AK54" s="468"/>
      <c r="AL54" s="468"/>
      <c r="AM54" s="468"/>
      <c r="AN54" s="468"/>
      <c r="AO54" s="468"/>
      <c r="AP54" s="468"/>
      <c r="AQ54" s="468"/>
      <c r="AR54" s="468"/>
      <c r="AS54" s="468"/>
      <c r="AT54" s="468"/>
      <c r="AU54" s="468"/>
      <c r="AV54" s="468"/>
      <c r="AW54" s="468"/>
      <c r="AX54" s="469"/>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470"/>
      <c r="AH55" s="471"/>
      <c r="AI55" s="471"/>
      <c r="AJ55" s="471"/>
      <c r="AK55" s="471"/>
      <c r="AL55" s="471"/>
      <c r="AM55" s="471"/>
      <c r="AN55" s="471"/>
      <c r="AO55" s="471"/>
      <c r="AP55" s="471"/>
      <c r="AQ55" s="471"/>
      <c r="AR55" s="471"/>
      <c r="AS55" s="471"/>
      <c r="AT55" s="471"/>
      <c r="AU55" s="471"/>
      <c r="AV55" s="471"/>
      <c r="AW55" s="471"/>
      <c r="AX55" s="472"/>
    </row>
    <row r="56" spans="1:50" ht="57" customHeight="1" x14ac:dyDescent="0.15">
      <c r="A56" s="104" t="s">
        <v>100</v>
      </c>
      <c r="B56" s="105"/>
      <c r="C56" s="108" t="s">
        <v>101</v>
      </c>
      <c r="D56" s="109"/>
      <c r="E56" s="109"/>
      <c r="F56" s="110"/>
      <c r="G56" s="473" t="s">
        <v>1250</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723" t="s">
        <v>1249</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108</v>
      </c>
      <c r="L67" s="235"/>
      <c r="M67" s="235"/>
      <c r="N67" s="235"/>
      <c r="O67" s="235"/>
      <c r="P67" s="235"/>
      <c r="Q67" s="235"/>
      <c r="R67" s="236"/>
      <c r="S67" s="57" t="s">
        <v>111</v>
      </c>
      <c r="T67" s="61"/>
      <c r="U67" s="61"/>
      <c r="V67" s="61"/>
      <c r="W67" s="61"/>
      <c r="X67" s="61"/>
      <c r="Y67" s="61"/>
      <c r="Z67" s="78"/>
      <c r="AA67" s="457">
        <v>136</v>
      </c>
      <c r="AB67" s="235"/>
      <c r="AC67" s="235"/>
      <c r="AD67" s="235"/>
      <c r="AE67" s="235"/>
      <c r="AF67" s="235"/>
      <c r="AG67" s="235"/>
      <c r="AH67" s="236"/>
      <c r="AI67" s="57" t="s">
        <v>112</v>
      </c>
      <c r="AJ67" s="58"/>
      <c r="AK67" s="58"/>
      <c r="AL67" s="58"/>
      <c r="AM67" s="58"/>
      <c r="AN67" s="58"/>
      <c r="AO67" s="58"/>
      <c r="AP67" s="59"/>
      <c r="AQ67" s="60">
        <v>263</v>
      </c>
      <c r="AR67" s="61"/>
      <c r="AS67" s="61"/>
      <c r="AT67" s="61"/>
      <c r="AU67" s="61"/>
      <c r="AV67" s="61"/>
      <c r="AW67" s="61"/>
      <c r="AX67" s="62"/>
    </row>
  </sheetData>
  <mergeCells count="253">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26:F28"/>
    <mergeCell ref="G26:X26"/>
    <mergeCell ref="Y26:AA26"/>
    <mergeCell ref="AB26:AD26"/>
    <mergeCell ref="AE26:AI26"/>
    <mergeCell ref="AJ26:AN26"/>
    <mergeCell ref="G27:X28"/>
    <mergeCell ref="Y27:AA27"/>
    <mergeCell ref="AB27:AD27"/>
    <mergeCell ref="AE27:AI27"/>
    <mergeCell ref="AJ27:AN27"/>
    <mergeCell ref="AO26:AS26"/>
    <mergeCell ref="AT26:AX26"/>
    <mergeCell ref="AO25:AS25"/>
    <mergeCell ref="AT25:AX25"/>
    <mergeCell ref="Y25:AA25"/>
    <mergeCell ref="AB25:AD25"/>
    <mergeCell ref="AE25:AI25"/>
    <mergeCell ref="AJ25:AN25"/>
    <mergeCell ref="Y28:AA28"/>
    <mergeCell ref="AB28:AD28"/>
    <mergeCell ref="AE28:AI28"/>
    <mergeCell ref="AJ28:AN28"/>
    <mergeCell ref="AO28:AS28"/>
    <mergeCell ref="AT28:AX28"/>
    <mergeCell ref="AO27:AS27"/>
    <mergeCell ref="AT27:AX27"/>
    <mergeCell ref="Y21:AA21"/>
    <mergeCell ref="A19:F22"/>
    <mergeCell ref="G19:X19"/>
    <mergeCell ref="Y19:AA19"/>
    <mergeCell ref="AB19:AD19"/>
    <mergeCell ref="AE19:AI19"/>
    <mergeCell ref="AJ19:AN19"/>
    <mergeCell ref="AT24:AX24"/>
    <mergeCell ref="G23:X23"/>
    <mergeCell ref="Y23:AA23"/>
    <mergeCell ref="AB23:AD23"/>
    <mergeCell ref="AE23:AI23"/>
    <mergeCell ref="AJ23:AN23"/>
    <mergeCell ref="A23:F25"/>
    <mergeCell ref="AO23:AS23"/>
    <mergeCell ref="AT23:AX23"/>
    <mergeCell ref="G24:X25"/>
    <mergeCell ref="Y24:AA24"/>
    <mergeCell ref="AB24:AD24"/>
    <mergeCell ref="AE24:AI24"/>
    <mergeCell ref="AJ24:AN24"/>
    <mergeCell ref="AO24:AS24"/>
    <mergeCell ref="AR17:AX17"/>
    <mergeCell ref="G18:O18"/>
    <mergeCell ref="P18:V18"/>
    <mergeCell ref="W18:AC18"/>
    <mergeCell ref="AD18:AJ18"/>
    <mergeCell ref="AK18:AQ18"/>
    <mergeCell ref="AR18:AX18"/>
    <mergeCell ref="G20:X22"/>
    <mergeCell ref="Y20:AA20"/>
    <mergeCell ref="AB20:AD20"/>
    <mergeCell ref="AJ20:AS20"/>
    <mergeCell ref="AE20:AI20"/>
    <mergeCell ref="AJ21:AS21"/>
    <mergeCell ref="AJ22:AS22"/>
    <mergeCell ref="AE21:AI21"/>
    <mergeCell ref="AE22:AI22"/>
    <mergeCell ref="AB21:AD21"/>
    <mergeCell ref="AT21:AX21"/>
    <mergeCell ref="Y22:AA22"/>
    <mergeCell ref="AB22:AD22"/>
    <mergeCell ref="AT22:AX22"/>
    <mergeCell ref="AO19:AS19"/>
    <mergeCell ref="AT19:AX19"/>
    <mergeCell ref="AT20:AX20"/>
    <mergeCell ref="AD13:AJ13"/>
    <mergeCell ref="AK13:AQ13"/>
    <mergeCell ref="I11:O11"/>
    <mergeCell ref="P11:V11"/>
    <mergeCell ref="W11:AC11"/>
    <mergeCell ref="AD11:AJ11"/>
    <mergeCell ref="G17:O17"/>
    <mergeCell ref="P17:V17"/>
    <mergeCell ref="W17:AC17"/>
    <mergeCell ref="AD17:AJ17"/>
    <mergeCell ref="AK17:AQ17"/>
    <mergeCell ref="AR10:AX10"/>
    <mergeCell ref="G11:H16"/>
    <mergeCell ref="AD15:AJ15"/>
    <mergeCell ref="AK15:AQ15"/>
    <mergeCell ref="AR15:AX15"/>
    <mergeCell ref="P14:V14"/>
    <mergeCell ref="W14:AC14"/>
    <mergeCell ref="AD14:AJ14"/>
    <mergeCell ref="AK14:AQ14"/>
    <mergeCell ref="AR14:AX14"/>
    <mergeCell ref="AR13:AX13"/>
    <mergeCell ref="I16:O16"/>
    <mergeCell ref="P16:V16"/>
    <mergeCell ref="W16:AC16"/>
    <mergeCell ref="AD16:AJ16"/>
    <mergeCell ref="AK16:AQ16"/>
    <mergeCell ref="AR16:AX16"/>
    <mergeCell ref="I15:O15"/>
    <mergeCell ref="P15:V15"/>
    <mergeCell ref="W15:AC15"/>
    <mergeCell ref="AK11:AQ11"/>
    <mergeCell ref="I13:O13"/>
    <mergeCell ref="P13:V13"/>
    <mergeCell ref="W13:AC13"/>
    <mergeCell ref="AR11:AX11"/>
    <mergeCell ref="I12:O12"/>
    <mergeCell ref="P12:V12"/>
    <mergeCell ref="I14:O14"/>
    <mergeCell ref="AJ1:AP1"/>
    <mergeCell ref="AQ1:AX1"/>
    <mergeCell ref="A2:AN2"/>
    <mergeCell ref="AO2:AX2"/>
    <mergeCell ref="A3:F3"/>
    <mergeCell ref="A8:F8"/>
    <mergeCell ref="G8:AX8"/>
    <mergeCell ref="A9:F9"/>
    <mergeCell ref="G9:AX9"/>
    <mergeCell ref="A10:F18"/>
    <mergeCell ref="G10:O10"/>
    <mergeCell ref="P10:V10"/>
    <mergeCell ref="W10:AC10"/>
    <mergeCell ref="AD10:AJ10"/>
    <mergeCell ref="AK10:AQ10"/>
    <mergeCell ref="AQ4:AX4"/>
    <mergeCell ref="W12:AC12"/>
    <mergeCell ref="AD12:AJ12"/>
    <mergeCell ref="AK12:AQ12"/>
    <mergeCell ref="AR12:AX12"/>
    <mergeCell ref="A7:F7"/>
    <mergeCell ref="G7:AX7"/>
    <mergeCell ref="A4:F4"/>
    <mergeCell ref="G4:X4"/>
    <mergeCell ref="Y4:AD4"/>
    <mergeCell ref="AE4:AP4"/>
    <mergeCell ref="G3:X3"/>
    <mergeCell ref="Y3:AD3"/>
    <mergeCell ref="AE3:AP3"/>
    <mergeCell ref="AQ3:AX3"/>
    <mergeCell ref="A6:F6"/>
    <mergeCell ref="G6:X6"/>
    <mergeCell ref="Y6:AD6"/>
    <mergeCell ref="AE6:AX6"/>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248</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40.5" customHeight="1" x14ac:dyDescent="0.15">
      <c r="A3" s="445" t="s">
        <v>3</v>
      </c>
      <c r="B3" s="446"/>
      <c r="C3" s="446"/>
      <c r="D3" s="446"/>
      <c r="E3" s="446"/>
      <c r="F3" s="446"/>
      <c r="G3" s="1936" t="s">
        <v>1310</v>
      </c>
      <c r="H3" s="1937"/>
      <c r="I3" s="1937"/>
      <c r="J3" s="1937"/>
      <c r="K3" s="1937"/>
      <c r="L3" s="1937"/>
      <c r="M3" s="1937"/>
      <c r="N3" s="1937"/>
      <c r="O3" s="1937"/>
      <c r="P3" s="1937"/>
      <c r="Q3" s="1937"/>
      <c r="R3" s="1937"/>
      <c r="S3" s="1937"/>
      <c r="T3" s="1937"/>
      <c r="U3" s="1937"/>
      <c r="V3" s="1937"/>
      <c r="W3" s="1937"/>
      <c r="X3" s="1938"/>
      <c r="Y3" s="449" t="s">
        <v>246</v>
      </c>
      <c r="Z3" s="450"/>
      <c r="AA3" s="450"/>
      <c r="AB3" s="450"/>
      <c r="AC3" s="450"/>
      <c r="AD3" s="451"/>
      <c r="AE3" s="1190" t="s">
        <v>1309</v>
      </c>
      <c r="AF3" s="767"/>
      <c r="AG3" s="767"/>
      <c r="AH3" s="767"/>
      <c r="AI3" s="767"/>
      <c r="AJ3" s="767"/>
      <c r="AK3" s="767"/>
      <c r="AL3" s="767"/>
      <c r="AM3" s="767"/>
      <c r="AN3" s="767"/>
      <c r="AO3" s="767"/>
      <c r="AP3" s="768"/>
      <c r="AQ3" s="455" t="s">
        <v>8</v>
      </c>
      <c r="AR3" s="450"/>
      <c r="AS3" s="450"/>
      <c r="AT3" s="450"/>
      <c r="AU3" s="450"/>
      <c r="AV3" s="450"/>
      <c r="AW3" s="450"/>
      <c r="AX3" s="456"/>
    </row>
    <row r="4" spans="1:50" ht="30" customHeight="1" x14ac:dyDescent="0.15">
      <c r="A4" s="412" t="s">
        <v>9</v>
      </c>
      <c r="B4" s="413"/>
      <c r="C4" s="413"/>
      <c r="D4" s="413"/>
      <c r="E4" s="413"/>
      <c r="F4" s="414"/>
      <c r="G4" s="880" t="s">
        <v>1308</v>
      </c>
      <c r="H4" s="881"/>
      <c r="I4" s="881"/>
      <c r="J4" s="881"/>
      <c r="K4" s="881"/>
      <c r="L4" s="881"/>
      <c r="M4" s="881"/>
      <c r="N4" s="881"/>
      <c r="O4" s="881"/>
      <c r="P4" s="881"/>
      <c r="Q4" s="881"/>
      <c r="R4" s="881"/>
      <c r="S4" s="881"/>
      <c r="T4" s="881"/>
      <c r="U4" s="881"/>
      <c r="V4" s="1505"/>
      <c r="W4" s="1505"/>
      <c r="X4" s="1505"/>
      <c r="Y4" s="418" t="s">
        <v>11</v>
      </c>
      <c r="Z4" s="419"/>
      <c r="AA4" s="419"/>
      <c r="AB4" s="419"/>
      <c r="AC4" s="419"/>
      <c r="AD4" s="420"/>
      <c r="AE4" s="773" t="s">
        <v>1307</v>
      </c>
      <c r="AF4" s="773"/>
      <c r="AG4" s="773"/>
      <c r="AH4" s="773"/>
      <c r="AI4" s="773"/>
      <c r="AJ4" s="773"/>
      <c r="AK4" s="773"/>
      <c r="AL4" s="773"/>
      <c r="AM4" s="773"/>
      <c r="AN4" s="773"/>
      <c r="AO4" s="773"/>
      <c r="AP4" s="1625"/>
      <c r="AQ4" s="550" t="s">
        <v>1306</v>
      </c>
      <c r="AR4" s="551"/>
      <c r="AS4" s="551"/>
      <c r="AT4" s="551"/>
      <c r="AU4" s="551"/>
      <c r="AV4" s="551"/>
      <c r="AW4" s="551"/>
      <c r="AX4" s="552"/>
    </row>
    <row r="5" spans="1:50" ht="40.5" customHeight="1" x14ac:dyDescent="0.15">
      <c r="A5" s="427" t="s">
        <v>14</v>
      </c>
      <c r="B5" s="428"/>
      <c r="C5" s="428"/>
      <c r="D5" s="428"/>
      <c r="E5" s="428"/>
      <c r="F5" s="428"/>
      <c r="G5" s="882" t="s">
        <v>15</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1939" t="s">
        <v>1305</v>
      </c>
      <c r="AF5" s="1940"/>
      <c r="AG5" s="1940"/>
      <c r="AH5" s="1940"/>
      <c r="AI5" s="1940"/>
      <c r="AJ5" s="1940"/>
      <c r="AK5" s="1940"/>
      <c r="AL5" s="1940"/>
      <c r="AM5" s="1940"/>
      <c r="AN5" s="1940"/>
      <c r="AO5" s="1940"/>
      <c r="AP5" s="1940"/>
      <c r="AQ5" s="1941"/>
      <c r="AR5" s="1941"/>
      <c r="AS5" s="1941"/>
      <c r="AT5" s="1941"/>
      <c r="AU5" s="1941"/>
      <c r="AV5" s="1941"/>
      <c r="AW5" s="1941"/>
      <c r="AX5" s="1942"/>
    </row>
    <row r="6" spans="1:50" ht="48" customHeight="1" x14ac:dyDescent="0.15">
      <c r="A6" s="400" t="s">
        <v>18</v>
      </c>
      <c r="B6" s="401"/>
      <c r="C6" s="401"/>
      <c r="D6" s="401"/>
      <c r="E6" s="401"/>
      <c r="F6" s="401"/>
      <c r="G6" s="695" t="s">
        <v>738</v>
      </c>
      <c r="H6" s="403"/>
      <c r="I6" s="403"/>
      <c r="J6" s="403"/>
      <c r="K6" s="403"/>
      <c r="L6" s="403"/>
      <c r="M6" s="403"/>
      <c r="N6" s="403"/>
      <c r="O6" s="403"/>
      <c r="P6" s="403"/>
      <c r="Q6" s="403"/>
      <c r="R6" s="403"/>
      <c r="S6" s="403"/>
      <c r="T6" s="403"/>
      <c r="U6" s="403"/>
      <c r="V6" s="544"/>
      <c r="W6" s="544"/>
      <c r="X6" s="544"/>
      <c r="Y6" s="405" t="s">
        <v>239</v>
      </c>
      <c r="Z6" s="313"/>
      <c r="AA6" s="313"/>
      <c r="AB6" s="313"/>
      <c r="AC6" s="313"/>
      <c r="AD6" s="321"/>
      <c r="AE6" s="1943" t="s">
        <v>1304</v>
      </c>
      <c r="AF6" s="1944"/>
      <c r="AG6" s="1944"/>
      <c r="AH6" s="1944"/>
      <c r="AI6" s="1944"/>
      <c r="AJ6" s="1944"/>
      <c r="AK6" s="1944"/>
      <c r="AL6" s="1944"/>
      <c r="AM6" s="1944"/>
      <c r="AN6" s="1944"/>
      <c r="AO6" s="1944"/>
      <c r="AP6" s="1944"/>
      <c r="AQ6" s="1944"/>
      <c r="AR6" s="1944"/>
      <c r="AS6" s="1944"/>
      <c r="AT6" s="1944"/>
      <c r="AU6" s="1944"/>
      <c r="AV6" s="1944"/>
      <c r="AW6" s="1944"/>
      <c r="AX6" s="1945"/>
    </row>
    <row r="7" spans="1:50" ht="90.75" customHeight="1" x14ac:dyDescent="0.15">
      <c r="A7" s="365" t="s">
        <v>22</v>
      </c>
      <c r="B7" s="366"/>
      <c r="C7" s="366"/>
      <c r="D7" s="366"/>
      <c r="E7" s="366"/>
      <c r="F7" s="366"/>
      <c r="G7" s="683" t="s">
        <v>1303</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81.75" customHeight="1" x14ac:dyDescent="0.15">
      <c r="A8" s="365" t="s">
        <v>24</v>
      </c>
      <c r="B8" s="366"/>
      <c r="C8" s="366"/>
      <c r="D8" s="366"/>
      <c r="E8" s="366"/>
      <c r="F8" s="366"/>
      <c r="G8" s="683" t="s">
        <v>1302</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91">
        <v>102</v>
      </c>
      <c r="Q11" s="791"/>
      <c r="R11" s="791"/>
      <c r="S11" s="791"/>
      <c r="T11" s="791"/>
      <c r="U11" s="791"/>
      <c r="V11" s="791"/>
      <c r="W11" s="396">
        <v>90</v>
      </c>
      <c r="X11" s="396"/>
      <c r="Y11" s="396"/>
      <c r="Z11" s="396"/>
      <c r="AA11" s="396"/>
      <c r="AB11" s="396"/>
      <c r="AC11" s="396"/>
      <c r="AD11" s="396">
        <v>88</v>
      </c>
      <c r="AE11" s="396"/>
      <c r="AF11" s="396"/>
      <c r="AG11" s="396"/>
      <c r="AH11" s="396"/>
      <c r="AI11" s="396"/>
      <c r="AJ11" s="396"/>
      <c r="AK11" s="396">
        <v>48</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2" t="s">
        <v>202</v>
      </c>
      <c r="Q12" s="793"/>
      <c r="R12" s="793"/>
      <c r="S12" s="793"/>
      <c r="T12" s="793"/>
      <c r="U12" s="793"/>
      <c r="V12" s="79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202</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202</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202</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102</v>
      </c>
      <c r="Q16" s="348"/>
      <c r="R16" s="348"/>
      <c r="S16" s="348"/>
      <c r="T16" s="348"/>
      <c r="U16" s="348"/>
      <c r="V16" s="348"/>
      <c r="W16" s="348">
        <v>90</v>
      </c>
      <c r="X16" s="348"/>
      <c r="Y16" s="348"/>
      <c r="Z16" s="348"/>
      <c r="AA16" s="348"/>
      <c r="AB16" s="348"/>
      <c r="AC16" s="348"/>
      <c r="AD16" s="348">
        <v>88</v>
      </c>
      <c r="AE16" s="348"/>
      <c r="AF16" s="348"/>
      <c r="AG16" s="348"/>
      <c r="AH16" s="348"/>
      <c r="AI16" s="348"/>
      <c r="AJ16" s="348"/>
      <c r="AK16" s="348">
        <v>48</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102</v>
      </c>
      <c r="Q17" s="333"/>
      <c r="R17" s="333"/>
      <c r="S17" s="333"/>
      <c r="T17" s="333"/>
      <c r="U17" s="333"/>
      <c r="V17" s="333"/>
      <c r="W17" s="333">
        <v>90</v>
      </c>
      <c r="X17" s="333"/>
      <c r="Y17" s="333"/>
      <c r="Z17" s="333"/>
      <c r="AA17" s="333"/>
      <c r="AB17" s="333"/>
      <c r="AC17" s="333"/>
      <c r="AD17" s="333">
        <v>88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33.75" customHeight="1" x14ac:dyDescent="0.15">
      <c r="A20" s="328"/>
      <c r="B20" s="326"/>
      <c r="C20" s="326"/>
      <c r="D20" s="326"/>
      <c r="E20" s="326"/>
      <c r="F20" s="327"/>
      <c r="G20" s="517" t="s">
        <v>1301</v>
      </c>
      <c r="H20" s="577"/>
      <c r="I20" s="577"/>
      <c r="J20" s="577"/>
      <c r="K20" s="577"/>
      <c r="L20" s="577"/>
      <c r="M20" s="577"/>
      <c r="N20" s="577"/>
      <c r="O20" s="577"/>
      <c r="P20" s="577"/>
      <c r="Q20" s="577"/>
      <c r="R20" s="577"/>
      <c r="S20" s="577"/>
      <c r="T20" s="577"/>
      <c r="U20" s="577"/>
      <c r="V20" s="577"/>
      <c r="W20" s="577"/>
      <c r="X20" s="753"/>
      <c r="Y20" s="260" t="s">
        <v>49</v>
      </c>
      <c r="Z20" s="285"/>
      <c r="AA20" s="286"/>
      <c r="AB20" s="928" t="s">
        <v>679</v>
      </c>
      <c r="AC20" s="928"/>
      <c r="AD20" s="928"/>
      <c r="AE20" s="333">
        <v>14</v>
      </c>
      <c r="AF20" s="333"/>
      <c r="AG20" s="333"/>
      <c r="AH20" s="333"/>
      <c r="AI20" s="333"/>
      <c r="AJ20" s="333" t="s">
        <v>1300</v>
      </c>
      <c r="AK20" s="333"/>
      <c r="AL20" s="333"/>
      <c r="AM20" s="333"/>
      <c r="AN20" s="333"/>
      <c r="AO20" s="333" t="s">
        <v>1300</v>
      </c>
      <c r="AP20" s="333"/>
      <c r="AQ20" s="333"/>
      <c r="AR20" s="333"/>
      <c r="AS20" s="333"/>
      <c r="AT20" s="341"/>
      <c r="AU20" s="341"/>
      <c r="AV20" s="341"/>
      <c r="AW20" s="341"/>
      <c r="AX20" s="342"/>
    </row>
    <row r="21" spans="1:55" ht="28.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679</v>
      </c>
      <c r="AC21" s="332"/>
      <c r="AD21" s="332"/>
      <c r="AE21" s="332">
        <v>15</v>
      </c>
      <c r="AF21" s="332"/>
      <c r="AG21" s="332"/>
      <c r="AH21" s="332"/>
      <c r="AI21" s="332"/>
      <c r="AJ21" s="332">
        <v>14</v>
      </c>
      <c r="AK21" s="332"/>
      <c r="AL21" s="332"/>
      <c r="AM21" s="332"/>
      <c r="AN21" s="332"/>
      <c r="AO21" s="332">
        <v>15</v>
      </c>
      <c r="AP21" s="332"/>
      <c r="AQ21" s="332"/>
      <c r="AR21" s="332"/>
      <c r="AS21" s="332"/>
      <c r="AT21" s="333">
        <v>15</v>
      </c>
      <c r="AU21" s="333"/>
      <c r="AV21" s="333"/>
      <c r="AW21" s="333"/>
      <c r="AX21" s="334"/>
    </row>
    <row r="22" spans="1:55" ht="8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32" t="s">
        <v>199</v>
      </c>
      <c r="AC22" s="332"/>
      <c r="AD22" s="332"/>
      <c r="AE22" s="332">
        <v>93</v>
      </c>
      <c r="AF22" s="332"/>
      <c r="AG22" s="332"/>
      <c r="AH22" s="332"/>
      <c r="AI22" s="332"/>
      <c r="AJ22" s="332" t="s">
        <v>59</v>
      </c>
      <c r="AK22" s="332"/>
      <c r="AL22" s="332"/>
      <c r="AM22" s="332"/>
      <c r="AN22" s="332"/>
      <c r="AO22" s="332" t="s">
        <v>59</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1299</v>
      </c>
      <c r="AP23" s="299"/>
      <c r="AQ23" s="299"/>
      <c r="AR23" s="299"/>
      <c r="AS23" s="299"/>
      <c r="AT23" s="245" t="s">
        <v>56</v>
      </c>
      <c r="AU23" s="246"/>
      <c r="AV23" s="246"/>
      <c r="AW23" s="246"/>
      <c r="AX23" s="247"/>
    </row>
    <row r="24" spans="1:55" ht="45" customHeight="1" x14ac:dyDescent="0.15">
      <c r="A24" s="251"/>
      <c r="B24" s="252"/>
      <c r="C24" s="252"/>
      <c r="D24" s="252"/>
      <c r="E24" s="252"/>
      <c r="F24" s="253"/>
      <c r="G24" s="517" t="s">
        <v>1298</v>
      </c>
      <c r="H24" s="577"/>
      <c r="I24" s="577"/>
      <c r="J24" s="577"/>
      <c r="K24" s="577"/>
      <c r="L24" s="577"/>
      <c r="M24" s="577"/>
      <c r="N24" s="577"/>
      <c r="O24" s="577"/>
      <c r="P24" s="577"/>
      <c r="Q24" s="577"/>
      <c r="R24" s="577"/>
      <c r="S24" s="577"/>
      <c r="T24" s="577"/>
      <c r="U24" s="577"/>
      <c r="V24" s="577"/>
      <c r="W24" s="577"/>
      <c r="X24" s="753"/>
      <c r="Y24" s="306" t="s">
        <v>58</v>
      </c>
      <c r="Z24" s="307"/>
      <c r="AA24" s="308"/>
      <c r="AB24" s="309" t="s">
        <v>679</v>
      </c>
      <c r="AC24" s="307"/>
      <c r="AD24" s="308"/>
      <c r="AE24" s="310">
        <v>17</v>
      </c>
      <c r="AF24" s="310"/>
      <c r="AG24" s="310"/>
      <c r="AH24" s="310"/>
      <c r="AI24" s="310"/>
      <c r="AJ24" s="311">
        <v>16</v>
      </c>
      <c r="AK24" s="311"/>
      <c r="AL24" s="311"/>
      <c r="AM24" s="311"/>
      <c r="AN24" s="311"/>
      <c r="AO24" s="311">
        <v>16</v>
      </c>
      <c r="AP24" s="311"/>
      <c r="AQ24" s="311"/>
      <c r="AR24" s="311"/>
      <c r="AS24" s="311"/>
      <c r="AT24" s="312" t="s">
        <v>1297</v>
      </c>
      <c r="AU24" s="313"/>
      <c r="AV24" s="313"/>
      <c r="AW24" s="313"/>
      <c r="AX24" s="314"/>
      <c r="AY24" s="2"/>
      <c r="AZ24" s="3"/>
      <c r="BA24" s="3"/>
      <c r="BB24" s="3"/>
      <c r="BC24" s="3"/>
    </row>
    <row r="25" spans="1:55" ht="39.7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1296</v>
      </c>
      <c r="Z25" s="261"/>
      <c r="AA25" s="262"/>
      <c r="AB25" s="320" t="s">
        <v>679</v>
      </c>
      <c r="AC25" s="261"/>
      <c r="AD25" s="262"/>
      <c r="AE25" s="312">
        <v>17</v>
      </c>
      <c r="AF25" s="313"/>
      <c r="AG25" s="313"/>
      <c r="AH25" s="313"/>
      <c r="AI25" s="321"/>
      <c r="AJ25" s="134">
        <v>16</v>
      </c>
      <c r="AK25" s="135"/>
      <c r="AL25" s="135"/>
      <c r="AM25" s="135"/>
      <c r="AN25" s="322"/>
      <c r="AO25" s="134">
        <v>16</v>
      </c>
      <c r="AP25" s="135"/>
      <c r="AQ25" s="135"/>
      <c r="AR25" s="135"/>
      <c r="AS25" s="322"/>
      <c r="AT25" s="134">
        <v>15</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1295</v>
      </c>
      <c r="H27" s="482"/>
      <c r="I27" s="482"/>
      <c r="J27" s="482"/>
      <c r="K27" s="482"/>
      <c r="L27" s="482"/>
      <c r="M27" s="482"/>
      <c r="N27" s="482"/>
      <c r="O27" s="482"/>
      <c r="P27" s="482"/>
      <c r="Q27" s="482"/>
      <c r="R27" s="482"/>
      <c r="S27" s="482"/>
      <c r="T27" s="482"/>
      <c r="U27" s="482"/>
      <c r="V27" s="482"/>
      <c r="W27" s="482"/>
      <c r="X27" s="482"/>
      <c r="Y27" s="272" t="s">
        <v>62</v>
      </c>
      <c r="Z27" s="273"/>
      <c r="AA27" s="274"/>
      <c r="AB27" s="487" t="s">
        <v>679</v>
      </c>
      <c r="AC27" s="488"/>
      <c r="AD27" s="489"/>
      <c r="AE27" s="494" t="s">
        <v>1294</v>
      </c>
      <c r="AF27" s="908"/>
      <c r="AG27" s="908"/>
      <c r="AH27" s="908"/>
      <c r="AI27" s="909"/>
      <c r="AJ27" s="487" t="s">
        <v>1293</v>
      </c>
      <c r="AK27" s="488"/>
      <c r="AL27" s="488"/>
      <c r="AM27" s="488"/>
      <c r="AN27" s="489"/>
      <c r="AO27" s="487" t="s">
        <v>1292</v>
      </c>
      <c r="AP27" s="488"/>
      <c r="AQ27" s="488"/>
      <c r="AR27" s="488"/>
      <c r="AS27" s="489"/>
      <c r="AT27" s="487" t="s">
        <v>1291</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1290</v>
      </c>
      <c r="AC28" s="748"/>
      <c r="AD28" s="749"/>
      <c r="AE28" s="487" t="s">
        <v>1289</v>
      </c>
      <c r="AF28" s="488"/>
      <c r="AG28" s="488"/>
      <c r="AH28" s="488"/>
      <c r="AI28" s="489"/>
      <c r="AJ28" s="487" t="s">
        <v>1288</v>
      </c>
      <c r="AK28" s="488"/>
      <c r="AL28" s="488"/>
      <c r="AM28" s="488"/>
      <c r="AN28" s="489"/>
      <c r="AO28" s="487" t="s">
        <v>1287</v>
      </c>
      <c r="AP28" s="488"/>
      <c r="AQ28" s="488"/>
      <c r="AR28" s="488"/>
      <c r="AS28" s="489"/>
      <c r="AT28" s="487" t="s">
        <v>1286</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2.5" customHeight="1" x14ac:dyDescent="0.15">
      <c r="A30" s="210"/>
      <c r="B30" s="211"/>
      <c r="C30" s="1946" t="s">
        <v>1285</v>
      </c>
      <c r="D30" s="1947"/>
      <c r="E30" s="1947"/>
      <c r="F30" s="1947"/>
      <c r="G30" s="1947"/>
      <c r="H30" s="1947"/>
      <c r="I30" s="1947"/>
      <c r="J30" s="1947"/>
      <c r="K30" s="1948"/>
      <c r="L30" s="396">
        <v>48</v>
      </c>
      <c r="M30" s="396"/>
      <c r="N30" s="396"/>
      <c r="O30" s="396"/>
      <c r="P30" s="396"/>
      <c r="Q30" s="396"/>
      <c r="R30" s="396"/>
      <c r="S30" s="396"/>
      <c r="T30" s="396"/>
      <c r="U30" s="396"/>
      <c r="V30" s="396"/>
      <c r="W30" s="39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2.5" customHeight="1" x14ac:dyDescent="0.15">
      <c r="A34" s="210"/>
      <c r="B34" s="211"/>
      <c r="C34" s="862"/>
      <c r="D34" s="863"/>
      <c r="E34" s="863"/>
      <c r="F34" s="863"/>
      <c r="G34" s="863"/>
      <c r="H34" s="863"/>
      <c r="I34" s="863"/>
      <c r="J34" s="863"/>
      <c r="K34" s="864"/>
      <c r="L34" s="865"/>
      <c r="M34" s="863"/>
      <c r="N34" s="863"/>
      <c r="O34" s="863"/>
      <c r="P34" s="863"/>
      <c r="Q34" s="864"/>
      <c r="R34" s="865"/>
      <c r="S34" s="863"/>
      <c r="T34" s="863"/>
      <c r="U34" s="863"/>
      <c r="V34" s="863"/>
      <c r="W34" s="86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1.75" customHeight="1" thickBot="1" x14ac:dyDescent="0.2">
      <c r="A35" s="212"/>
      <c r="B35" s="213"/>
      <c r="C35" s="234" t="s">
        <v>41</v>
      </c>
      <c r="D35" s="235"/>
      <c r="E35" s="235"/>
      <c r="F35" s="235"/>
      <c r="G35" s="235"/>
      <c r="H35" s="235"/>
      <c r="I35" s="235"/>
      <c r="J35" s="235"/>
      <c r="K35" s="236"/>
      <c r="L35" s="457">
        <f>SUM(L30:Q34)</f>
        <v>48</v>
      </c>
      <c r="M35" s="235"/>
      <c r="N35" s="235"/>
      <c r="O35" s="235"/>
      <c r="P35" s="235"/>
      <c r="Q35" s="236"/>
      <c r="R35" s="457"/>
      <c r="S35" s="235"/>
      <c r="T35" s="235"/>
      <c r="U35" s="235"/>
      <c r="V35" s="235"/>
      <c r="W35" s="236"/>
      <c r="X35" s="198"/>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200"/>
    </row>
    <row r="36" spans="1:50" ht="24.75" customHeight="1" thickBot="1" x14ac:dyDescent="0.2">
      <c r="A36" s="4"/>
      <c r="B36" s="4"/>
      <c r="C36" s="4"/>
      <c r="D36" s="4"/>
      <c r="E36" s="4"/>
      <c r="F36" s="4"/>
      <c r="G36" s="5"/>
      <c r="H36" s="5"/>
      <c r="I36" s="5"/>
      <c r="J36" s="5"/>
      <c r="K36" s="5"/>
      <c r="L36" s="6"/>
      <c r="M36" s="5"/>
      <c r="N36" s="5"/>
      <c r="O36" s="5"/>
      <c r="P36" s="5"/>
      <c r="Q36" s="5"/>
      <c r="R36" s="5"/>
      <c r="S36" s="5"/>
      <c r="T36" s="5"/>
      <c r="U36" s="5"/>
      <c r="V36" s="5"/>
      <c r="W36" s="5"/>
      <c r="X36" s="5"/>
      <c r="Y36" s="7"/>
      <c r="Z36" s="7"/>
      <c r="AA36" s="7"/>
      <c r="AB36" s="7"/>
      <c r="AC36" s="5"/>
      <c r="AD36" s="5"/>
      <c r="AE36" s="5"/>
      <c r="AF36" s="5"/>
      <c r="AG36" s="5"/>
      <c r="AH36" s="6"/>
      <c r="AI36" s="5"/>
      <c r="AJ36" s="5"/>
      <c r="AK36" s="5"/>
      <c r="AL36" s="5"/>
      <c r="AM36" s="5"/>
      <c r="AN36" s="5"/>
      <c r="AO36" s="5"/>
      <c r="AP36" s="5"/>
      <c r="AQ36" s="5"/>
      <c r="AR36" s="5"/>
      <c r="AS36" s="5"/>
      <c r="AT36" s="5"/>
      <c r="AU36" s="7"/>
      <c r="AV36" s="7"/>
      <c r="AW36" s="7"/>
      <c r="AX36" s="7"/>
    </row>
    <row r="37" spans="1:50" ht="21.75" customHeight="1" x14ac:dyDescent="0.15">
      <c r="A37" s="85" t="s">
        <v>72</v>
      </c>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7"/>
    </row>
    <row r="38" spans="1:50" ht="21" customHeight="1" x14ac:dyDescent="0.15">
      <c r="A38" s="8"/>
      <c r="B38" s="9"/>
      <c r="C38" s="178" t="s">
        <v>73</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80"/>
      <c r="AD38" s="129" t="s">
        <v>74</v>
      </c>
      <c r="AE38" s="129"/>
      <c r="AF38" s="129"/>
      <c r="AG38" s="181" t="s">
        <v>75</v>
      </c>
      <c r="AH38" s="179"/>
      <c r="AI38" s="179"/>
      <c r="AJ38" s="179"/>
      <c r="AK38" s="179"/>
      <c r="AL38" s="179"/>
      <c r="AM38" s="179"/>
      <c r="AN38" s="179"/>
      <c r="AO38" s="179"/>
      <c r="AP38" s="179"/>
      <c r="AQ38" s="179"/>
      <c r="AR38" s="179"/>
      <c r="AS38" s="179"/>
      <c r="AT38" s="179"/>
      <c r="AU38" s="179"/>
      <c r="AV38" s="179"/>
      <c r="AW38" s="179"/>
      <c r="AX38" s="182"/>
    </row>
    <row r="39" spans="1:50" ht="34.5" customHeight="1" x14ac:dyDescent="0.15">
      <c r="A39" s="183" t="s">
        <v>188</v>
      </c>
      <c r="B39" s="184"/>
      <c r="C39" s="185" t="s">
        <v>187</v>
      </c>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7"/>
      <c r="AD39" s="1949" t="s">
        <v>1283</v>
      </c>
      <c r="AE39" s="728"/>
      <c r="AF39" s="729"/>
      <c r="AG39" s="168" t="s">
        <v>1284</v>
      </c>
      <c r="AH39" s="1062"/>
      <c r="AI39" s="1062"/>
      <c r="AJ39" s="1062"/>
      <c r="AK39" s="1062"/>
      <c r="AL39" s="1062"/>
      <c r="AM39" s="1062"/>
      <c r="AN39" s="1062"/>
      <c r="AO39" s="1062"/>
      <c r="AP39" s="1062"/>
      <c r="AQ39" s="1062"/>
      <c r="AR39" s="1062"/>
      <c r="AS39" s="1062"/>
      <c r="AT39" s="1062"/>
      <c r="AU39" s="1062"/>
      <c r="AV39" s="1062"/>
      <c r="AW39" s="1062"/>
      <c r="AX39" s="1063"/>
    </row>
    <row r="40" spans="1:50" ht="34.5" customHeight="1" x14ac:dyDescent="0.15">
      <c r="A40" s="120"/>
      <c r="B40" s="121"/>
      <c r="C40" s="191" t="s">
        <v>185</v>
      </c>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47"/>
      <c r="AD40" s="1950" t="s">
        <v>1283</v>
      </c>
      <c r="AE40" s="571"/>
      <c r="AF40" s="1951"/>
      <c r="AG40" s="1064"/>
      <c r="AH40" s="1065"/>
      <c r="AI40" s="1065"/>
      <c r="AJ40" s="1065"/>
      <c r="AK40" s="1065"/>
      <c r="AL40" s="1065"/>
      <c r="AM40" s="1065"/>
      <c r="AN40" s="1065"/>
      <c r="AO40" s="1065"/>
      <c r="AP40" s="1065"/>
      <c r="AQ40" s="1065"/>
      <c r="AR40" s="1065"/>
      <c r="AS40" s="1065"/>
      <c r="AT40" s="1065"/>
      <c r="AU40" s="1065"/>
      <c r="AV40" s="1065"/>
      <c r="AW40" s="1065"/>
      <c r="AX40" s="1066"/>
    </row>
    <row r="41" spans="1:50" ht="40.5" customHeight="1" x14ac:dyDescent="0.15">
      <c r="A41" s="122"/>
      <c r="B41" s="123"/>
      <c r="C41" s="194" t="s">
        <v>184</v>
      </c>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6"/>
      <c r="AD41" s="1952" t="s">
        <v>1283</v>
      </c>
      <c r="AE41" s="651"/>
      <c r="AF41" s="652"/>
      <c r="AG41" s="1067"/>
      <c r="AH41" s="1068"/>
      <c r="AI41" s="1068"/>
      <c r="AJ41" s="1068"/>
      <c r="AK41" s="1068"/>
      <c r="AL41" s="1068"/>
      <c r="AM41" s="1068"/>
      <c r="AN41" s="1068"/>
      <c r="AO41" s="1068"/>
      <c r="AP41" s="1068"/>
      <c r="AQ41" s="1068"/>
      <c r="AR41" s="1068"/>
      <c r="AS41" s="1068"/>
      <c r="AT41" s="1068"/>
      <c r="AU41" s="1068"/>
      <c r="AV41" s="1068"/>
      <c r="AW41" s="1068"/>
      <c r="AX41" s="1069"/>
    </row>
    <row r="42" spans="1:50" ht="26.25" customHeight="1" x14ac:dyDescent="0.15">
      <c r="A42" s="104" t="s">
        <v>183</v>
      </c>
      <c r="B42" s="119"/>
      <c r="C42" s="150" t="s">
        <v>182</v>
      </c>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574" t="s">
        <v>171</v>
      </c>
      <c r="AE42" s="575"/>
      <c r="AF42" s="1953"/>
      <c r="AG42" s="168" t="s">
        <v>1282</v>
      </c>
      <c r="AH42" s="712"/>
      <c r="AI42" s="712"/>
      <c r="AJ42" s="712"/>
      <c r="AK42" s="712"/>
      <c r="AL42" s="712"/>
      <c r="AM42" s="712"/>
      <c r="AN42" s="712"/>
      <c r="AO42" s="712"/>
      <c r="AP42" s="712"/>
      <c r="AQ42" s="712"/>
      <c r="AR42" s="712"/>
      <c r="AS42" s="712"/>
      <c r="AT42" s="712"/>
      <c r="AU42" s="712"/>
      <c r="AV42" s="712"/>
      <c r="AW42" s="712"/>
      <c r="AX42" s="713"/>
    </row>
    <row r="43" spans="1:50" ht="26.25" customHeight="1" x14ac:dyDescent="0.15">
      <c r="A43" s="120"/>
      <c r="B43" s="121"/>
      <c r="C43" s="162" t="s">
        <v>180</v>
      </c>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570" t="s">
        <v>171</v>
      </c>
      <c r="AE43" s="571"/>
      <c r="AF43" s="1951"/>
      <c r="AG43" s="714"/>
      <c r="AH43" s="715"/>
      <c r="AI43" s="715"/>
      <c r="AJ43" s="715"/>
      <c r="AK43" s="715"/>
      <c r="AL43" s="715"/>
      <c r="AM43" s="715"/>
      <c r="AN43" s="715"/>
      <c r="AO43" s="715"/>
      <c r="AP43" s="715"/>
      <c r="AQ43" s="715"/>
      <c r="AR43" s="715"/>
      <c r="AS43" s="715"/>
      <c r="AT43" s="715"/>
      <c r="AU43" s="715"/>
      <c r="AV43" s="715"/>
      <c r="AW43" s="715"/>
      <c r="AX43" s="716"/>
    </row>
    <row r="44" spans="1:50" ht="26.25" customHeight="1" x14ac:dyDescent="0.15">
      <c r="A44" s="120"/>
      <c r="B44" s="121"/>
      <c r="C44" s="162" t="s">
        <v>179</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171</v>
      </c>
      <c r="AE44" s="571"/>
      <c r="AF44" s="195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178</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195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177</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74"/>
      <c r="AD46" s="570" t="s">
        <v>171</v>
      </c>
      <c r="AE46" s="571"/>
      <c r="AF46" s="195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75" t="s">
        <v>176</v>
      </c>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954" t="s">
        <v>1280</v>
      </c>
      <c r="AE47" s="573"/>
      <c r="AF47" s="1533"/>
      <c r="AG47" s="717"/>
      <c r="AH47" s="718"/>
      <c r="AI47" s="718"/>
      <c r="AJ47" s="718"/>
      <c r="AK47" s="718"/>
      <c r="AL47" s="718"/>
      <c r="AM47" s="718"/>
      <c r="AN47" s="718"/>
      <c r="AO47" s="718"/>
      <c r="AP47" s="718"/>
      <c r="AQ47" s="718"/>
      <c r="AR47" s="718"/>
      <c r="AS47" s="718"/>
      <c r="AT47" s="718"/>
      <c r="AU47" s="718"/>
      <c r="AV47" s="718"/>
      <c r="AW47" s="718"/>
      <c r="AX47" s="719"/>
    </row>
    <row r="48" spans="1:50" ht="30" customHeight="1" x14ac:dyDescent="0.15">
      <c r="A48" s="104" t="s">
        <v>91</v>
      </c>
      <c r="B48" s="119"/>
      <c r="C48" s="165" t="s">
        <v>92</v>
      </c>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7"/>
      <c r="AD48" s="574" t="s">
        <v>171</v>
      </c>
      <c r="AE48" s="575"/>
      <c r="AF48" s="1953"/>
      <c r="AG48" s="168" t="s">
        <v>1281</v>
      </c>
      <c r="AH48" s="712"/>
      <c r="AI48" s="712"/>
      <c r="AJ48" s="712"/>
      <c r="AK48" s="712"/>
      <c r="AL48" s="712"/>
      <c r="AM48" s="712"/>
      <c r="AN48" s="712"/>
      <c r="AO48" s="712"/>
      <c r="AP48" s="712"/>
      <c r="AQ48" s="712"/>
      <c r="AR48" s="712"/>
      <c r="AS48" s="712"/>
      <c r="AT48" s="712"/>
      <c r="AU48" s="712"/>
      <c r="AV48" s="712"/>
      <c r="AW48" s="712"/>
      <c r="AX48" s="713"/>
    </row>
    <row r="49" spans="1:50" ht="26.25" customHeight="1" x14ac:dyDescent="0.15">
      <c r="A49" s="120"/>
      <c r="B49" s="121"/>
      <c r="C49" s="162" t="s">
        <v>173</v>
      </c>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570" t="s">
        <v>171</v>
      </c>
      <c r="AE49" s="571"/>
      <c r="AF49" s="1951"/>
      <c r="AG49" s="714"/>
      <c r="AH49" s="715"/>
      <c r="AI49" s="715"/>
      <c r="AJ49" s="715"/>
      <c r="AK49" s="715"/>
      <c r="AL49" s="715"/>
      <c r="AM49" s="715"/>
      <c r="AN49" s="715"/>
      <c r="AO49" s="715"/>
      <c r="AP49" s="715"/>
      <c r="AQ49" s="715"/>
      <c r="AR49" s="715"/>
      <c r="AS49" s="715"/>
      <c r="AT49" s="715"/>
      <c r="AU49" s="715"/>
      <c r="AV49" s="715"/>
      <c r="AW49" s="715"/>
      <c r="AX49" s="716"/>
    </row>
    <row r="50" spans="1:50" ht="26.25" customHeight="1" x14ac:dyDescent="0.15">
      <c r="A50" s="120"/>
      <c r="B50" s="121"/>
      <c r="C50" s="162" t="s">
        <v>172</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2" t="s">
        <v>171</v>
      </c>
      <c r="AE50" s="573"/>
      <c r="AF50" s="1533"/>
      <c r="AG50" s="717"/>
      <c r="AH50" s="718"/>
      <c r="AI50" s="718"/>
      <c r="AJ50" s="718"/>
      <c r="AK50" s="718"/>
      <c r="AL50" s="718"/>
      <c r="AM50" s="718"/>
      <c r="AN50" s="718"/>
      <c r="AO50" s="718"/>
      <c r="AP50" s="718"/>
      <c r="AQ50" s="718"/>
      <c r="AR50" s="718"/>
      <c r="AS50" s="718"/>
      <c r="AT50" s="718"/>
      <c r="AU50" s="718"/>
      <c r="AV50" s="718"/>
      <c r="AW50" s="718"/>
      <c r="AX50" s="719"/>
    </row>
    <row r="51" spans="1:50" ht="33.6" customHeight="1" x14ac:dyDescent="0.15">
      <c r="A51" s="104" t="s">
        <v>96</v>
      </c>
      <c r="B51" s="119"/>
      <c r="C51" s="124" t="s">
        <v>97</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6"/>
      <c r="AD51" s="1955" t="s">
        <v>1280</v>
      </c>
      <c r="AE51" s="575"/>
      <c r="AF51" s="1953"/>
      <c r="AG51" s="168" t="s">
        <v>1279</v>
      </c>
      <c r="AH51" s="1956"/>
      <c r="AI51" s="1956"/>
      <c r="AJ51" s="1956"/>
      <c r="AK51" s="1956"/>
      <c r="AL51" s="1956"/>
      <c r="AM51" s="1956"/>
      <c r="AN51" s="1956"/>
      <c r="AO51" s="1956"/>
      <c r="AP51" s="1956"/>
      <c r="AQ51" s="1956"/>
      <c r="AR51" s="1956"/>
      <c r="AS51" s="1956"/>
      <c r="AT51" s="1956"/>
      <c r="AU51" s="1956"/>
      <c r="AV51" s="1956"/>
      <c r="AW51" s="1956"/>
      <c r="AX51" s="1957"/>
    </row>
    <row r="52" spans="1:50" ht="15.75" customHeight="1" x14ac:dyDescent="0.15">
      <c r="A52" s="120"/>
      <c r="B52" s="121"/>
      <c r="C52" s="137" t="s">
        <v>0</v>
      </c>
      <c r="D52" s="138"/>
      <c r="E52" s="138"/>
      <c r="F52" s="138"/>
      <c r="G52" s="139" t="s">
        <v>98</v>
      </c>
      <c r="H52" s="140"/>
      <c r="I52" s="140"/>
      <c r="J52" s="140"/>
      <c r="K52" s="140"/>
      <c r="L52" s="140"/>
      <c r="M52" s="140"/>
      <c r="N52" s="140"/>
      <c r="O52" s="140"/>
      <c r="P52" s="140"/>
      <c r="Q52" s="140"/>
      <c r="R52" s="140"/>
      <c r="S52" s="141"/>
      <c r="T52" s="142" t="s">
        <v>169</v>
      </c>
      <c r="U52" s="143"/>
      <c r="V52" s="143"/>
      <c r="W52" s="143"/>
      <c r="X52" s="143"/>
      <c r="Y52" s="143"/>
      <c r="Z52" s="143"/>
      <c r="AA52" s="143"/>
      <c r="AB52" s="143"/>
      <c r="AC52" s="143"/>
      <c r="AD52" s="143"/>
      <c r="AE52" s="143"/>
      <c r="AF52" s="143"/>
      <c r="AG52" s="1347"/>
      <c r="AH52" s="1348"/>
      <c r="AI52" s="1348"/>
      <c r="AJ52" s="1348"/>
      <c r="AK52" s="1348"/>
      <c r="AL52" s="1348"/>
      <c r="AM52" s="1348"/>
      <c r="AN52" s="1348"/>
      <c r="AO52" s="1348"/>
      <c r="AP52" s="1348"/>
      <c r="AQ52" s="1348"/>
      <c r="AR52" s="1348"/>
      <c r="AS52" s="1348"/>
      <c r="AT52" s="1348"/>
      <c r="AU52" s="1348"/>
      <c r="AV52" s="1348"/>
      <c r="AW52" s="1348"/>
      <c r="AX52" s="1349"/>
    </row>
    <row r="53" spans="1:50" ht="26.25" customHeight="1" x14ac:dyDescent="0.15">
      <c r="A53" s="120"/>
      <c r="B53" s="121"/>
      <c r="C53" s="144"/>
      <c r="D53" s="145"/>
      <c r="E53" s="145"/>
      <c r="F53" s="145"/>
      <c r="G53" s="898" t="s">
        <v>1278</v>
      </c>
      <c r="H53" s="1801"/>
      <c r="I53" s="1801"/>
      <c r="J53" s="1801"/>
      <c r="K53" s="1801"/>
      <c r="L53" s="1801"/>
      <c r="M53" s="1801"/>
      <c r="N53" s="1801"/>
      <c r="O53" s="1801"/>
      <c r="P53" s="1801"/>
      <c r="Q53" s="1801"/>
      <c r="R53" s="1801"/>
      <c r="S53" s="1802"/>
      <c r="T53" s="1958" t="s">
        <v>1277</v>
      </c>
      <c r="U53" s="1959"/>
      <c r="V53" s="1959"/>
      <c r="W53" s="1959"/>
      <c r="X53" s="1959"/>
      <c r="Y53" s="1959"/>
      <c r="Z53" s="1959"/>
      <c r="AA53" s="1959"/>
      <c r="AB53" s="1959"/>
      <c r="AC53" s="1959"/>
      <c r="AD53" s="1959"/>
      <c r="AE53" s="1959"/>
      <c r="AF53" s="1960"/>
      <c r="AG53" s="1347"/>
      <c r="AH53" s="1348"/>
      <c r="AI53" s="1348"/>
      <c r="AJ53" s="1348"/>
      <c r="AK53" s="1348"/>
      <c r="AL53" s="1348"/>
      <c r="AM53" s="1348"/>
      <c r="AN53" s="1348"/>
      <c r="AO53" s="1348"/>
      <c r="AP53" s="1348"/>
      <c r="AQ53" s="1348"/>
      <c r="AR53" s="1348"/>
      <c r="AS53" s="1348"/>
      <c r="AT53" s="1348"/>
      <c r="AU53" s="1348"/>
      <c r="AV53" s="1348"/>
      <c r="AW53" s="1348"/>
      <c r="AX53" s="1349"/>
    </row>
    <row r="54" spans="1:50" ht="26.25" customHeight="1" x14ac:dyDescent="0.15">
      <c r="A54" s="122"/>
      <c r="B54" s="123"/>
      <c r="C54" s="97"/>
      <c r="D54" s="98"/>
      <c r="E54" s="98"/>
      <c r="F54" s="98"/>
      <c r="G54" s="99"/>
      <c r="H54" s="100"/>
      <c r="I54" s="100"/>
      <c r="J54" s="100"/>
      <c r="K54" s="100"/>
      <c r="L54" s="100"/>
      <c r="M54" s="100"/>
      <c r="N54" s="100"/>
      <c r="O54" s="100"/>
      <c r="P54" s="100"/>
      <c r="Q54" s="100"/>
      <c r="R54" s="100"/>
      <c r="S54" s="101"/>
      <c r="T54" s="102"/>
      <c r="U54" s="103"/>
      <c r="V54" s="103"/>
      <c r="W54" s="103"/>
      <c r="X54" s="103"/>
      <c r="Y54" s="103"/>
      <c r="Z54" s="103"/>
      <c r="AA54" s="103"/>
      <c r="AB54" s="103"/>
      <c r="AC54" s="103"/>
      <c r="AD54" s="103"/>
      <c r="AE54" s="103"/>
      <c r="AF54" s="103"/>
      <c r="AG54" s="1350"/>
      <c r="AH54" s="1351"/>
      <c r="AI54" s="1351"/>
      <c r="AJ54" s="1351"/>
      <c r="AK54" s="1351"/>
      <c r="AL54" s="1351"/>
      <c r="AM54" s="1351"/>
      <c r="AN54" s="1351"/>
      <c r="AO54" s="1351"/>
      <c r="AP54" s="1351"/>
      <c r="AQ54" s="1351"/>
      <c r="AR54" s="1351"/>
      <c r="AS54" s="1351"/>
      <c r="AT54" s="1351"/>
      <c r="AU54" s="1351"/>
      <c r="AV54" s="1351"/>
      <c r="AW54" s="1351"/>
      <c r="AX54" s="1352"/>
    </row>
    <row r="55" spans="1:50" ht="168.75" customHeight="1" x14ac:dyDescent="0.15">
      <c r="A55" s="104" t="s">
        <v>100</v>
      </c>
      <c r="B55" s="105"/>
      <c r="C55" s="108" t="s">
        <v>101</v>
      </c>
      <c r="D55" s="109"/>
      <c r="E55" s="109"/>
      <c r="F55" s="110"/>
      <c r="G55" s="1961" t="s">
        <v>1276</v>
      </c>
      <c r="H55" s="1962"/>
      <c r="I55" s="1962"/>
      <c r="J55" s="1962"/>
      <c r="K55" s="1962"/>
      <c r="L55" s="1962"/>
      <c r="M55" s="1962"/>
      <c r="N55" s="1962"/>
      <c r="O55" s="1962"/>
      <c r="P55" s="1962"/>
      <c r="Q55" s="1962"/>
      <c r="R55" s="1962"/>
      <c r="S55" s="1962"/>
      <c r="T55" s="1962"/>
      <c r="U55" s="1962"/>
      <c r="V55" s="1962"/>
      <c r="W55" s="1962"/>
      <c r="X55" s="1962"/>
      <c r="Y55" s="1962"/>
      <c r="Z55" s="1962"/>
      <c r="AA55" s="1962"/>
      <c r="AB55" s="1962"/>
      <c r="AC55" s="1962"/>
      <c r="AD55" s="1962"/>
      <c r="AE55" s="1962"/>
      <c r="AF55" s="1962"/>
      <c r="AG55" s="1962"/>
      <c r="AH55" s="1962"/>
      <c r="AI55" s="1962"/>
      <c r="AJ55" s="1962"/>
      <c r="AK55" s="1962"/>
      <c r="AL55" s="1962"/>
      <c r="AM55" s="1962"/>
      <c r="AN55" s="1962"/>
      <c r="AO55" s="1962"/>
      <c r="AP55" s="1962"/>
      <c r="AQ55" s="1962"/>
      <c r="AR55" s="1962"/>
      <c r="AS55" s="1962"/>
      <c r="AT55" s="1962"/>
      <c r="AU55" s="1962"/>
      <c r="AV55" s="1962"/>
      <c r="AW55" s="1962"/>
      <c r="AX55" s="1963"/>
    </row>
    <row r="56" spans="1:50" ht="47.25" customHeight="1" thickBot="1" x14ac:dyDescent="0.2">
      <c r="A56" s="106"/>
      <c r="B56" s="107"/>
      <c r="C56" s="114" t="s">
        <v>103</v>
      </c>
      <c r="D56" s="115"/>
      <c r="E56" s="115"/>
      <c r="F56" s="116"/>
      <c r="G56" s="723" t="s">
        <v>1275</v>
      </c>
      <c r="H56" s="724"/>
      <c r="I56" s="724"/>
      <c r="J56" s="724"/>
      <c r="K56" s="724"/>
      <c r="L56" s="72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5"/>
    </row>
    <row r="57" spans="1:50" ht="21" customHeight="1" x14ac:dyDescent="0.15">
      <c r="A57" s="85" t="s">
        <v>105</v>
      </c>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7"/>
    </row>
    <row r="58" spans="1:50" ht="78" customHeight="1" thickBot="1" x14ac:dyDescent="0.2">
      <c r="A58" s="63"/>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9"/>
    </row>
    <row r="59" spans="1:50" ht="21" customHeight="1" x14ac:dyDescent="0.15">
      <c r="A59" s="90" t="s">
        <v>106</v>
      </c>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2"/>
    </row>
    <row r="60" spans="1:50" ht="78" customHeight="1" thickBot="1" x14ac:dyDescent="0.2">
      <c r="A60" s="63"/>
      <c r="B60" s="88"/>
      <c r="C60" s="88"/>
      <c r="D60" s="88"/>
      <c r="E60" s="93"/>
      <c r="F60" s="94"/>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6"/>
    </row>
    <row r="61" spans="1:50" ht="21" customHeight="1" x14ac:dyDescent="0.15">
      <c r="A61" s="90" t="s">
        <v>107</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2"/>
    </row>
    <row r="62" spans="1:50" ht="78" customHeight="1" thickBot="1" x14ac:dyDescent="0.2">
      <c r="A62" s="63"/>
      <c r="B62" s="64"/>
      <c r="C62" s="64"/>
      <c r="D62" s="64"/>
      <c r="E62" s="65"/>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6"/>
    </row>
    <row r="63" spans="1:50" ht="21" customHeight="1" x14ac:dyDescent="0.15">
      <c r="A63" s="67" t="s">
        <v>108</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9"/>
    </row>
    <row r="64" spans="1:50" ht="78" customHeight="1" thickBot="1" x14ac:dyDescent="0.2">
      <c r="A64" s="70"/>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2"/>
    </row>
    <row r="65" spans="1:50" ht="19.7" customHeight="1" x14ac:dyDescent="0.15">
      <c r="A65" s="73" t="s">
        <v>109</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5"/>
    </row>
    <row r="66" spans="1:50" ht="19.899999999999999" customHeight="1" thickBot="1" x14ac:dyDescent="0.2">
      <c r="A66" s="76"/>
      <c r="B66" s="77"/>
      <c r="C66" s="57" t="s">
        <v>110</v>
      </c>
      <c r="D66" s="61"/>
      <c r="E66" s="61"/>
      <c r="F66" s="61"/>
      <c r="G66" s="61"/>
      <c r="H66" s="61"/>
      <c r="I66" s="61"/>
      <c r="J66" s="78"/>
      <c r="K66" s="883">
        <v>111</v>
      </c>
      <c r="L66" s="884"/>
      <c r="M66" s="884"/>
      <c r="N66" s="884"/>
      <c r="O66" s="884"/>
      <c r="P66" s="884"/>
      <c r="Q66" s="884"/>
      <c r="R66" s="885"/>
      <c r="S66" s="57" t="s">
        <v>111</v>
      </c>
      <c r="T66" s="61"/>
      <c r="U66" s="61"/>
      <c r="V66" s="61"/>
      <c r="W66" s="61"/>
      <c r="X66" s="61"/>
      <c r="Y66" s="61"/>
      <c r="Z66" s="78"/>
      <c r="AA66" s="886">
        <v>137</v>
      </c>
      <c r="AB66" s="887"/>
      <c r="AC66" s="887"/>
      <c r="AD66" s="887"/>
      <c r="AE66" s="887"/>
      <c r="AF66" s="887"/>
      <c r="AG66" s="887"/>
      <c r="AH66" s="888"/>
      <c r="AI66" s="57" t="s">
        <v>112</v>
      </c>
      <c r="AJ66" s="58"/>
      <c r="AK66" s="58"/>
      <c r="AL66" s="58"/>
      <c r="AM66" s="58"/>
      <c r="AN66" s="58"/>
      <c r="AO66" s="58"/>
      <c r="AP66" s="59"/>
      <c r="AQ66" s="60">
        <v>264</v>
      </c>
      <c r="AR66" s="61"/>
      <c r="AS66" s="61"/>
      <c r="AT66" s="61"/>
      <c r="AU66" s="61"/>
      <c r="AV66" s="61"/>
      <c r="AW66" s="61"/>
      <c r="AX66" s="62"/>
    </row>
  </sheetData>
  <mergeCells count="252">
    <mergeCell ref="G56:AX56"/>
    <mergeCell ref="G55:AX55"/>
    <mergeCell ref="A51:B54"/>
    <mergeCell ref="C51:AC51"/>
    <mergeCell ref="AI66:AP66"/>
    <mergeCell ref="AQ66:AX66"/>
    <mergeCell ref="A57:AX57"/>
    <mergeCell ref="A58:AX58"/>
    <mergeCell ref="A59:AX59"/>
    <mergeCell ref="A60:E60"/>
    <mergeCell ref="F60:AX60"/>
    <mergeCell ref="A61:AX61"/>
    <mergeCell ref="A62:E62"/>
    <mergeCell ref="F62:AX62"/>
    <mergeCell ref="A63:AX63"/>
    <mergeCell ref="A64:AX64"/>
    <mergeCell ref="A65:AX65"/>
    <mergeCell ref="A66:B66"/>
    <mergeCell ref="C66:J66"/>
    <mergeCell ref="K66:R66"/>
    <mergeCell ref="S66:Z66"/>
    <mergeCell ref="AA66:AH66"/>
    <mergeCell ref="A55:B56"/>
    <mergeCell ref="A48:B50"/>
    <mergeCell ref="C48:AC48"/>
    <mergeCell ref="AD48:AF48"/>
    <mergeCell ref="AG48:AX50"/>
    <mergeCell ref="C49:AC49"/>
    <mergeCell ref="AD49:AF49"/>
    <mergeCell ref="C50:AC50"/>
    <mergeCell ref="AD50:AF50"/>
    <mergeCell ref="AD51:AF51"/>
    <mergeCell ref="AG51:AX54"/>
    <mergeCell ref="C52:F52"/>
    <mergeCell ref="C53:F53"/>
    <mergeCell ref="G53:S53"/>
    <mergeCell ref="T53:AF53"/>
    <mergeCell ref="C54:F54"/>
    <mergeCell ref="G54:S54"/>
    <mergeCell ref="T54:AF54"/>
    <mergeCell ref="C55:F55"/>
    <mergeCell ref="G52:S52"/>
    <mergeCell ref="T52:AF52"/>
    <mergeCell ref="C56:F56"/>
    <mergeCell ref="A39:B41"/>
    <mergeCell ref="C39:AC39"/>
    <mergeCell ref="AD39:AF39"/>
    <mergeCell ref="AG39:AX41"/>
    <mergeCell ref="C40:AC40"/>
    <mergeCell ref="AD40:AF40"/>
    <mergeCell ref="C41:AC41"/>
    <mergeCell ref="AD41:AF41"/>
    <mergeCell ref="C45:AC45"/>
    <mergeCell ref="AD45:AF45"/>
    <mergeCell ref="A42:B47"/>
    <mergeCell ref="C42:AC42"/>
    <mergeCell ref="AD42:AF42"/>
    <mergeCell ref="AG42:AX47"/>
    <mergeCell ref="C43:AC43"/>
    <mergeCell ref="AD43:AF43"/>
    <mergeCell ref="C44:AC44"/>
    <mergeCell ref="AD44:AF44"/>
    <mergeCell ref="C46:AC46"/>
    <mergeCell ref="AD46:AF46"/>
    <mergeCell ref="C47:AC47"/>
    <mergeCell ref="AD47:AF47"/>
    <mergeCell ref="A37:AX37"/>
    <mergeCell ref="C38:AC38"/>
    <mergeCell ref="AD38:AF38"/>
    <mergeCell ref="AG38:AX38"/>
    <mergeCell ref="A29:B35"/>
    <mergeCell ref="C29:K29"/>
    <mergeCell ref="L29:Q29"/>
    <mergeCell ref="R29:W29"/>
    <mergeCell ref="X29:AX29"/>
    <mergeCell ref="C30:K30"/>
    <mergeCell ref="C35:K35"/>
    <mergeCell ref="L35:Q35"/>
    <mergeCell ref="R35:W35"/>
    <mergeCell ref="X35:AX35"/>
    <mergeCell ref="C33:K33"/>
    <mergeCell ref="L33:Q33"/>
    <mergeCell ref="R33:W33"/>
    <mergeCell ref="X33:AX33"/>
    <mergeCell ref="L30:Q30"/>
    <mergeCell ref="R30:W30"/>
    <mergeCell ref="X30:AX30"/>
    <mergeCell ref="C31:K31"/>
    <mergeCell ref="C34:K34"/>
    <mergeCell ref="L34:Q34"/>
    <mergeCell ref="R34:W34"/>
    <mergeCell ref="X34:AX34"/>
    <mergeCell ref="L31:Q31"/>
    <mergeCell ref="R31:W31"/>
    <mergeCell ref="AO28:AS28"/>
    <mergeCell ref="AT28:AX28"/>
    <mergeCell ref="G27:X28"/>
    <mergeCell ref="Y27:AA27"/>
    <mergeCell ref="X31:AX31"/>
    <mergeCell ref="C32:K32"/>
    <mergeCell ref="L32:Q32"/>
    <mergeCell ref="R32:W32"/>
    <mergeCell ref="X32:AX32"/>
    <mergeCell ref="AB27:AD27"/>
    <mergeCell ref="AE27:AI27"/>
    <mergeCell ref="AJ27:AN27"/>
    <mergeCell ref="AO27:AS27"/>
    <mergeCell ref="AJ28:AN28"/>
    <mergeCell ref="A26:F28"/>
    <mergeCell ref="G26:X26"/>
    <mergeCell ref="Y26:AA26"/>
    <mergeCell ref="AB26:AD26"/>
    <mergeCell ref="AE26:AI26"/>
    <mergeCell ref="Y28:AA28"/>
    <mergeCell ref="AB28:AD28"/>
    <mergeCell ref="AE28:AI28"/>
    <mergeCell ref="AB25:AD25"/>
    <mergeCell ref="AT27:AX27"/>
    <mergeCell ref="AO26:AS26"/>
    <mergeCell ref="AT26:AX26"/>
    <mergeCell ref="AJ26:AN26"/>
    <mergeCell ref="G24:X25"/>
    <mergeCell ref="Y24:AA24"/>
    <mergeCell ref="AB24:AD24"/>
    <mergeCell ref="AE24:AI24"/>
    <mergeCell ref="AJ24:AN24"/>
    <mergeCell ref="Y25:AA25"/>
    <mergeCell ref="AO24:AS24"/>
    <mergeCell ref="AT24:AX24"/>
    <mergeCell ref="AO25:AS25"/>
    <mergeCell ref="AT25:AX25"/>
    <mergeCell ref="A19:F22"/>
    <mergeCell ref="G19:X19"/>
    <mergeCell ref="Y19:AA19"/>
    <mergeCell ref="AB19:AD19"/>
    <mergeCell ref="AE19:AI19"/>
    <mergeCell ref="G20:X22"/>
    <mergeCell ref="Y20:AA20"/>
    <mergeCell ref="AO23:AS23"/>
    <mergeCell ref="AT23:AX23"/>
    <mergeCell ref="G23:X23"/>
    <mergeCell ref="Y23:AA23"/>
    <mergeCell ref="AB23:AD23"/>
    <mergeCell ref="AE23:AI23"/>
    <mergeCell ref="AJ23:AN23"/>
    <mergeCell ref="Y22:AA22"/>
    <mergeCell ref="Y21:AA21"/>
    <mergeCell ref="A23:F25"/>
    <mergeCell ref="AE25:AI25"/>
    <mergeCell ref="AJ25:AN25"/>
    <mergeCell ref="AE20:AI20"/>
    <mergeCell ref="AJ20:AN20"/>
    <mergeCell ref="AE21:AI21"/>
    <mergeCell ref="AJ21:AN21"/>
    <mergeCell ref="AB20:AD20"/>
    <mergeCell ref="AO21:AS21"/>
    <mergeCell ref="AT21:AX21"/>
    <mergeCell ref="AB22:AD22"/>
    <mergeCell ref="AE22:AI22"/>
    <mergeCell ref="AJ22:AN22"/>
    <mergeCell ref="AO22:AS22"/>
    <mergeCell ref="AT22:AX22"/>
    <mergeCell ref="AO20:AS20"/>
    <mergeCell ref="AT20:AX20"/>
    <mergeCell ref="AB21:AD21"/>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AJ19:AN19"/>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5" max="4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249</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1362</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67" t="s">
        <v>1361</v>
      </c>
      <c r="AF3" s="767"/>
      <c r="AG3" s="767"/>
      <c r="AH3" s="767"/>
      <c r="AI3" s="767"/>
      <c r="AJ3" s="767"/>
      <c r="AK3" s="767"/>
      <c r="AL3" s="767"/>
      <c r="AM3" s="767"/>
      <c r="AN3" s="767"/>
      <c r="AO3" s="767"/>
      <c r="AP3" s="768"/>
      <c r="AQ3" s="455" t="s">
        <v>8</v>
      </c>
      <c r="AR3" s="450"/>
      <c r="AS3" s="450"/>
      <c r="AT3" s="450"/>
      <c r="AU3" s="450"/>
      <c r="AV3" s="450"/>
      <c r="AW3" s="450"/>
      <c r="AX3" s="456"/>
    </row>
    <row r="4" spans="1:50" ht="30" customHeight="1" x14ac:dyDescent="0.15">
      <c r="A4" s="412" t="s">
        <v>9</v>
      </c>
      <c r="B4" s="413"/>
      <c r="C4" s="413"/>
      <c r="D4" s="413"/>
      <c r="E4" s="413"/>
      <c r="F4" s="414"/>
      <c r="G4" s="783" t="s">
        <v>1360</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1359</v>
      </c>
      <c r="AF4" s="774"/>
      <c r="AG4" s="774"/>
      <c r="AH4" s="774"/>
      <c r="AI4" s="774"/>
      <c r="AJ4" s="774"/>
      <c r="AK4" s="774"/>
      <c r="AL4" s="774"/>
      <c r="AM4" s="774"/>
      <c r="AN4" s="774"/>
      <c r="AO4" s="774"/>
      <c r="AP4" s="775"/>
      <c r="AQ4" s="550" t="s">
        <v>1358</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1964" t="s">
        <v>1357</v>
      </c>
      <c r="AF5" s="551"/>
      <c r="AG5" s="551"/>
      <c r="AH5" s="551"/>
      <c r="AI5" s="551"/>
      <c r="AJ5" s="551"/>
      <c r="AK5" s="551"/>
      <c r="AL5" s="551"/>
      <c r="AM5" s="551"/>
      <c r="AN5" s="551"/>
      <c r="AO5" s="551"/>
      <c r="AP5" s="551"/>
      <c r="AQ5" s="774"/>
      <c r="AR5" s="774"/>
      <c r="AS5" s="774"/>
      <c r="AT5" s="774"/>
      <c r="AU5" s="774"/>
      <c r="AV5" s="774"/>
      <c r="AW5" s="774"/>
      <c r="AX5" s="1151"/>
    </row>
    <row r="6" spans="1:50" ht="39.950000000000003" customHeight="1" x14ac:dyDescent="0.15">
      <c r="A6" s="400" t="s">
        <v>18</v>
      </c>
      <c r="B6" s="401"/>
      <c r="C6" s="401"/>
      <c r="D6" s="401"/>
      <c r="E6" s="401"/>
      <c r="F6" s="401"/>
      <c r="G6" s="542" t="s">
        <v>1356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1355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1354</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1353</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97</v>
      </c>
      <c r="Q11" s="396"/>
      <c r="R11" s="396"/>
      <c r="S11" s="396"/>
      <c r="T11" s="396"/>
      <c r="U11" s="396"/>
      <c r="V11" s="396"/>
      <c r="W11" s="396">
        <v>79</v>
      </c>
      <c r="X11" s="396"/>
      <c r="Y11" s="396"/>
      <c r="Z11" s="396"/>
      <c r="AA11" s="396"/>
      <c r="AB11" s="396"/>
      <c r="AC11" s="396"/>
      <c r="AD11" s="396">
        <v>70</v>
      </c>
      <c r="AE11" s="396"/>
      <c r="AF11" s="396"/>
      <c r="AG11" s="396"/>
      <c r="AH11" s="396"/>
      <c r="AI11" s="396"/>
      <c r="AJ11" s="396"/>
      <c r="AK11" s="396">
        <v>70</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235</v>
      </c>
      <c r="Q12" s="353"/>
      <c r="R12" s="353"/>
      <c r="S12" s="353"/>
      <c r="T12" s="353"/>
      <c r="U12" s="353"/>
      <c r="V12" s="353"/>
      <c r="W12" s="353" t="s">
        <v>235</v>
      </c>
      <c r="X12" s="353"/>
      <c r="Y12" s="353"/>
      <c r="Z12" s="353"/>
      <c r="AA12" s="353"/>
      <c r="AB12" s="353"/>
      <c r="AC12" s="353"/>
      <c r="AD12" s="353" t="s">
        <v>235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235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235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235</v>
      </c>
      <c r="Q15" s="353"/>
      <c r="R15" s="353"/>
      <c r="S15" s="353"/>
      <c r="T15" s="353"/>
      <c r="U15" s="353"/>
      <c r="V15" s="353"/>
      <c r="W15" s="353" t="s">
        <v>235</v>
      </c>
      <c r="X15" s="353"/>
      <c r="Y15" s="353"/>
      <c r="Z15" s="353"/>
      <c r="AA15" s="353"/>
      <c r="AB15" s="353"/>
      <c r="AC15" s="353"/>
      <c r="AD15" s="353" t="s">
        <v>235</v>
      </c>
      <c r="AE15" s="353"/>
      <c r="AF15" s="353"/>
      <c r="AG15" s="353"/>
      <c r="AH15" s="353"/>
      <c r="AI15" s="353"/>
      <c r="AJ15" s="353"/>
      <c r="AK15" s="353" t="s">
        <v>235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97</v>
      </c>
      <c r="Q16" s="348"/>
      <c r="R16" s="348"/>
      <c r="S16" s="348"/>
      <c r="T16" s="348"/>
      <c r="U16" s="348"/>
      <c r="V16" s="348"/>
      <c r="W16" s="348">
        <v>79</v>
      </c>
      <c r="X16" s="348"/>
      <c r="Y16" s="348"/>
      <c r="Z16" s="348"/>
      <c r="AA16" s="348"/>
      <c r="AB16" s="348"/>
      <c r="AC16" s="348"/>
      <c r="AD16" s="348">
        <v>70</v>
      </c>
      <c r="AE16" s="348"/>
      <c r="AF16" s="348"/>
      <c r="AG16" s="348"/>
      <c r="AH16" s="348"/>
      <c r="AI16" s="348"/>
      <c r="AJ16" s="348"/>
      <c r="AK16" s="348">
        <v>70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97</v>
      </c>
      <c r="Q17" s="333"/>
      <c r="R17" s="333"/>
      <c r="S17" s="333"/>
      <c r="T17" s="333"/>
      <c r="U17" s="333"/>
      <c r="V17" s="333"/>
      <c r="W17" s="333">
        <v>79</v>
      </c>
      <c r="X17" s="333"/>
      <c r="Y17" s="333"/>
      <c r="Z17" s="333"/>
      <c r="AA17" s="333"/>
      <c r="AB17" s="333"/>
      <c r="AC17" s="333"/>
      <c r="AD17" s="333">
        <v>70</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1352</v>
      </c>
      <c r="H20" s="577"/>
      <c r="I20" s="577"/>
      <c r="J20" s="577"/>
      <c r="K20" s="577"/>
      <c r="L20" s="577"/>
      <c r="M20" s="577"/>
      <c r="N20" s="577"/>
      <c r="O20" s="577"/>
      <c r="P20" s="577"/>
      <c r="Q20" s="577"/>
      <c r="R20" s="577"/>
      <c r="S20" s="577"/>
      <c r="T20" s="577"/>
      <c r="U20" s="577"/>
      <c r="V20" s="577"/>
      <c r="W20" s="577"/>
      <c r="X20" s="753"/>
      <c r="Y20" s="260" t="s">
        <v>49</v>
      </c>
      <c r="Z20" s="285"/>
      <c r="AA20" s="286"/>
      <c r="AB20" s="928" t="s">
        <v>762</v>
      </c>
      <c r="AC20" s="928"/>
      <c r="AD20" s="928"/>
      <c r="AE20" s="661">
        <v>9775</v>
      </c>
      <c r="AF20" s="661"/>
      <c r="AG20" s="661"/>
      <c r="AH20" s="661"/>
      <c r="AI20" s="661"/>
      <c r="AJ20" s="661">
        <v>9944</v>
      </c>
      <c r="AK20" s="661"/>
      <c r="AL20" s="661"/>
      <c r="AM20" s="661"/>
      <c r="AN20" s="661"/>
      <c r="AO20" s="333">
        <v>11097</v>
      </c>
      <c r="AP20" s="333"/>
      <c r="AQ20" s="333"/>
      <c r="AR20" s="333"/>
      <c r="AS20" s="333"/>
      <c r="AT20" s="341"/>
      <c r="AU20" s="341"/>
      <c r="AV20" s="341"/>
      <c r="AW20" s="341"/>
      <c r="AX20" s="342"/>
    </row>
    <row r="21" spans="1:55"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c r="AC21" s="332"/>
      <c r="AD21" s="332"/>
      <c r="AE21" s="332"/>
      <c r="AF21" s="332"/>
      <c r="AG21" s="332"/>
      <c r="AH21" s="332"/>
      <c r="AI21" s="332"/>
      <c r="AJ21" s="332"/>
      <c r="AK21" s="332"/>
      <c r="AL21" s="332"/>
      <c r="AM21" s="332"/>
      <c r="AN21" s="332"/>
      <c r="AO21" s="332"/>
      <c r="AP21" s="332"/>
      <c r="AQ21" s="332"/>
      <c r="AR21" s="332"/>
      <c r="AS21" s="332"/>
      <c r="AT21" s="333"/>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32" t="s">
        <v>199</v>
      </c>
      <c r="AC22" s="332"/>
      <c r="AD22" s="332"/>
      <c r="AE22" s="332"/>
      <c r="AF22" s="332"/>
      <c r="AG22" s="332"/>
      <c r="AH22" s="332"/>
      <c r="AI22" s="332"/>
      <c r="AJ22" s="332"/>
      <c r="AK22" s="332"/>
      <c r="AL22" s="332"/>
      <c r="AM22" s="332"/>
      <c r="AN22" s="332"/>
      <c r="AO22" s="332"/>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1351</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310">
        <v>1</v>
      </c>
      <c r="AF24" s="310"/>
      <c r="AG24" s="310"/>
      <c r="AH24" s="310"/>
      <c r="AI24" s="310"/>
      <c r="AJ24" s="311">
        <v>1</v>
      </c>
      <c r="AK24" s="311"/>
      <c r="AL24" s="311"/>
      <c r="AM24" s="311"/>
      <c r="AN24" s="311"/>
      <c r="AO24" s="637">
        <v>1</v>
      </c>
      <c r="AP24" s="637"/>
      <c r="AQ24" s="637"/>
      <c r="AR24" s="637"/>
      <c r="AS24" s="637"/>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c r="AC25" s="261"/>
      <c r="AD25" s="262"/>
      <c r="AE25" s="312">
        <v>1</v>
      </c>
      <c r="AF25" s="313"/>
      <c r="AG25" s="313"/>
      <c r="AH25" s="313"/>
      <c r="AI25" s="321"/>
      <c r="AJ25" s="134">
        <v>1</v>
      </c>
      <c r="AK25" s="135"/>
      <c r="AL25" s="135"/>
      <c r="AM25" s="135"/>
      <c r="AN25" s="322"/>
      <c r="AO25" s="134">
        <v>1</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1350</v>
      </c>
      <c r="H27" s="482"/>
      <c r="I27" s="482"/>
      <c r="J27" s="482"/>
      <c r="K27" s="482"/>
      <c r="L27" s="482"/>
      <c r="M27" s="482"/>
      <c r="N27" s="482"/>
      <c r="O27" s="482"/>
      <c r="P27" s="482"/>
      <c r="Q27" s="482"/>
      <c r="R27" s="482"/>
      <c r="S27" s="482"/>
      <c r="T27" s="482"/>
      <c r="U27" s="482"/>
      <c r="V27" s="482"/>
      <c r="W27" s="482"/>
      <c r="X27" s="482"/>
      <c r="Y27" s="272" t="s">
        <v>62</v>
      </c>
      <c r="Z27" s="273"/>
      <c r="AA27" s="274"/>
      <c r="AB27" s="487" t="s">
        <v>1349</v>
      </c>
      <c r="AC27" s="488"/>
      <c r="AD27" s="489"/>
      <c r="AE27" s="487">
        <v>97</v>
      </c>
      <c r="AF27" s="488"/>
      <c r="AG27" s="488"/>
      <c r="AH27" s="488"/>
      <c r="AI27" s="489"/>
      <c r="AJ27" s="487">
        <v>79</v>
      </c>
      <c r="AK27" s="488"/>
      <c r="AL27" s="488"/>
      <c r="AM27" s="488"/>
      <c r="AN27" s="489"/>
      <c r="AO27" s="487">
        <v>70</v>
      </c>
      <c r="AP27" s="488"/>
      <c r="AQ27" s="488"/>
      <c r="AR27" s="488"/>
      <c r="AS27" s="489"/>
      <c r="AT27" s="487"/>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193</v>
      </c>
      <c r="AC28" s="488"/>
      <c r="AD28" s="489"/>
      <c r="AE28" s="1965" t="s">
        <v>1348</v>
      </c>
      <c r="AF28" s="488"/>
      <c r="AG28" s="488"/>
      <c r="AH28" s="488"/>
      <c r="AI28" s="489"/>
      <c r="AJ28" s="744" t="s">
        <v>1347</v>
      </c>
      <c r="AK28" s="488"/>
      <c r="AL28" s="488"/>
      <c r="AM28" s="488"/>
      <c r="AN28" s="489"/>
      <c r="AO28" s="744" t="s">
        <v>1346</v>
      </c>
      <c r="AP28" s="488"/>
      <c r="AQ28" s="488"/>
      <c r="AR28" s="488"/>
      <c r="AS28" s="489"/>
      <c r="AT28" s="487"/>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t="s">
        <v>1345</v>
      </c>
      <c r="D30" s="1342"/>
      <c r="E30" s="1342"/>
      <c r="F30" s="1342"/>
      <c r="G30" s="1342"/>
      <c r="H30" s="1342"/>
      <c r="I30" s="1342"/>
      <c r="J30" s="1342"/>
      <c r="K30" s="1343"/>
      <c r="L30" s="226">
        <v>70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70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1966" t="s">
        <v>1344</v>
      </c>
      <c r="AH40" s="1967"/>
      <c r="AI40" s="1967"/>
      <c r="AJ40" s="1967"/>
      <c r="AK40" s="1967"/>
      <c r="AL40" s="1967"/>
      <c r="AM40" s="1967"/>
      <c r="AN40" s="1967"/>
      <c r="AO40" s="1967"/>
      <c r="AP40" s="1967"/>
      <c r="AQ40" s="1967"/>
      <c r="AR40" s="1967"/>
      <c r="AS40" s="1967"/>
      <c r="AT40" s="1967"/>
      <c r="AU40" s="1967"/>
      <c r="AV40" s="1967"/>
      <c r="AW40" s="1967"/>
      <c r="AX40" s="196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49"/>
      <c r="AH41" s="850"/>
      <c r="AI41" s="850"/>
      <c r="AJ41" s="850"/>
      <c r="AK41" s="850"/>
      <c r="AL41" s="850"/>
      <c r="AM41" s="850"/>
      <c r="AN41" s="850"/>
      <c r="AO41" s="850"/>
      <c r="AP41" s="850"/>
      <c r="AQ41" s="850"/>
      <c r="AR41" s="850"/>
      <c r="AS41" s="850"/>
      <c r="AT41" s="850"/>
      <c r="AU41" s="850"/>
      <c r="AV41" s="850"/>
      <c r="AW41" s="850"/>
      <c r="AX41" s="85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52"/>
      <c r="AH42" s="853"/>
      <c r="AI42" s="853"/>
      <c r="AJ42" s="853"/>
      <c r="AK42" s="853"/>
      <c r="AL42" s="853"/>
      <c r="AM42" s="853"/>
      <c r="AN42" s="853"/>
      <c r="AO42" s="853"/>
      <c r="AP42" s="853"/>
      <c r="AQ42" s="853"/>
      <c r="AR42" s="853"/>
      <c r="AS42" s="853"/>
      <c r="AT42" s="853"/>
      <c r="AU42" s="853"/>
      <c r="AV42" s="853"/>
      <c r="AW42" s="853"/>
      <c r="AX42" s="85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847" t="s">
        <v>1343</v>
      </c>
      <c r="AH43" s="544"/>
      <c r="AI43" s="544"/>
      <c r="AJ43" s="544"/>
      <c r="AK43" s="544"/>
      <c r="AL43" s="544"/>
      <c r="AM43" s="544"/>
      <c r="AN43" s="544"/>
      <c r="AO43" s="544"/>
      <c r="AP43" s="544"/>
      <c r="AQ43" s="544"/>
      <c r="AR43" s="544"/>
      <c r="AS43" s="544"/>
      <c r="AT43" s="544"/>
      <c r="AU43" s="544"/>
      <c r="AV43" s="544"/>
      <c r="AW43" s="544"/>
      <c r="AX43" s="84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849"/>
      <c r="AH44" s="850"/>
      <c r="AI44" s="850"/>
      <c r="AJ44" s="850"/>
      <c r="AK44" s="850"/>
      <c r="AL44" s="850"/>
      <c r="AM44" s="850"/>
      <c r="AN44" s="850"/>
      <c r="AO44" s="850"/>
      <c r="AP44" s="850"/>
      <c r="AQ44" s="850"/>
      <c r="AR44" s="850"/>
      <c r="AS44" s="850"/>
      <c r="AT44" s="850"/>
      <c r="AU44" s="850"/>
      <c r="AV44" s="850"/>
      <c r="AW44" s="850"/>
      <c r="AX44" s="85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49"/>
      <c r="AH45" s="850"/>
      <c r="AI45" s="850"/>
      <c r="AJ45" s="850"/>
      <c r="AK45" s="850"/>
      <c r="AL45" s="850"/>
      <c r="AM45" s="850"/>
      <c r="AN45" s="850"/>
      <c r="AO45" s="850"/>
      <c r="AP45" s="850"/>
      <c r="AQ45" s="850"/>
      <c r="AR45" s="850"/>
      <c r="AS45" s="850"/>
      <c r="AT45" s="850"/>
      <c r="AU45" s="850"/>
      <c r="AV45" s="850"/>
      <c r="AW45" s="850"/>
      <c r="AX45" s="85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849"/>
      <c r="AH46" s="850"/>
      <c r="AI46" s="850"/>
      <c r="AJ46" s="850"/>
      <c r="AK46" s="850"/>
      <c r="AL46" s="850"/>
      <c r="AM46" s="850"/>
      <c r="AN46" s="850"/>
      <c r="AO46" s="850"/>
      <c r="AP46" s="850"/>
      <c r="AQ46" s="850"/>
      <c r="AR46" s="850"/>
      <c r="AS46" s="850"/>
      <c r="AT46" s="850"/>
      <c r="AU46" s="850"/>
      <c r="AV46" s="850"/>
      <c r="AW46" s="850"/>
      <c r="AX46" s="85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49"/>
      <c r="AH47" s="850"/>
      <c r="AI47" s="850"/>
      <c r="AJ47" s="850"/>
      <c r="AK47" s="850"/>
      <c r="AL47" s="850"/>
      <c r="AM47" s="850"/>
      <c r="AN47" s="850"/>
      <c r="AO47" s="850"/>
      <c r="AP47" s="850"/>
      <c r="AQ47" s="850"/>
      <c r="AR47" s="850"/>
      <c r="AS47" s="850"/>
      <c r="AT47" s="850"/>
      <c r="AU47" s="850"/>
      <c r="AV47" s="850"/>
      <c r="AW47" s="850"/>
      <c r="AX47" s="85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284</v>
      </c>
      <c r="AE48" s="835"/>
      <c r="AF48" s="835"/>
      <c r="AG48" s="852"/>
      <c r="AH48" s="853"/>
      <c r="AI48" s="853"/>
      <c r="AJ48" s="853"/>
      <c r="AK48" s="853"/>
      <c r="AL48" s="853"/>
      <c r="AM48" s="853"/>
      <c r="AN48" s="853"/>
      <c r="AO48" s="853"/>
      <c r="AP48" s="853"/>
      <c r="AQ48" s="853"/>
      <c r="AR48" s="853"/>
      <c r="AS48" s="853"/>
      <c r="AT48" s="853"/>
      <c r="AU48" s="853"/>
      <c r="AV48" s="853"/>
      <c r="AW48" s="853"/>
      <c r="AX48" s="854"/>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847" t="s">
        <v>1342</v>
      </c>
      <c r="AH49" s="544"/>
      <c r="AI49" s="544"/>
      <c r="AJ49" s="544"/>
      <c r="AK49" s="544"/>
      <c r="AL49" s="544"/>
      <c r="AM49" s="544"/>
      <c r="AN49" s="544"/>
      <c r="AO49" s="544"/>
      <c r="AP49" s="544"/>
      <c r="AQ49" s="544"/>
      <c r="AR49" s="544"/>
      <c r="AS49" s="544"/>
      <c r="AT49" s="544"/>
      <c r="AU49" s="544"/>
      <c r="AV49" s="544"/>
      <c r="AW49" s="544"/>
      <c r="AX49" s="84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49"/>
      <c r="AH50" s="850"/>
      <c r="AI50" s="850"/>
      <c r="AJ50" s="850"/>
      <c r="AK50" s="850"/>
      <c r="AL50" s="850"/>
      <c r="AM50" s="850"/>
      <c r="AN50" s="850"/>
      <c r="AO50" s="850"/>
      <c r="AP50" s="850"/>
      <c r="AQ50" s="850"/>
      <c r="AR50" s="850"/>
      <c r="AS50" s="850"/>
      <c r="AT50" s="850"/>
      <c r="AU50" s="850"/>
      <c r="AV50" s="850"/>
      <c r="AW50" s="850"/>
      <c r="AX50" s="85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52"/>
      <c r="AH51" s="853"/>
      <c r="AI51" s="853"/>
      <c r="AJ51" s="853"/>
      <c r="AK51" s="853"/>
      <c r="AL51" s="853"/>
      <c r="AM51" s="853"/>
      <c r="AN51" s="853"/>
      <c r="AO51" s="853"/>
      <c r="AP51" s="853"/>
      <c r="AQ51" s="853"/>
      <c r="AR51" s="853"/>
      <c r="AS51" s="853"/>
      <c r="AT51" s="853"/>
      <c r="AU51" s="853"/>
      <c r="AV51" s="853"/>
      <c r="AW51" s="853"/>
      <c r="AX51" s="854"/>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1341</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t="s">
        <v>1340</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115</v>
      </c>
      <c r="L67" s="563"/>
      <c r="M67" s="563"/>
      <c r="N67" s="563"/>
      <c r="O67" s="563"/>
      <c r="P67" s="563"/>
      <c r="Q67" s="563"/>
      <c r="R67" s="563"/>
      <c r="S67" s="57" t="s">
        <v>111</v>
      </c>
      <c r="T67" s="61"/>
      <c r="U67" s="61"/>
      <c r="V67" s="61"/>
      <c r="W67" s="61"/>
      <c r="X67" s="61"/>
      <c r="Y67" s="61"/>
      <c r="Z67" s="78"/>
      <c r="AA67" s="564">
        <v>138</v>
      </c>
      <c r="AB67" s="563"/>
      <c r="AC67" s="563"/>
      <c r="AD67" s="563"/>
      <c r="AE67" s="563"/>
      <c r="AF67" s="563"/>
      <c r="AG67" s="563"/>
      <c r="AH67" s="563"/>
      <c r="AI67" s="57" t="s">
        <v>112</v>
      </c>
      <c r="AJ67" s="58"/>
      <c r="AK67" s="58"/>
      <c r="AL67" s="58"/>
      <c r="AM67" s="58"/>
      <c r="AN67" s="58"/>
      <c r="AO67" s="58"/>
      <c r="AP67" s="59"/>
      <c r="AQ67" s="557">
        <v>265</v>
      </c>
      <c r="AR67" s="557"/>
      <c r="AS67" s="557"/>
      <c r="AT67" s="557"/>
      <c r="AU67" s="557"/>
      <c r="AV67" s="557"/>
      <c r="AW67" s="557"/>
      <c r="AX67" s="55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987" t="s">
        <v>1339</v>
      </c>
      <c r="B69" s="1988"/>
      <c r="C69" s="1988"/>
      <c r="D69" s="1988"/>
      <c r="E69" s="1988"/>
      <c r="F69" s="1989"/>
      <c r="G69" s="34" t="s">
        <v>1338</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2"/>
    </row>
    <row r="70" spans="1:50" ht="38.65" customHeight="1" x14ac:dyDescent="0.15">
      <c r="A70" s="377"/>
      <c r="B70" s="378"/>
      <c r="C70" s="378"/>
      <c r="D70" s="378"/>
      <c r="E70" s="378"/>
      <c r="F70" s="379"/>
      <c r="G70" s="31"/>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30"/>
    </row>
    <row r="71" spans="1:50" ht="41.25" customHeight="1" x14ac:dyDescent="0.15">
      <c r="A71" s="377"/>
      <c r="B71" s="378"/>
      <c r="C71" s="378"/>
      <c r="D71" s="378"/>
      <c r="E71" s="378"/>
      <c r="F71" s="379"/>
      <c r="G71" s="3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30"/>
    </row>
    <row r="72" spans="1:50" ht="52.35" customHeight="1" x14ac:dyDescent="0.15">
      <c r="A72" s="377"/>
      <c r="B72" s="378"/>
      <c r="C72" s="378"/>
      <c r="D72" s="378"/>
      <c r="E72" s="378"/>
      <c r="F72" s="379"/>
      <c r="G72" s="3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30"/>
    </row>
    <row r="73" spans="1:50" ht="52.35" customHeight="1" x14ac:dyDescent="0.15">
      <c r="A73" s="377"/>
      <c r="B73" s="378"/>
      <c r="C73" s="378"/>
      <c r="D73" s="378"/>
      <c r="E73" s="378"/>
      <c r="F73" s="379"/>
      <c r="G73" s="3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30"/>
    </row>
    <row r="74" spans="1:50" ht="52.35" customHeight="1" x14ac:dyDescent="0.15">
      <c r="A74" s="377"/>
      <c r="B74" s="378"/>
      <c r="C74" s="378"/>
      <c r="D74" s="378"/>
      <c r="E74" s="378"/>
      <c r="F74" s="379"/>
      <c r="G74" s="3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0"/>
    </row>
    <row r="75" spans="1:50" ht="41.25" customHeight="1" x14ac:dyDescent="0.15">
      <c r="A75" s="377"/>
      <c r="B75" s="378"/>
      <c r="C75" s="378"/>
      <c r="D75" s="378"/>
      <c r="E75" s="378"/>
      <c r="F75" s="379"/>
      <c r="G75" s="3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30"/>
    </row>
    <row r="76" spans="1:50" ht="52.5" customHeight="1" x14ac:dyDescent="0.15">
      <c r="A76" s="377"/>
      <c r="B76" s="378"/>
      <c r="C76" s="378"/>
      <c r="D76" s="378"/>
      <c r="E76" s="378"/>
      <c r="F76" s="379"/>
      <c r="G76" s="3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30"/>
    </row>
    <row r="77" spans="1:50" ht="52.5" customHeight="1" x14ac:dyDescent="0.15">
      <c r="A77" s="377"/>
      <c r="B77" s="378"/>
      <c r="C77" s="378"/>
      <c r="D77" s="378"/>
      <c r="E77" s="378"/>
      <c r="F77" s="379"/>
      <c r="G77" s="3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30"/>
    </row>
    <row r="78" spans="1:50" ht="52.5" customHeight="1" x14ac:dyDescent="0.15">
      <c r="A78" s="377"/>
      <c r="B78" s="378"/>
      <c r="C78" s="378"/>
      <c r="D78" s="378"/>
      <c r="E78" s="378"/>
      <c r="F78" s="379"/>
      <c r="G78" s="3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30"/>
    </row>
    <row r="79" spans="1:50" ht="52.5" customHeight="1" x14ac:dyDescent="0.15">
      <c r="A79" s="377"/>
      <c r="B79" s="378"/>
      <c r="C79" s="378"/>
      <c r="D79" s="378"/>
      <c r="E79" s="378"/>
      <c r="F79" s="379"/>
      <c r="G79" s="3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30"/>
    </row>
    <row r="80" spans="1:50" ht="52.5" customHeight="1" x14ac:dyDescent="0.15">
      <c r="A80" s="377"/>
      <c r="B80" s="378"/>
      <c r="C80" s="378"/>
      <c r="D80" s="378"/>
      <c r="E80" s="378"/>
      <c r="F80" s="379"/>
      <c r="G80" s="3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30"/>
    </row>
    <row r="81" spans="1:50" ht="52.5" customHeight="1" x14ac:dyDescent="0.15">
      <c r="A81" s="377"/>
      <c r="B81" s="378"/>
      <c r="C81" s="378"/>
      <c r="D81" s="378"/>
      <c r="E81" s="378"/>
      <c r="F81" s="379"/>
      <c r="G81" s="3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30"/>
    </row>
    <row r="82" spans="1:50" ht="52.5" customHeight="1" x14ac:dyDescent="0.15">
      <c r="A82" s="377"/>
      <c r="B82" s="378"/>
      <c r="C82" s="378"/>
      <c r="D82" s="378"/>
      <c r="E82" s="378"/>
      <c r="F82" s="379"/>
      <c r="G82" s="31"/>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30"/>
    </row>
    <row r="83" spans="1:50" ht="52.5" customHeight="1" x14ac:dyDescent="0.15">
      <c r="A83" s="377"/>
      <c r="B83" s="378"/>
      <c r="C83" s="378"/>
      <c r="D83" s="378"/>
      <c r="E83" s="378"/>
      <c r="F83" s="379"/>
      <c r="G83" s="31"/>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30"/>
    </row>
    <row r="84" spans="1:50" ht="52.5" customHeight="1" x14ac:dyDescent="0.15">
      <c r="A84" s="377"/>
      <c r="B84" s="378"/>
      <c r="C84" s="378"/>
      <c r="D84" s="378"/>
      <c r="E84" s="378"/>
      <c r="F84" s="379"/>
      <c r="G84" s="31"/>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30"/>
    </row>
    <row r="85" spans="1:50" ht="42.6" customHeight="1" x14ac:dyDescent="0.15">
      <c r="A85" s="377"/>
      <c r="B85" s="378"/>
      <c r="C85" s="378"/>
      <c r="D85" s="378"/>
      <c r="E85" s="378"/>
      <c r="F85" s="379"/>
      <c r="G85" s="31"/>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30"/>
    </row>
    <row r="86" spans="1:50" ht="52.5" customHeight="1" x14ac:dyDescent="0.15">
      <c r="A86" s="377"/>
      <c r="B86" s="378"/>
      <c r="C86" s="378"/>
      <c r="D86" s="378"/>
      <c r="E86" s="378"/>
      <c r="F86" s="379"/>
      <c r="G86" s="31"/>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30"/>
    </row>
    <row r="87" spans="1:50" ht="52.5" customHeight="1" x14ac:dyDescent="0.15">
      <c r="A87" s="377"/>
      <c r="B87" s="378"/>
      <c r="C87" s="378"/>
      <c r="D87" s="378"/>
      <c r="E87" s="378"/>
      <c r="F87" s="379"/>
      <c r="G87" s="31"/>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30"/>
    </row>
    <row r="88" spans="1:50" ht="52.5" customHeight="1" x14ac:dyDescent="0.15">
      <c r="A88" s="377"/>
      <c r="B88" s="378"/>
      <c r="C88" s="378"/>
      <c r="D88" s="378"/>
      <c r="E88" s="378"/>
      <c r="F88" s="379"/>
      <c r="G88" s="31"/>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30"/>
    </row>
    <row r="89" spans="1:50" ht="52.5" customHeight="1" x14ac:dyDescent="0.15">
      <c r="A89" s="377"/>
      <c r="B89" s="378"/>
      <c r="C89" s="378"/>
      <c r="D89" s="378"/>
      <c r="E89" s="378"/>
      <c r="F89" s="379"/>
      <c r="G89" s="31"/>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0"/>
    </row>
    <row r="90" spans="1:50" ht="52.5" customHeight="1" x14ac:dyDescent="0.15">
      <c r="A90" s="377"/>
      <c r="B90" s="378"/>
      <c r="C90" s="378"/>
      <c r="D90" s="378"/>
      <c r="E90" s="378"/>
      <c r="F90" s="379"/>
      <c r="G90" s="31"/>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30"/>
    </row>
    <row r="91" spans="1:50" ht="47.85" customHeight="1" x14ac:dyDescent="0.15">
      <c r="A91" s="377"/>
      <c r="B91" s="378"/>
      <c r="C91" s="378"/>
      <c r="D91" s="378"/>
      <c r="E91" s="378"/>
      <c r="F91" s="379"/>
      <c r="G91" s="31"/>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30"/>
    </row>
    <row r="92" spans="1:50" ht="14.25" thickBot="1" x14ac:dyDescent="0.2">
      <c r="A92" s="1990"/>
      <c r="B92" s="1991"/>
      <c r="C92" s="1991"/>
      <c r="D92" s="1991"/>
      <c r="E92" s="1991"/>
      <c r="F92" s="1992"/>
      <c r="G92" s="29" t="s">
        <v>1337</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8"/>
    </row>
    <row r="93" spans="1:50" s="3" customFormat="1" x14ac:dyDescent="0.15">
      <c r="A93" s="27"/>
      <c r="B93" s="27"/>
      <c r="C93" s="27"/>
      <c r="D93" s="27"/>
      <c r="E93" s="27"/>
      <c r="F93" s="27"/>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row>
    <row r="94" spans="1:50" s="3" customFormat="1" ht="26.25" customHeight="1" thickBot="1" x14ac:dyDescent="0.2">
      <c r="A94" s="25"/>
      <c r="B94" s="25"/>
      <c r="C94" s="25"/>
      <c r="D94" s="25"/>
      <c r="E94" s="25"/>
      <c r="F94" s="25"/>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row>
    <row r="95" spans="1:50" ht="30" customHeight="1" x14ac:dyDescent="0.15">
      <c r="A95" s="1993" t="s">
        <v>1336</v>
      </c>
      <c r="B95" s="1994"/>
      <c r="C95" s="1994"/>
      <c r="D95" s="1994"/>
      <c r="E95" s="1994"/>
      <c r="F95" s="1995"/>
      <c r="G95" s="1999" t="s">
        <v>1335</v>
      </c>
      <c r="H95" s="2000"/>
      <c r="I95" s="2000"/>
      <c r="J95" s="2000"/>
      <c r="K95" s="2000"/>
      <c r="L95" s="2000"/>
      <c r="M95" s="2000"/>
      <c r="N95" s="2000"/>
      <c r="O95" s="2000"/>
      <c r="P95" s="2000"/>
      <c r="Q95" s="2000"/>
      <c r="R95" s="2000"/>
      <c r="S95" s="2000"/>
      <c r="T95" s="2000"/>
      <c r="U95" s="2000"/>
      <c r="V95" s="2000"/>
      <c r="W95" s="2000"/>
      <c r="X95" s="2000"/>
      <c r="Y95" s="2000"/>
      <c r="Z95" s="2000"/>
      <c r="AA95" s="2000"/>
      <c r="AB95" s="2001"/>
      <c r="AC95" s="1999" t="s">
        <v>1334</v>
      </c>
      <c r="AD95" s="2000"/>
      <c r="AE95" s="2000"/>
      <c r="AF95" s="2000"/>
      <c r="AG95" s="2000"/>
      <c r="AH95" s="2000"/>
      <c r="AI95" s="2000"/>
      <c r="AJ95" s="2000"/>
      <c r="AK95" s="2000"/>
      <c r="AL95" s="2000"/>
      <c r="AM95" s="2000"/>
      <c r="AN95" s="2000"/>
      <c r="AO95" s="2000"/>
      <c r="AP95" s="2000"/>
      <c r="AQ95" s="2000"/>
      <c r="AR95" s="2000"/>
      <c r="AS95" s="2000"/>
      <c r="AT95" s="2000"/>
      <c r="AU95" s="2000"/>
      <c r="AV95" s="2000"/>
      <c r="AW95" s="2000"/>
      <c r="AX95" s="2002"/>
    </row>
    <row r="96" spans="1:50" ht="24.75" customHeight="1" x14ac:dyDescent="0.15">
      <c r="A96" s="251"/>
      <c r="B96" s="252"/>
      <c r="C96" s="252"/>
      <c r="D96" s="252"/>
      <c r="E96" s="252"/>
      <c r="F96" s="253"/>
      <c r="G96" s="108" t="s">
        <v>68</v>
      </c>
      <c r="H96" s="129"/>
      <c r="I96" s="129"/>
      <c r="J96" s="129"/>
      <c r="K96" s="129"/>
      <c r="L96" s="487" t="s">
        <v>1325</v>
      </c>
      <c r="M96" s="313"/>
      <c r="N96" s="313"/>
      <c r="O96" s="313"/>
      <c r="P96" s="313"/>
      <c r="Q96" s="313"/>
      <c r="R96" s="313"/>
      <c r="S96" s="313"/>
      <c r="T96" s="313"/>
      <c r="U96" s="313"/>
      <c r="V96" s="313"/>
      <c r="W96" s="313"/>
      <c r="X96" s="321"/>
      <c r="Y96" s="1207" t="s">
        <v>1324</v>
      </c>
      <c r="Z96" s="1977"/>
      <c r="AA96" s="1977"/>
      <c r="AB96" s="2003"/>
      <c r="AC96" s="108" t="s">
        <v>68</v>
      </c>
      <c r="AD96" s="129"/>
      <c r="AE96" s="129"/>
      <c r="AF96" s="129"/>
      <c r="AG96" s="129"/>
      <c r="AH96" s="487" t="s">
        <v>1325</v>
      </c>
      <c r="AI96" s="313"/>
      <c r="AJ96" s="313"/>
      <c r="AK96" s="313"/>
      <c r="AL96" s="313"/>
      <c r="AM96" s="313"/>
      <c r="AN96" s="313"/>
      <c r="AO96" s="313"/>
      <c r="AP96" s="313"/>
      <c r="AQ96" s="313"/>
      <c r="AR96" s="313"/>
      <c r="AS96" s="313"/>
      <c r="AT96" s="321"/>
      <c r="AU96" s="1207" t="s">
        <v>1324</v>
      </c>
      <c r="AV96" s="1977"/>
      <c r="AW96" s="1977"/>
      <c r="AX96" s="1978"/>
    </row>
    <row r="97" spans="1:50" ht="24.75" customHeight="1" x14ac:dyDescent="0.15">
      <c r="A97" s="251"/>
      <c r="B97" s="252"/>
      <c r="C97" s="252"/>
      <c r="D97" s="252"/>
      <c r="E97" s="252"/>
      <c r="F97" s="253"/>
      <c r="G97" s="1982" t="s">
        <v>1330</v>
      </c>
      <c r="H97" s="837"/>
      <c r="I97" s="837"/>
      <c r="J97" s="837"/>
      <c r="K97" s="923"/>
      <c r="L97" s="1983" t="s">
        <v>1333</v>
      </c>
      <c r="M97" s="1984"/>
      <c r="N97" s="1984"/>
      <c r="O97" s="1984"/>
      <c r="P97" s="1984"/>
      <c r="Q97" s="1984"/>
      <c r="R97" s="1984"/>
      <c r="S97" s="1984"/>
      <c r="T97" s="1984"/>
      <c r="U97" s="1984"/>
      <c r="V97" s="1984"/>
      <c r="W97" s="1984"/>
      <c r="X97" s="1985"/>
      <c r="Y97" s="1979">
        <v>38</v>
      </c>
      <c r="Z97" s="1980"/>
      <c r="AA97" s="1980"/>
      <c r="AB97" s="1981"/>
      <c r="AC97" s="1982"/>
      <c r="AD97" s="837"/>
      <c r="AE97" s="837"/>
      <c r="AF97" s="837"/>
      <c r="AG97" s="923"/>
      <c r="AH97" s="1983"/>
      <c r="AI97" s="1984"/>
      <c r="AJ97" s="1984"/>
      <c r="AK97" s="1984"/>
      <c r="AL97" s="1984"/>
      <c r="AM97" s="1984"/>
      <c r="AN97" s="1984"/>
      <c r="AO97" s="1984"/>
      <c r="AP97" s="1984"/>
      <c r="AQ97" s="1984"/>
      <c r="AR97" s="1984"/>
      <c r="AS97" s="1984"/>
      <c r="AT97" s="1985"/>
      <c r="AU97" s="1979"/>
      <c r="AV97" s="1980"/>
      <c r="AW97" s="1980"/>
      <c r="AX97" s="1986"/>
    </row>
    <row r="98" spans="1:50" ht="24.75" customHeight="1" x14ac:dyDescent="0.15">
      <c r="A98" s="251"/>
      <c r="B98" s="252"/>
      <c r="C98" s="252"/>
      <c r="D98" s="252"/>
      <c r="E98" s="252"/>
      <c r="F98" s="253"/>
      <c r="G98" s="1969"/>
      <c r="H98" s="833"/>
      <c r="I98" s="833"/>
      <c r="J98" s="833"/>
      <c r="K98" s="1646"/>
      <c r="L98" s="1970"/>
      <c r="M98" s="1971"/>
      <c r="N98" s="1971"/>
      <c r="O98" s="1971"/>
      <c r="P98" s="1971"/>
      <c r="Q98" s="1971"/>
      <c r="R98" s="1971"/>
      <c r="S98" s="1971"/>
      <c r="T98" s="1971"/>
      <c r="U98" s="1971"/>
      <c r="V98" s="1971"/>
      <c r="W98" s="1971"/>
      <c r="X98" s="1972"/>
      <c r="Y98" s="1973"/>
      <c r="Z98" s="1974"/>
      <c r="AA98" s="1974"/>
      <c r="AB98" s="1975"/>
      <c r="AC98" s="1969"/>
      <c r="AD98" s="833"/>
      <c r="AE98" s="833"/>
      <c r="AF98" s="833"/>
      <c r="AG98" s="1646"/>
      <c r="AH98" s="1970"/>
      <c r="AI98" s="1971"/>
      <c r="AJ98" s="1971"/>
      <c r="AK98" s="1971"/>
      <c r="AL98" s="1971"/>
      <c r="AM98" s="1971"/>
      <c r="AN98" s="1971"/>
      <c r="AO98" s="1971"/>
      <c r="AP98" s="1971"/>
      <c r="AQ98" s="1971"/>
      <c r="AR98" s="1971"/>
      <c r="AS98" s="1971"/>
      <c r="AT98" s="1972"/>
      <c r="AU98" s="1973"/>
      <c r="AV98" s="1974"/>
      <c r="AW98" s="1974"/>
      <c r="AX98" s="1976"/>
    </row>
    <row r="99" spans="1:50" ht="24.75" customHeight="1" x14ac:dyDescent="0.15">
      <c r="A99" s="251"/>
      <c r="B99" s="252"/>
      <c r="C99" s="252"/>
      <c r="D99" s="252"/>
      <c r="E99" s="252"/>
      <c r="F99" s="253"/>
      <c r="G99" s="1969"/>
      <c r="H99" s="833"/>
      <c r="I99" s="833"/>
      <c r="J99" s="833"/>
      <c r="K99" s="1646"/>
      <c r="L99" s="1970"/>
      <c r="M99" s="1971"/>
      <c r="N99" s="1971"/>
      <c r="O99" s="1971"/>
      <c r="P99" s="1971"/>
      <c r="Q99" s="1971"/>
      <c r="R99" s="1971"/>
      <c r="S99" s="1971"/>
      <c r="T99" s="1971"/>
      <c r="U99" s="1971"/>
      <c r="V99" s="1971"/>
      <c r="W99" s="1971"/>
      <c r="X99" s="1972"/>
      <c r="Y99" s="1973"/>
      <c r="Z99" s="1974"/>
      <c r="AA99" s="1974"/>
      <c r="AB99" s="1975"/>
      <c r="AC99" s="1969"/>
      <c r="AD99" s="833"/>
      <c r="AE99" s="833"/>
      <c r="AF99" s="833"/>
      <c r="AG99" s="1646"/>
      <c r="AH99" s="1970"/>
      <c r="AI99" s="1971"/>
      <c r="AJ99" s="1971"/>
      <c r="AK99" s="1971"/>
      <c r="AL99" s="1971"/>
      <c r="AM99" s="1971"/>
      <c r="AN99" s="1971"/>
      <c r="AO99" s="1971"/>
      <c r="AP99" s="1971"/>
      <c r="AQ99" s="1971"/>
      <c r="AR99" s="1971"/>
      <c r="AS99" s="1971"/>
      <c r="AT99" s="1972"/>
      <c r="AU99" s="1973"/>
      <c r="AV99" s="1974"/>
      <c r="AW99" s="1974"/>
      <c r="AX99" s="1976"/>
    </row>
    <row r="100" spans="1:50" ht="24.75" customHeight="1" x14ac:dyDescent="0.15">
      <c r="A100" s="251"/>
      <c r="B100" s="252"/>
      <c r="C100" s="252"/>
      <c r="D100" s="252"/>
      <c r="E100" s="252"/>
      <c r="F100" s="253"/>
      <c r="G100" s="1969"/>
      <c r="H100" s="833"/>
      <c r="I100" s="833"/>
      <c r="J100" s="833"/>
      <c r="K100" s="1646"/>
      <c r="L100" s="1970"/>
      <c r="M100" s="1971"/>
      <c r="N100" s="1971"/>
      <c r="O100" s="1971"/>
      <c r="P100" s="1971"/>
      <c r="Q100" s="1971"/>
      <c r="R100" s="1971"/>
      <c r="S100" s="1971"/>
      <c r="T100" s="1971"/>
      <c r="U100" s="1971"/>
      <c r="V100" s="1971"/>
      <c r="W100" s="1971"/>
      <c r="X100" s="1972"/>
      <c r="Y100" s="1973"/>
      <c r="Z100" s="1974"/>
      <c r="AA100" s="1974"/>
      <c r="AB100" s="1975"/>
      <c r="AC100" s="1969"/>
      <c r="AD100" s="833"/>
      <c r="AE100" s="833"/>
      <c r="AF100" s="833"/>
      <c r="AG100" s="1646"/>
      <c r="AH100" s="1970"/>
      <c r="AI100" s="1971"/>
      <c r="AJ100" s="1971"/>
      <c r="AK100" s="1971"/>
      <c r="AL100" s="1971"/>
      <c r="AM100" s="1971"/>
      <c r="AN100" s="1971"/>
      <c r="AO100" s="1971"/>
      <c r="AP100" s="1971"/>
      <c r="AQ100" s="1971"/>
      <c r="AR100" s="1971"/>
      <c r="AS100" s="1971"/>
      <c r="AT100" s="1972"/>
      <c r="AU100" s="1973"/>
      <c r="AV100" s="1974"/>
      <c r="AW100" s="1974"/>
      <c r="AX100" s="1976"/>
    </row>
    <row r="101" spans="1:50" ht="24.75" customHeight="1" x14ac:dyDescent="0.15">
      <c r="A101" s="251"/>
      <c r="B101" s="252"/>
      <c r="C101" s="252"/>
      <c r="D101" s="252"/>
      <c r="E101" s="252"/>
      <c r="F101" s="253"/>
      <c r="G101" s="1969"/>
      <c r="H101" s="833"/>
      <c r="I101" s="833"/>
      <c r="J101" s="833"/>
      <c r="K101" s="1646"/>
      <c r="L101" s="1970"/>
      <c r="M101" s="1971"/>
      <c r="N101" s="1971"/>
      <c r="O101" s="1971"/>
      <c r="P101" s="1971"/>
      <c r="Q101" s="1971"/>
      <c r="R101" s="1971"/>
      <c r="S101" s="1971"/>
      <c r="T101" s="1971"/>
      <c r="U101" s="1971"/>
      <c r="V101" s="1971"/>
      <c r="W101" s="1971"/>
      <c r="X101" s="1972"/>
      <c r="Y101" s="1973"/>
      <c r="Z101" s="1974"/>
      <c r="AA101" s="1974"/>
      <c r="AB101" s="1974"/>
      <c r="AC101" s="1969"/>
      <c r="AD101" s="833"/>
      <c r="AE101" s="833"/>
      <c r="AF101" s="833"/>
      <c r="AG101" s="1646"/>
      <c r="AH101" s="1970"/>
      <c r="AI101" s="1971"/>
      <c r="AJ101" s="1971"/>
      <c r="AK101" s="1971"/>
      <c r="AL101" s="1971"/>
      <c r="AM101" s="1971"/>
      <c r="AN101" s="1971"/>
      <c r="AO101" s="1971"/>
      <c r="AP101" s="1971"/>
      <c r="AQ101" s="1971"/>
      <c r="AR101" s="1971"/>
      <c r="AS101" s="1971"/>
      <c r="AT101" s="1972"/>
      <c r="AU101" s="1973"/>
      <c r="AV101" s="1974"/>
      <c r="AW101" s="1974"/>
      <c r="AX101" s="1976"/>
    </row>
    <row r="102" spans="1:50" ht="24.75" customHeight="1" x14ac:dyDescent="0.15">
      <c r="A102" s="251"/>
      <c r="B102" s="252"/>
      <c r="C102" s="252"/>
      <c r="D102" s="252"/>
      <c r="E102" s="252"/>
      <c r="F102" s="253"/>
      <c r="G102" s="1969"/>
      <c r="H102" s="833"/>
      <c r="I102" s="833"/>
      <c r="J102" s="833"/>
      <c r="K102" s="1646"/>
      <c r="L102" s="1970"/>
      <c r="M102" s="1971"/>
      <c r="N102" s="1971"/>
      <c r="O102" s="1971"/>
      <c r="P102" s="1971"/>
      <c r="Q102" s="1971"/>
      <c r="R102" s="1971"/>
      <c r="S102" s="1971"/>
      <c r="T102" s="1971"/>
      <c r="U102" s="1971"/>
      <c r="V102" s="1971"/>
      <c r="W102" s="1971"/>
      <c r="X102" s="1972"/>
      <c r="Y102" s="1973"/>
      <c r="Z102" s="1974"/>
      <c r="AA102" s="1974"/>
      <c r="AB102" s="1974"/>
      <c r="AC102" s="1969"/>
      <c r="AD102" s="833"/>
      <c r="AE102" s="833"/>
      <c r="AF102" s="833"/>
      <c r="AG102" s="1646"/>
      <c r="AH102" s="1970"/>
      <c r="AI102" s="1971"/>
      <c r="AJ102" s="1971"/>
      <c r="AK102" s="1971"/>
      <c r="AL102" s="1971"/>
      <c r="AM102" s="1971"/>
      <c r="AN102" s="1971"/>
      <c r="AO102" s="1971"/>
      <c r="AP102" s="1971"/>
      <c r="AQ102" s="1971"/>
      <c r="AR102" s="1971"/>
      <c r="AS102" s="1971"/>
      <c r="AT102" s="1972"/>
      <c r="AU102" s="1973"/>
      <c r="AV102" s="1974"/>
      <c r="AW102" s="1974"/>
      <c r="AX102" s="1976"/>
    </row>
    <row r="103" spans="1:50" ht="24.75" customHeight="1" x14ac:dyDescent="0.15">
      <c r="A103" s="251"/>
      <c r="B103" s="252"/>
      <c r="C103" s="252"/>
      <c r="D103" s="252"/>
      <c r="E103" s="252"/>
      <c r="F103" s="253"/>
      <c r="G103" s="1969"/>
      <c r="H103" s="833"/>
      <c r="I103" s="833"/>
      <c r="J103" s="833"/>
      <c r="K103" s="1646"/>
      <c r="L103" s="1970"/>
      <c r="M103" s="1971"/>
      <c r="N103" s="1971"/>
      <c r="O103" s="1971"/>
      <c r="P103" s="1971"/>
      <c r="Q103" s="1971"/>
      <c r="R103" s="1971"/>
      <c r="S103" s="1971"/>
      <c r="T103" s="1971"/>
      <c r="U103" s="1971"/>
      <c r="V103" s="1971"/>
      <c r="W103" s="1971"/>
      <c r="X103" s="1972"/>
      <c r="Y103" s="1973"/>
      <c r="Z103" s="1974"/>
      <c r="AA103" s="1974"/>
      <c r="AB103" s="1974"/>
      <c r="AC103" s="1969"/>
      <c r="AD103" s="833"/>
      <c r="AE103" s="833"/>
      <c r="AF103" s="833"/>
      <c r="AG103" s="1646"/>
      <c r="AH103" s="1970"/>
      <c r="AI103" s="1971"/>
      <c r="AJ103" s="1971"/>
      <c r="AK103" s="1971"/>
      <c r="AL103" s="1971"/>
      <c r="AM103" s="1971"/>
      <c r="AN103" s="1971"/>
      <c r="AO103" s="1971"/>
      <c r="AP103" s="1971"/>
      <c r="AQ103" s="1971"/>
      <c r="AR103" s="1971"/>
      <c r="AS103" s="1971"/>
      <c r="AT103" s="1972"/>
      <c r="AU103" s="1973"/>
      <c r="AV103" s="1974"/>
      <c r="AW103" s="1974"/>
      <c r="AX103" s="1976"/>
    </row>
    <row r="104" spans="1:50" ht="24.75" customHeight="1" x14ac:dyDescent="0.15">
      <c r="A104" s="251"/>
      <c r="B104" s="252"/>
      <c r="C104" s="252"/>
      <c r="D104" s="252"/>
      <c r="E104" s="252"/>
      <c r="F104" s="253"/>
      <c r="G104" s="2004"/>
      <c r="H104" s="835"/>
      <c r="I104" s="835"/>
      <c r="J104" s="835"/>
      <c r="K104" s="1647"/>
      <c r="L104" s="2005"/>
      <c r="M104" s="2006"/>
      <c r="N104" s="2006"/>
      <c r="O104" s="2006"/>
      <c r="P104" s="2006"/>
      <c r="Q104" s="2006"/>
      <c r="R104" s="2006"/>
      <c r="S104" s="2006"/>
      <c r="T104" s="2006"/>
      <c r="U104" s="2006"/>
      <c r="V104" s="2006"/>
      <c r="W104" s="2006"/>
      <c r="X104" s="2007"/>
      <c r="Y104" s="2008"/>
      <c r="Z104" s="2009"/>
      <c r="AA104" s="2009"/>
      <c r="AB104" s="2009"/>
      <c r="AC104" s="2004"/>
      <c r="AD104" s="835"/>
      <c r="AE104" s="835"/>
      <c r="AF104" s="835"/>
      <c r="AG104" s="1647"/>
      <c r="AH104" s="2005"/>
      <c r="AI104" s="2006"/>
      <c r="AJ104" s="2006"/>
      <c r="AK104" s="2006"/>
      <c r="AL104" s="2006"/>
      <c r="AM104" s="2006"/>
      <c r="AN104" s="2006"/>
      <c r="AO104" s="2006"/>
      <c r="AP104" s="2006"/>
      <c r="AQ104" s="2006"/>
      <c r="AR104" s="2006"/>
      <c r="AS104" s="2006"/>
      <c r="AT104" s="2007"/>
      <c r="AU104" s="2008"/>
      <c r="AV104" s="2009"/>
      <c r="AW104" s="2009"/>
      <c r="AX104" s="2010"/>
    </row>
    <row r="105" spans="1:50" ht="24.75" customHeight="1" x14ac:dyDescent="0.15">
      <c r="A105" s="251"/>
      <c r="B105" s="252"/>
      <c r="C105" s="252"/>
      <c r="D105" s="252"/>
      <c r="E105" s="252"/>
      <c r="F105" s="253"/>
      <c r="G105" s="2011" t="s">
        <v>41</v>
      </c>
      <c r="H105" s="313"/>
      <c r="I105" s="313"/>
      <c r="J105" s="313"/>
      <c r="K105" s="313"/>
      <c r="L105" s="2012"/>
      <c r="M105" s="318"/>
      <c r="N105" s="318"/>
      <c r="O105" s="318"/>
      <c r="P105" s="318"/>
      <c r="Q105" s="318"/>
      <c r="R105" s="318"/>
      <c r="S105" s="318"/>
      <c r="T105" s="318"/>
      <c r="U105" s="318"/>
      <c r="V105" s="318"/>
      <c r="W105" s="318"/>
      <c r="X105" s="319"/>
      <c r="Y105" s="2013">
        <f>SUM(Y97:AB104)</f>
        <v>38</v>
      </c>
      <c r="Z105" s="2014"/>
      <c r="AA105" s="2014"/>
      <c r="AB105" s="2015"/>
      <c r="AC105" s="2011" t="s">
        <v>41</v>
      </c>
      <c r="AD105" s="313"/>
      <c r="AE105" s="313"/>
      <c r="AF105" s="313"/>
      <c r="AG105" s="313"/>
      <c r="AH105" s="2012"/>
      <c r="AI105" s="318"/>
      <c r="AJ105" s="318"/>
      <c r="AK105" s="318"/>
      <c r="AL105" s="318"/>
      <c r="AM105" s="318"/>
      <c r="AN105" s="318"/>
      <c r="AO105" s="318"/>
      <c r="AP105" s="318"/>
      <c r="AQ105" s="318"/>
      <c r="AR105" s="318"/>
      <c r="AS105" s="318"/>
      <c r="AT105" s="319"/>
      <c r="AU105" s="2013">
        <f>SUM(AU97:AX104)</f>
        <v>0</v>
      </c>
      <c r="AV105" s="2014"/>
      <c r="AW105" s="2014"/>
      <c r="AX105" s="2016"/>
    </row>
    <row r="106" spans="1:50" ht="30" customHeight="1" x14ac:dyDescent="0.15">
      <c r="A106" s="251"/>
      <c r="B106" s="252"/>
      <c r="C106" s="252"/>
      <c r="D106" s="252"/>
      <c r="E106" s="252"/>
      <c r="F106" s="253"/>
      <c r="G106" s="2017" t="s">
        <v>1332</v>
      </c>
      <c r="H106" s="2018"/>
      <c r="I106" s="2018"/>
      <c r="J106" s="2018"/>
      <c r="K106" s="2018"/>
      <c r="L106" s="2018"/>
      <c r="M106" s="2018"/>
      <c r="N106" s="2018"/>
      <c r="O106" s="2018"/>
      <c r="P106" s="2018"/>
      <c r="Q106" s="2018"/>
      <c r="R106" s="2018"/>
      <c r="S106" s="2018"/>
      <c r="T106" s="2018"/>
      <c r="U106" s="2018"/>
      <c r="V106" s="2018"/>
      <c r="W106" s="2018"/>
      <c r="X106" s="2018"/>
      <c r="Y106" s="2018"/>
      <c r="Z106" s="2018"/>
      <c r="AA106" s="2018"/>
      <c r="AB106" s="2019"/>
      <c r="AC106" s="2017" t="s">
        <v>1331</v>
      </c>
      <c r="AD106" s="2018"/>
      <c r="AE106" s="2018"/>
      <c r="AF106" s="2018"/>
      <c r="AG106" s="2018"/>
      <c r="AH106" s="2018"/>
      <c r="AI106" s="2018"/>
      <c r="AJ106" s="2018"/>
      <c r="AK106" s="2018"/>
      <c r="AL106" s="2018"/>
      <c r="AM106" s="2018"/>
      <c r="AN106" s="2018"/>
      <c r="AO106" s="2018"/>
      <c r="AP106" s="2018"/>
      <c r="AQ106" s="2018"/>
      <c r="AR106" s="2018"/>
      <c r="AS106" s="2018"/>
      <c r="AT106" s="2018"/>
      <c r="AU106" s="2018"/>
      <c r="AV106" s="2018"/>
      <c r="AW106" s="2018"/>
      <c r="AX106" s="2020"/>
    </row>
    <row r="107" spans="1:50" ht="25.5" customHeight="1" x14ac:dyDescent="0.15">
      <c r="A107" s="251"/>
      <c r="B107" s="252"/>
      <c r="C107" s="252"/>
      <c r="D107" s="252"/>
      <c r="E107" s="252"/>
      <c r="F107" s="253"/>
      <c r="G107" s="108" t="s">
        <v>68</v>
      </c>
      <c r="H107" s="129"/>
      <c r="I107" s="129"/>
      <c r="J107" s="129"/>
      <c r="K107" s="129"/>
      <c r="L107" s="487" t="s">
        <v>1325</v>
      </c>
      <c r="M107" s="313"/>
      <c r="N107" s="313"/>
      <c r="O107" s="313"/>
      <c r="P107" s="313"/>
      <c r="Q107" s="313"/>
      <c r="R107" s="313"/>
      <c r="S107" s="313"/>
      <c r="T107" s="313"/>
      <c r="U107" s="313"/>
      <c r="V107" s="313"/>
      <c r="W107" s="313"/>
      <c r="X107" s="321"/>
      <c r="Y107" s="1207" t="s">
        <v>1324</v>
      </c>
      <c r="Z107" s="1977"/>
      <c r="AA107" s="1977"/>
      <c r="AB107" s="2003"/>
      <c r="AC107" s="108" t="s">
        <v>68</v>
      </c>
      <c r="AD107" s="129"/>
      <c r="AE107" s="129"/>
      <c r="AF107" s="129"/>
      <c r="AG107" s="129"/>
      <c r="AH107" s="487" t="s">
        <v>1325</v>
      </c>
      <c r="AI107" s="313"/>
      <c r="AJ107" s="313"/>
      <c r="AK107" s="313"/>
      <c r="AL107" s="313"/>
      <c r="AM107" s="313"/>
      <c r="AN107" s="313"/>
      <c r="AO107" s="313"/>
      <c r="AP107" s="313"/>
      <c r="AQ107" s="313"/>
      <c r="AR107" s="313"/>
      <c r="AS107" s="313"/>
      <c r="AT107" s="321"/>
      <c r="AU107" s="1207" t="s">
        <v>1324</v>
      </c>
      <c r="AV107" s="1977"/>
      <c r="AW107" s="1977"/>
      <c r="AX107" s="1978"/>
    </row>
    <row r="108" spans="1:50" ht="24.75" customHeight="1" x14ac:dyDescent="0.15">
      <c r="A108" s="251"/>
      <c r="B108" s="252"/>
      <c r="C108" s="252"/>
      <c r="D108" s="252"/>
      <c r="E108" s="252"/>
      <c r="F108" s="253"/>
      <c r="G108" s="1982" t="s">
        <v>1330</v>
      </c>
      <c r="H108" s="837"/>
      <c r="I108" s="837"/>
      <c r="J108" s="837"/>
      <c r="K108" s="923"/>
      <c r="L108" s="1983" t="s">
        <v>1329</v>
      </c>
      <c r="M108" s="1984"/>
      <c r="N108" s="1984"/>
      <c r="O108" s="1984"/>
      <c r="P108" s="1984"/>
      <c r="Q108" s="1984"/>
      <c r="R108" s="1984"/>
      <c r="S108" s="1984"/>
      <c r="T108" s="1984"/>
      <c r="U108" s="1984"/>
      <c r="V108" s="1984"/>
      <c r="W108" s="1984"/>
      <c r="X108" s="1985"/>
      <c r="Y108" s="1979">
        <v>32</v>
      </c>
      <c r="Z108" s="1980"/>
      <c r="AA108" s="1980"/>
      <c r="AB108" s="1981"/>
      <c r="AC108" s="1982"/>
      <c r="AD108" s="837"/>
      <c r="AE108" s="837"/>
      <c r="AF108" s="837"/>
      <c r="AG108" s="923"/>
      <c r="AH108" s="1983"/>
      <c r="AI108" s="1984"/>
      <c r="AJ108" s="1984"/>
      <c r="AK108" s="1984"/>
      <c r="AL108" s="1984"/>
      <c r="AM108" s="1984"/>
      <c r="AN108" s="1984"/>
      <c r="AO108" s="1984"/>
      <c r="AP108" s="1984"/>
      <c r="AQ108" s="1984"/>
      <c r="AR108" s="1984"/>
      <c r="AS108" s="1984"/>
      <c r="AT108" s="1985"/>
      <c r="AU108" s="1979"/>
      <c r="AV108" s="1980"/>
      <c r="AW108" s="1980"/>
      <c r="AX108" s="1986"/>
    </row>
    <row r="109" spans="1:50" ht="24.75" customHeight="1" x14ac:dyDescent="0.15">
      <c r="A109" s="251"/>
      <c r="B109" s="252"/>
      <c r="C109" s="252"/>
      <c r="D109" s="252"/>
      <c r="E109" s="252"/>
      <c r="F109" s="253"/>
      <c r="G109" s="1969"/>
      <c r="H109" s="833"/>
      <c r="I109" s="833"/>
      <c r="J109" s="833"/>
      <c r="K109" s="1646"/>
      <c r="L109" s="1970"/>
      <c r="M109" s="1971"/>
      <c r="N109" s="1971"/>
      <c r="O109" s="1971"/>
      <c r="P109" s="1971"/>
      <c r="Q109" s="1971"/>
      <c r="R109" s="1971"/>
      <c r="S109" s="1971"/>
      <c r="T109" s="1971"/>
      <c r="U109" s="1971"/>
      <c r="V109" s="1971"/>
      <c r="W109" s="1971"/>
      <c r="X109" s="1972"/>
      <c r="Y109" s="1973"/>
      <c r="Z109" s="1974"/>
      <c r="AA109" s="1974"/>
      <c r="AB109" s="1975"/>
      <c r="AC109" s="1969"/>
      <c r="AD109" s="833"/>
      <c r="AE109" s="833"/>
      <c r="AF109" s="833"/>
      <c r="AG109" s="1646"/>
      <c r="AH109" s="1970"/>
      <c r="AI109" s="1971"/>
      <c r="AJ109" s="1971"/>
      <c r="AK109" s="1971"/>
      <c r="AL109" s="1971"/>
      <c r="AM109" s="1971"/>
      <c r="AN109" s="1971"/>
      <c r="AO109" s="1971"/>
      <c r="AP109" s="1971"/>
      <c r="AQ109" s="1971"/>
      <c r="AR109" s="1971"/>
      <c r="AS109" s="1971"/>
      <c r="AT109" s="1972"/>
      <c r="AU109" s="1973"/>
      <c r="AV109" s="1974"/>
      <c r="AW109" s="1974"/>
      <c r="AX109" s="1976"/>
    </row>
    <row r="110" spans="1:50" ht="24.75" customHeight="1" x14ac:dyDescent="0.15">
      <c r="A110" s="251"/>
      <c r="B110" s="252"/>
      <c r="C110" s="252"/>
      <c r="D110" s="252"/>
      <c r="E110" s="252"/>
      <c r="F110" s="253"/>
      <c r="G110" s="1969"/>
      <c r="H110" s="833"/>
      <c r="I110" s="833"/>
      <c r="J110" s="833"/>
      <c r="K110" s="1646"/>
      <c r="L110" s="1970"/>
      <c r="M110" s="1971"/>
      <c r="N110" s="1971"/>
      <c r="O110" s="1971"/>
      <c r="P110" s="1971"/>
      <c r="Q110" s="1971"/>
      <c r="R110" s="1971"/>
      <c r="S110" s="1971"/>
      <c r="T110" s="1971"/>
      <c r="U110" s="1971"/>
      <c r="V110" s="1971"/>
      <c r="W110" s="1971"/>
      <c r="X110" s="1972"/>
      <c r="Y110" s="1973"/>
      <c r="Z110" s="1974"/>
      <c r="AA110" s="1974"/>
      <c r="AB110" s="1975"/>
      <c r="AC110" s="1969"/>
      <c r="AD110" s="833"/>
      <c r="AE110" s="833"/>
      <c r="AF110" s="833"/>
      <c r="AG110" s="1646"/>
      <c r="AH110" s="1970"/>
      <c r="AI110" s="1971"/>
      <c r="AJ110" s="1971"/>
      <c r="AK110" s="1971"/>
      <c r="AL110" s="1971"/>
      <c r="AM110" s="1971"/>
      <c r="AN110" s="1971"/>
      <c r="AO110" s="1971"/>
      <c r="AP110" s="1971"/>
      <c r="AQ110" s="1971"/>
      <c r="AR110" s="1971"/>
      <c r="AS110" s="1971"/>
      <c r="AT110" s="1972"/>
      <c r="AU110" s="1973"/>
      <c r="AV110" s="1974"/>
      <c r="AW110" s="1974"/>
      <c r="AX110" s="1976"/>
    </row>
    <row r="111" spans="1:50" ht="24.75" customHeight="1" x14ac:dyDescent="0.15">
      <c r="A111" s="251"/>
      <c r="B111" s="252"/>
      <c r="C111" s="252"/>
      <c r="D111" s="252"/>
      <c r="E111" s="252"/>
      <c r="F111" s="253"/>
      <c r="G111" s="1969"/>
      <c r="H111" s="833"/>
      <c r="I111" s="833"/>
      <c r="J111" s="833"/>
      <c r="K111" s="1646"/>
      <c r="L111" s="1970"/>
      <c r="M111" s="1971"/>
      <c r="N111" s="1971"/>
      <c r="O111" s="1971"/>
      <c r="P111" s="1971"/>
      <c r="Q111" s="1971"/>
      <c r="R111" s="1971"/>
      <c r="S111" s="1971"/>
      <c r="T111" s="1971"/>
      <c r="U111" s="1971"/>
      <c r="V111" s="1971"/>
      <c r="W111" s="1971"/>
      <c r="X111" s="1972"/>
      <c r="Y111" s="1973"/>
      <c r="Z111" s="1974"/>
      <c r="AA111" s="1974"/>
      <c r="AB111" s="1975"/>
      <c r="AC111" s="1969"/>
      <c r="AD111" s="833"/>
      <c r="AE111" s="833"/>
      <c r="AF111" s="833"/>
      <c r="AG111" s="1646"/>
      <c r="AH111" s="1970"/>
      <c r="AI111" s="1971"/>
      <c r="AJ111" s="1971"/>
      <c r="AK111" s="1971"/>
      <c r="AL111" s="1971"/>
      <c r="AM111" s="1971"/>
      <c r="AN111" s="1971"/>
      <c r="AO111" s="1971"/>
      <c r="AP111" s="1971"/>
      <c r="AQ111" s="1971"/>
      <c r="AR111" s="1971"/>
      <c r="AS111" s="1971"/>
      <c r="AT111" s="1972"/>
      <c r="AU111" s="1973"/>
      <c r="AV111" s="1974"/>
      <c r="AW111" s="1974"/>
      <c r="AX111" s="1976"/>
    </row>
    <row r="112" spans="1:50" ht="24.75" customHeight="1" x14ac:dyDescent="0.15">
      <c r="A112" s="251"/>
      <c r="B112" s="252"/>
      <c r="C112" s="252"/>
      <c r="D112" s="252"/>
      <c r="E112" s="252"/>
      <c r="F112" s="253"/>
      <c r="G112" s="1969"/>
      <c r="H112" s="833"/>
      <c r="I112" s="833"/>
      <c r="J112" s="833"/>
      <c r="K112" s="1646"/>
      <c r="L112" s="1970"/>
      <c r="M112" s="1971"/>
      <c r="N112" s="1971"/>
      <c r="O112" s="1971"/>
      <c r="P112" s="1971"/>
      <c r="Q112" s="1971"/>
      <c r="R112" s="1971"/>
      <c r="S112" s="1971"/>
      <c r="T112" s="1971"/>
      <c r="U112" s="1971"/>
      <c r="V112" s="1971"/>
      <c r="W112" s="1971"/>
      <c r="X112" s="1972"/>
      <c r="Y112" s="1973"/>
      <c r="Z112" s="1974"/>
      <c r="AA112" s="1974"/>
      <c r="AB112" s="1974"/>
      <c r="AC112" s="1969"/>
      <c r="AD112" s="833"/>
      <c r="AE112" s="833"/>
      <c r="AF112" s="833"/>
      <c r="AG112" s="1646"/>
      <c r="AH112" s="1970"/>
      <c r="AI112" s="1971"/>
      <c r="AJ112" s="1971"/>
      <c r="AK112" s="1971"/>
      <c r="AL112" s="1971"/>
      <c r="AM112" s="1971"/>
      <c r="AN112" s="1971"/>
      <c r="AO112" s="1971"/>
      <c r="AP112" s="1971"/>
      <c r="AQ112" s="1971"/>
      <c r="AR112" s="1971"/>
      <c r="AS112" s="1971"/>
      <c r="AT112" s="1972"/>
      <c r="AU112" s="1973"/>
      <c r="AV112" s="1974"/>
      <c r="AW112" s="1974"/>
      <c r="AX112" s="1976"/>
    </row>
    <row r="113" spans="1:50" ht="24.75" customHeight="1" x14ac:dyDescent="0.15">
      <c r="A113" s="251"/>
      <c r="B113" s="252"/>
      <c r="C113" s="252"/>
      <c r="D113" s="252"/>
      <c r="E113" s="252"/>
      <c r="F113" s="253"/>
      <c r="G113" s="1969"/>
      <c r="H113" s="833"/>
      <c r="I113" s="833"/>
      <c r="J113" s="833"/>
      <c r="K113" s="1646"/>
      <c r="L113" s="1970"/>
      <c r="M113" s="1971"/>
      <c r="N113" s="1971"/>
      <c r="O113" s="1971"/>
      <c r="P113" s="1971"/>
      <c r="Q113" s="1971"/>
      <c r="R113" s="1971"/>
      <c r="S113" s="1971"/>
      <c r="T113" s="1971"/>
      <c r="U113" s="1971"/>
      <c r="V113" s="1971"/>
      <c r="W113" s="1971"/>
      <c r="X113" s="1972"/>
      <c r="Y113" s="1973"/>
      <c r="Z113" s="1974"/>
      <c r="AA113" s="1974"/>
      <c r="AB113" s="1974"/>
      <c r="AC113" s="1969"/>
      <c r="AD113" s="833"/>
      <c r="AE113" s="833"/>
      <c r="AF113" s="833"/>
      <c r="AG113" s="1646"/>
      <c r="AH113" s="1970"/>
      <c r="AI113" s="1971"/>
      <c r="AJ113" s="1971"/>
      <c r="AK113" s="1971"/>
      <c r="AL113" s="1971"/>
      <c r="AM113" s="1971"/>
      <c r="AN113" s="1971"/>
      <c r="AO113" s="1971"/>
      <c r="AP113" s="1971"/>
      <c r="AQ113" s="1971"/>
      <c r="AR113" s="1971"/>
      <c r="AS113" s="1971"/>
      <c r="AT113" s="1972"/>
      <c r="AU113" s="1973"/>
      <c r="AV113" s="1974"/>
      <c r="AW113" s="1974"/>
      <c r="AX113" s="1976"/>
    </row>
    <row r="114" spans="1:50" ht="24.75" customHeight="1" x14ac:dyDescent="0.15">
      <c r="A114" s="251"/>
      <c r="B114" s="252"/>
      <c r="C114" s="252"/>
      <c r="D114" s="252"/>
      <c r="E114" s="252"/>
      <c r="F114" s="253"/>
      <c r="G114" s="1969"/>
      <c r="H114" s="833"/>
      <c r="I114" s="833"/>
      <c r="J114" s="833"/>
      <c r="K114" s="1646"/>
      <c r="L114" s="1970"/>
      <c r="M114" s="1971"/>
      <c r="N114" s="1971"/>
      <c r="O114" s="1971"/>
      <c r="P114" s="1971"/>
      <c r="Q114" s="1971"/>
      <c r="R114" s="1971"/>
      <c r="S114" s="1971"/>
      <c r="T114" s="1971"/>
      <c r="U114" s="1971"/>
      <c r="V114" s="1971"/>
      <c r="W114" s="1971"/>
      <c r="X114" s="1972"/>
      <c r="Y114" s="1973"/>
      <c r="Z114" s="1974"/>
      <c r="AA114" s="1974"/>
      <c r="AB114" s="1974"/>
      <c r="AC114" s="1969"/>
      <c r="AD114" s="833"/>
      <c r="AE114" s="833"/>
      <c r="AF114" s="833"/>
      <c r="AG114" s="1646"/>
      <c r="AH114" s="1970"/>
      <c r="AI114" s="1971"/>
      <c r="AJ114" s="1971"/>
      <c r="AK114" s="1971"/>
      <c r="AL114" s="1971"/>
      <c r="AM114" s="1971"/>
      <c r="AN114" s="1971"/>
      <c r="AO114" s="1971"/>
      <c r="AP114" s="1971"/>
      <c r="AQ114" s="1971"/>
      <c r="AR114" s="1971"/>
      <c r="AS114" s="1971"/>
      <c r="AT114" s="1972"/>
      <c r="AU114" s="1973"/>
      <c r="AV114" s="1974"/>
      <c r="AW114" s="1974"/>
      <c r="AX114" s="1976"/>
    </row>
    <row r="115" spans="1:50" ht="24.75" customHeight="1" x14ac:dyDescent="0.15">
      <c r="A115" s="251"/>
      <c r="B115" s="252"/>
      <c r="C115" s="252"/>
      <c r="D115" s="252"/>
      <c r="E115" s="252"/>
      <c r="F115" s="253"/>
      <c r="G115" s="2004"/>
      <c r="H115" s="835"/>
      <c r="I115" s="835"/>
      <c r="J115" s="835"/>
      <c r="K115" s="1647"/>
      <c r="L115" s="2005"/>
      <c r="M115" s="2006"/>
      <c r="N115" s="2006"/>
      <c r="O115" s="2006"/>
      <c r="P115" s="2006"/>
      <c r="Q115" s="2006"/>
      <c r="R115" s="2006"/>
      <c r="S115" s="2006"/>
      <c r="T115" s="2006"/>
      <c r="U115" s="2006"/>
      <c r="V115" s="2006"/>
      <c r="W115" s="2006"/>
      <c r="X115" s="2007"/>
      <c r="Y115" s="2008"/>
      <c r="Z115" s="2009"/>
      <c r="AA115" s="2009"/>
      <c r="AB115" s="2009"/>
      <c r="AC115" s="2004"/>
      <c r="AD115" s="835"/>
      <c r="AE115" s="835"/>
      <c r="AF115" s="835"/>
      <c r="AG115" s="1647"/>
      <c r="AH115" s="2005"/>
      <c r="AI115" s="2006"/>
      <c r="AJ115" s="2006"/>
      <c r="AK115" s="2006"/>
      <c r="AL115" s="2006"/>
      <c r="AM115" s="2006"/>
      <c r="AN115" s="2006"/>
      <c r="AO115" s="2006"/>
      <c r="AP115" s="2006"/>
      <c r="AQ115" s="2006"/>
      <c r="AR115" s="2006"/>
      <c r="AS115" s="2006"/>
      <c r="AT115" s="2007"/>
      <c r="AU115" s="2008"/>
      <c r="AV115" s="2009"/>
      <c r="AW115" s="2009"/>
      <c r="AX115" s="2010"/>
    </row>
    <row r="116" spans="1:50" ht="24.75" customHeight="1" x14ac:dyDescent="0.15">
      <c r="A116" s="251"/>
      <c r="B116" s="252"/>
      <c r="C116" s="252"/>
      <c r="D116" s="252"/>
      <c r="E116" s="252"/>
      <c r="F116" s="253"/>
      <c r="G116" s="2011" t="s">
        <v>41</v>
      </c>
      <c r="H116" s="313"/>
      <c r="I116" s="313"/>
      <c r="J116" s="313"/>
      <c r="K116" s="313"/>
      <c r="L116" s="2012"/>
      <c r="M116" s="318"/>
      <c r="N116" s="318"/>
      <c r="O116" s="318"/>
      <c r="P116" s="318"/>
      <c r="Q116" s="318"/>
      <c r="R116" s="318"/>
      <c r="S116" s="318"/>
      <c r="T116" s="318"/>
      <c r="U116" s="318"/>
      <c r="V116" s="318"/>
      <c r="W116" s="318"/>
      <c r="X116" s="319"/>
      <c r="Y116" s="2013">
        <f>SUM(Y108:AB115)</f>
        <v>32</v>
      </c>
      <c r="Z116" s="2014"/>
      <c r="AA116" s="2014"/>
      <c r="AB116" s="2015"/>
      <c r="AC116" s="2011" t="s">
        <v>41</v>
      </c>
      <c r="AD116" s="313"/>
      <c r="AE116" s="313"/>
      <c r="AF116" s="313"/>
      <c r="AG116" s="313"/>
      <c r="AH116" s="2012"/>
      <c r="AI116" s="318"/>
      <c r="AJ116" s="318"/>
      <c r="AK116" s="318"/>
      <c r="AL116" s="318"/>
      <c r="AM116" s="318"/>
      <c r="AN116" s="318"/>
      <c r="AO116" s="318"/>
      <c r="AP116" s="318"/>
      <c r="AQ116" s="318"/>
      <c r="AR116" s="318"/>
      <c r="AS116" s="318"/>
      <c r="AT116" s="319"/>
      <c r="AU116" s="2013">
        <f>SUM(AU108:AX115)</f>
        <v>0</v>
      </c>
      <c r="AV116" s="2014"/>
      <c r="AW116" s="2014"/>
      <c r="AX116" s="2016"/>
    </row>
    <row r="117" spans="1:50" ht="30" customHeight="1" x14ac:dyDescent="0.15">
      <c r="A117" s="251"/>
      <c r="B117" s="252"/>
      <c r="C117" s="252"/>
      <c r="D117" s="252"/>
      <c r="E117" s="252"/>
      <c r="F117" s="253"/>
      <c r="G117" s="2017" t="s">
        <v>1328</v>
      </c>
      <c r="H117" s="2018"/>
      <c r="I117" s="2018"/>
      <c r="J117" s="2018"/>
      <c r="K117" s="2018"/>
      <c r="L117" s="2018"/>
      <c r="M117" s="2018"/>
      <c r="N117" s="2018"/>
      <c r="O117" s="2018"/>
      <c r="P117" s="2018"/>
      <c r="Q117" s="2018"/>
      <c r="R117" s="2018"/>
      <c r="S117" s="2018"/>
      <c r="T117" s="2018"/>
      <c r="U117" s="2018"/>
      <c r="V117" s="2018"/>
      <c r="W117" s="2018"/>
      <c r="X117" s="2018"/>
      <c r="Y117" s="2018"/>
      <c r="Z117" s="2018"/>
      <c r="AA117" s="2018"/>
      <c r="AB117" s="2019"/>
      <c r="AC117" s="2017" t="s">
        <v>1327</v>
      </c>
      <c r="AD117" s="2018"/>
      <c r="AE117" s="2018"/>
      <c r="AF117" s="2018"/>
      <c r="AG117" s="2018"/>
      <c r="AH117" s="2018"/>
      <c r="AI117" s="2018"/>
      <c r="AJ117" s="2018"/>
      <c r="AK117" s="2018"/>
      <c r="AL117" s="2018"/>
      <c r="AM117" s="2018"/>
      <c r="AN117" s="2018"/>
      <c r="AO117" s="2018"/>
      <c r="AP117" s="2018"/>
      <c r="AQ117" s="2018"/>
      <c r="AR117" s="2018"/>
      <c r="AS117" s="2018"/>
      <c r="AT117" s="2018"/>
      <c r="AU117" s="2018"/>
      <c r="AV117" s="2018"/>
      <c r="AW117" s="2018"/>
      <c r="AX117" s="2020"/>
    </row>
    <row r="118" spans="1:50" ht="24.75" customHeight="1" x14ac:dyDescent="0.15">
      <c r="A118" s="251"/>
      <c r="B118" s="252"/>
      <c r="C118" s="252"/>
      <c r="D118" s="252"/>
      <c r="E118" s="252"/>
      <c r="F118" s="253"/>
      <c r="G118" s="108" t="s">
        <v>68</v>
      </c>
      <c r="H118" s="129"/>
      <c r="I118" s="129"/>
      <c r="J118" s="129"/>
      <c r="K118" s="129"/>
      <c r="L118" s="487" t="s">
        <v>1325</v>
      </c>
      <c r="M118" s="313"/>
      <c r="N118" s="313"/>
      <c r="O118" s="313"/>
      <c r="P118" s="313"/>
      <c r="Q118" s="313"/>
      <c r="R118" s="313"/>
      <c r="S118" s="313"/>
      <c r="T118" s="313"/>
      <c r="U118" s="313"/>
      <c r="V118" s="313"/>
      <c r="W118" s="313"/>
      <c r="X118" s="321"/>
      <c r="Y118" s="1207" t="s">
        <v>1324</v>
      </c>
      <c r="Z118" s="1977"/>
      <c r="AA118" s="1977"/>
      <c r="AB118" s="2003"/>
      <c r="AC118" s="108" t="s">
        <v>68</v>
      </c>
      <c r="AD118" s="129"/>
      <c r="AE118" s="129"/>
      <c r="AF118" s="129"/>
      <c r="AG118" s="129"/>
      <c r="AH118" s="487" t="s">
        <v>1325</v>
      </c>
      <c r="AI118" s="313"/>
      <c r="AJ118" s="313"/>
      <c r="AK118" s="313"/>
      <c r="AL118" s="313"/>
      <c r="AM118" s="313"/>
      <c r="AN118" s="313"/>
      <c r="AO118" s="313"/>
      <c r="AP118" s="313"/>
      <c r="AQ118" s="313"/>
      <c r="AR118" s="313"/>
      <c r="AS118" s="313"/>
      <c r="AT118" s="321"/>
      <c r="AU118" s="1207" t="s">
        <v>1324</v>
      </c>
      <c r="AV118" s="1977"/>
      <c r="AW118" s="1977"/>
      <c r="AX118" s="1978"/>
    </row>
    <row r="119" spans="1:50" ht="24.75" customHeight="1" x14ac:dyDescent="0.15">
      <c r="A119" s="251"/>
      <c r="B119" s="252"/>
      <c r="C119" s="252"/>
      <c r="D119" s="252"/>
      <c r="E119" s="252"/>
      <c r="F119" s="253"/>
      <c r="G119" s="1982"/>
      <c r="H119" s="837"/>
      <c r="I119" s="837"/>
      <c r="J119" s="837"/>
      <c r="K119" s="923"/>
      <c r="L119" s="1983"/>
      <c r="M119" s="1984"/>
      <c r="N119" s="1984"/>
      <c r="O119" s="1984"/>
      <c r="P119" s="1984"/>
      <c r="Q119" s="1984"/>
      <c r="R119" s="1984"/>
      <c r="S119" s="1984"/>
      <c r="T119" s="1984"/>
      <c r="U119" s="1984"/>
      <c r="V119" s="1984"/>
      <c r="W119" s="1984"/>
      <c r="X119" s="1985"/>
      <c r="Y119" s="1979"/>
      <c r="Z119" s="1980"/>
      <c r="AA119" s="1980"/>
      <c r="AB119" s="1981"/>
      <c r="AC119" s="1982"/>
      <c r="AD119" s="837"/>
      <c r="AE119" s="837"/>
      <c r="AF119" s="837"/>
      <c r="AG119" s="923"/>
      <c r="AH119" s="1983"/>
      <c r="AI119" s="1984"/>
      <c r="AJ119" s="1984"/>
      <c r="AK119" s="1984"/>
      <c r="AL119" s="1984"/>
      <c r="AM119" s="1984"/>
      <c r="AN119" s="1984"/>
      <c r="AO119" s="1984"/>
      <c r="AP119" s="1984"/>
      <c r="AQ119" s="1984"/>
      <c r="AR119" s="1984"/>
      <c r="AS119" s="1984"/>
      <c r="AT119" s="1985"/>
      <c r="AU119" s="1979"/>
      <c r="AV119" s="1980"/>
      <c r="AW119" s="1980"/>
      <c r="AX119" s="1986"/>
    </row>
    <row r="120" spans="1:50" ht="24.75" customHeight="1" x14ac:dyDescent="0.15">
      <c r="A120" s="251"/>
      <c r="B120" s="252"/>
      <c r="C120" s="252"/>
      <c r="D120" s="252"/>
      <c r="E120" s="252"/>
      <c r="F120" s="253"/>
      <c r="G120" s="1969"/>
      <c r="H120" s="833"/>
      <c r="I120" s="833"/>
      <c r="J120" s="833"/>
      <c r="K120" s="1646"/>
      <c r="L120" s="1970"/>
      <c r="M120" s="1971"/>
      <c r="N120" s="1971"/>
      <c r="O120" s="1971"/>
      <c r="P120" s="1971"/>
      <c r="Q120" s="1971"/>
      <c r="R120" s="1971"/>
      <c r="S120" s="1971"/>
      <c r="T120" s="1971"/>
      <c r="U120" s="1971"/>
      <c r="V120" s="1971"/>
      <c r="W120" s="1971"/>
      <c r="X120" s="1972"/>
      <c r="Y120" s="1973"/>
      <c r="Z120" s="1974"/>
      <c r="AA120" s="1974"/>
      <c r="AB120" s="1975"/>
      <c r="AC120" s="1969"/>
      <c r="AD120" s="833"/>
      <c r="AE120" s="833"/>
      <c r="AF120" s="833"/>
      <c r="AG120" s="1646"/>
      <c r="AH120" s="1970"/>
      <c r="AI120" s="1971"/>
      <c r="AJ120" s="1971"/>
      <c r="AK120" s="1971"/>
      <c r="AL120" s="1971"/>
      <c r="AM120" s="1971"/>
      <c r="AN120" s="1971"/>
      <c r="AO120" s="1971"/>
      <c r="AP120" s="1971"/>
      <c r="AQ120" s="1971"/>
      <c r="AR120" s="1971"/>
      <c r="AS120" s="1971"/>
      <c r="AT120" s="1972"/>
      <c r="AU120" s="1973"/>
      <c r="AV120" s="1974"/>
      <c r="AW120" s="1974"/>
      <c r="AX120" s="1976"/>
    </row>
    <row r="121" spans="1:50" ht="24.75" customHeight="1" x14ac:dyDescent="0.15">
      <c r="A121" s="251"/>
      <c r="B121" s="252"/>
      <c r="C121" s="252"/>
      <c r="D121" s="252"/>
      <c r="E121" s="252"/>
      <c r="F121" s="253"/>
      <c r="G121" s="1969"/>
      <c r="H121" s="833"/>
      <c r="I121" s="833"/>
      <c r="J121" s="833"/>
      <c r="K121" s="1646"/>
      <c r="L121" s="1970"/>
      <c r="M121" s="1971"/>
      <c r="N121" s="1971"/>
      <c r="O121" s="1971"/>
      <c r="P121" s="1971"/>
      <c r="Q121" s="1971"/>
      <c r="R121" s="1971"/>
      <c r="S121" s="1971"/>
      <c r="T121" s="1971"/>
      <c r="U121" s="1971"/>
      <c r="V121" s="1971"/>
      <c r="W121" s="1971"/>
      <c r="X121" s="1972"/>
      <c r="Y121" s="1973"/>
      <c r="Z121" s="1974"/>
      <c r="AA121" s="1974"/>
      <c r="AB121" s="1975"/>
      <c r="AC121" s="1969"/>
      <c r="AD121" s="833"/>
      <c r="AE121" s="833"/>
      <c r="AF121" s="833"/>
      <c r="AG121" s="1646"/>
      <c r="AH121" s="1970"/>
      <c r="AI121" s="1971"/>
      <c r="AJ121" s="1971"/>
      <c r="AK121" s="1971"/>
      <c r="AL121" s="1971"/>
      <c r="AM121" s="1971"/>
      <c r="AN121" s="1971"/>
      <c r="AO121" s="1971"/>
      <c r="AP121" s="1971"/>
      <c r="AQ121" s="1971"/>
      <c r="AR121" s="1971"/>
      <c r="AS121" s="1971"/>
      <c r="AT121" s="1972"/>
      <c r="AU121" s="1973"/>
      <c r="AV121" s="1974"/>
      <c r="AW121" s="1974"/>
      <c r="AX121" s="1976"/>
    </row>
    <row r="122" spans="1:50" ht="24.75" customHeight="1" x14ac:dyDescent="0.15">
      <c r="A122" s="251"/>
      <c r="B122" s="252"/>
      <c r="C122" s="252"/>
      <c r="D122" s="252"/>
      <c r="E122" s="252"/>
      <c r="F122" s="253"/>
      <c r="G122" s="1969"/>
      <c r="H122" s="833"/>
      <c r="I122" s="833"/>
      <c r="J122" s="833"/>
      <c r="K122" s="1646"/>
      <c r="L122" s="1970"/>
      <c r="M122" s="1971"/>
      <c r="N122" s="1971"/>
      <c r="O122" s="1971"/>
      <c r="P122" s="1971"/>
      <c r="Q122" s="1971"/>
      <c r="R122" s="1971"/>
      <c r="S122" s="1971"/>
      <c r="T122" s="1971"/>
      <c r="U122" s="1971"/>
      <c r="V122" s="1971"/>
      <c r="W122" s="1971"/>
      <c r="X122" s="1972"/>
      <c r="Y122" s="1973"/>
      <c r="Z122" s="1974"/>
      <c r="AA122" s="1974"/>
      <c r="AB122" s="1975"/>
      <c r="AC122" s="1969"/>
      <c r="AD122" s="833"/>
      <c r="AE122" s="833"/>
      <c r="AF122" s="833"/>
      <c r="AG122" s="1646"/>
      <c r="AH122" s="1970"/>
      <c r="AI122" s="1971"/>
      <c r="AJ122" s="1971"/>
      <c r="AK122" s="1971"/>
      <c r="AL122" s="1971"/>
      <c r="AM122" s="1971"/>
      <c r="AN122" s="1971"/>
      <c r="AO122" s="1971"/>
      <c r="AP122" s="1971"/>
      <c r="AQ122" s="1971"/>
      <c r="AR122" s="1971"/>
      <c r="AS122" s="1971"/>
      <c r="AT122" s="1972"/>
      <c r="AU122" s="1973"/>
      <c r="AV122" s="1974"/>
      <c r="AW122" s="1974"/>
      <c r="AX122" s="1976"/>
    </row>
    <row r="123" spans="1:50" ht="24.75" customHeight="1" x14ac:dyDescent="0.15">
      <c r="A123" s="251"/>
      <c r="B123" s="252"/>
      <c r="C123" s="252"/>
      <c r="D123" s="252"/>
      <c r="E123" s="252"/>
      <c r="F123" s="253"/>
      <c r="G123" s="1969"/>
      <c r="H123" s="833"/>
      <c r="I123" s="833"/>
      <c r="J123" s="833"/>
      <c r="K123" s="1646"/>
      <c r="L123" s="1970"/>
      <c r="M123" s="1971"/>
      <c r="N123" s="1971"/>
      <c r="O123" s="1971"/>
      <c r="P123" s="1971"/>
      <c r="Q123" s="1971"/>
      <c r="R123" s="1971"/>
      <c r="S123" s="1971"/>
      <c r="T123" s="1971"/>
      <c r="U123" s="1971"/>
      <c r="V123" s="1971"/>
      <c r="W123" s="1971"/>
      <c r="X123" s="1972"/>
      <c r="Y123" s="1973"/>
      <c r="Z123" s="1974"/>
      <c r="AA123" s="1974"/>
      <c r="AB123" s="1974"/>
      <c r="AC123" s="1969"/>
      <c r="AD123" s="833"/>
      <c r="AE123" s="833"/>
      <c r="AF123" s="833"/>
      <c r="AG123" s="1646"/>
      <c r="AH123" s="1970"/>
      <c r="AI123" s="1971"/>
      <c r="AJ123" s="1971"/>
      <c r="AK123" s="1971"/>
      <c r="AL123" s="1971"/>
      <c r="AM123" s="1971"/>
      <c r="AN123" s="1971"/>
      <c r="AO123" s="1971"/>
      <c r="AP123" s="1971"/>
      <c r="AQ123" s="1971"/>
      <c r="AR123" s="1971"/>
      <c r="AS123" s="1971"/>
      <c r="AT123" s="1972"/>
      <c r="AU123" s="1973"/>
      <c r="AV123" s="1974"/>
      <c r="AW123" s="1974"/>
      <c r="AX123" s="1976"/>
    </row>
    <row r="124" spans="1:50" ht="24.75" customHeight="1" x14ac:dyDescent="0.15">
      <c r="A124" s="251"/>
      <c r="B124" s="252"/>
      <c r="C124" s="252"/>
      <c r="D124" s="252"/>
      <c r="E124" s="252"/>
      <c r="F124" s="253"/>
      <c r="G124" s="1969"/>
      <c r="H124" s="833"/>
      <c r="I124" s="833"/>
      <c r="J124" s="833"/>
      <c r="K124" s="1646"/>
      <c r="L124" s="1970"/>
      <c r="M124" s="1971"/>
      <c r="N124" s="1971"/>
      <c r="O124" s="1971"/>
      <c r="P124" s="1971"/>
      <c r="Q124" s="1971"/>
      <c r="R124" s="1971"/>
      <c r="S124" s="1971"/>
      <c r="T124" s="1971"/>
      <c r="U124" s="1971"/>
      <c r="V124" s="1971"/>
      <c r="W124" s="1971"/>
      <c r="X124" s="1972"/>
      <c r="Y124" s="1973"/>
      <c r="Z124" s="1974"/>
      <c r="AA124" s="1974"/>
      <c r="AB124" s="1974"/>
      <c r="AC124" s="1969"/>
      <c r="AD124" s="833"/>
      <c r="AE124" s="833"/>
      <c r="AF124" s="833"/>
      <c r="AG124" s="1646"/>
      <c r="AH124" s="1970"/>
      <c r="AI124" s="1971"/>
      <c r="AJ124" s="1971"/>
      <c r="AK124" s="1971"/>
      <c r="AL124" s="1971"/>
      <c r="AM124" s="1971"/>
      <c r="AN124" s="1971"/>
      <c r="AO124" s="1971"/>
      <c r="AP124" s="1971"/>
      <c r="AQ124" s="1971"/>
      <c r="AR124" s="1971"/>
      <c r="AS124" s="1971"/>
      <c r="AT124" s="1972"/>
      <c r="AU124" s="1973"/>
      <c r="AV124" s="1974"/>
      <c r="AW124" s="1974"/>
      <c r="AX124" s="1976"/>
    </row>
    <row r="125" spans="1:50" ht="24.75" customHeight="1" x14ac:dyDescent="0.15">
      <c r="A125" s="251"/>
      <c r="B125" s="252"/>
      <c r="C125" s="252"/>
      <c r="D125" s="252"/>
      <c r="E125" s="252"/>
      <c r="F125" s="253"/>
      <c r="G125" s="1969"/>
      <c r="H125" s="833"/>
      <c r="I125" s="833"/>
      <c r="J125" s="833"/>
      <c r="K125" s="1646"/>
      <c r="L125" s="1970"/>
      <c r="M125" s="1971"/>
      <c r="N125" s="1971"/>
      <c r="O125" s="1971"/>
      <c r="P125" s="1971"/>
      <c r="Q125" s="1971"/>
      <c r="R125" s="1971"/>
      <c r="S125" s="1971"/>
      <c r="T125" s="1971"/>
      <c r="U125" s="1971"/>
      <c r="V125" s="1971"/>
      <c r="W125" s="1971"/>
      <c r="X125" s="1972"/>
      <c r="Y125" s="1973"/>
      <c r="Z125" s="1974"/>
      <c r="AA125" s="1974"/>
      <c r="AB125" s="1974"/>
      <c r="AC125" s="1969"/>
      <c r="AD125" s="833"/>
      <c r="AE125" s="833"/>
      <c r="AF125" s="833"/>
      <c r="AG125" s="1646"/>
      <c r="AH125" s="1970"/>
      <c r="AI125" s="1971"/>
      <c r="AJ125" s="1971"/>
      <c r="AK125" s="1971"/>
      <c r="AL125" s="1971"/>
      <c r="AM125" s="1971"/>
      <c r="AN125" s="1971"/>
      <c r="AO125" s="1971"/>
      <c r="AP125" s="1971"/>
      <c r="AQ125" s="1971"/>
      <c r="AR125" s="1971"/>
      <c r="AS125" s="1971"/>
      <c r="AT125" s="1972"/>
      <c r="AU125" s="1973"/>
      <c r="AV125" s="1974"/>
      <c r="AW125" s="1974"/>
      <c r="AX125" s="1976"/>
    </row>
    <row r="126" spans="1:50" ht="24.75" customHeight="1" x14ac:dyDescent="0.15">
      <c r="A126" s="251"/>
      <c r="B126" s="252"/>
      <c r="C126" s="252"/>
      <c r="D126" s="252"/>
      <c r="E126" s="252"/>
      <c r="F126" s="253"/>
      <c r="G126" s="2004"/>
      <c r="H126" s="835"/>
      <c r="I126" s="835"/>
      <c r="J126" s="835"/>
      <c r="K126" s="1647"/>
      <c r="L126" s="2005"/>
      <c r="M126" s="2006"/>
      <c r="N126" s="2006"/>
      <c r="O126" s="2006"/>
      <c r="P126" s="2006"/>
      <c r="Q126" s="2006"/>
      <c r="R126" s="2006"/>
      <c r="S126" s="2006"/>
      <c r="T126" s="2006"/>
      <c r="U126" s="2006"/>
      <c r="V126" s="2006"/>
      <c r="W126" s="2006"/>
      <c r="X126" s="2007"/>
      <c r="Y126" s="2008"/>
      <c r="Z126" s="2009"/>
      <c r="AA126" s="2009"/>
      <c r="AB126" s="2009"/>
      <c r="AC126" s="2004"/>
      <c r="AD126" s="835"/>
      <c r="AE126" s="835"/>
      <c r="AF126" s="835"/>
      <c r="AG126" s="1647"/>
      <c r="AH126" s="2005"/>
      <c r="AI126" s="2006"/>
      <c r="AJ126" s="2006"/>
      <c r="AK126" s="2006"/>
      <c r="AL126" s="2006"/>
      <c r="AM126" s="2006"/>
      <c r="AN126" s="2006"/>
      <c r="AO126" s="2006"/>
      <c r="AP126" s="2006"/>
      <c r="AQ126" s="2006"/>
      <c r="AR126" s="2006"/>
      <c r="AS126" s="2006"/>
      <c r="AT126" s="2007"/>
      <c r="AU126" s="2008"/>
      <c r="AV126" s="2009"/>
      <c r="AW126" s="2009"/>
      <c r="AX126" s="2010"/>
    </row>
    <row r="127" spans="1:50" ht="24.75" customHeight="1" x14ac:dyDescent="0.15">
      <c r="A127" s="251"/>
      <c r="B127" s="252"/>
      <c r="C127" s="252"/>
      <c r="D127" s="252"/>
      <c r="E127" s="252"/>
      <c r="F127" s="253"/>
      <c r="G127" s="2011" t="s">
        <v>41</v>
      </c>
      <c r="H127" s="313"/>
      <c r="I127" s="313"/>
      <c r="J127" s="313"/>
      <c r="K127" s="313"/>
      <c r="L127" s="2012"/>
      <c r="M127" s="318"/>
      <c r="N127" s="318"/>
      <c r="O127" s="318"/>
      <c r="P127" s="318"/>
      <c r="Q127" s="318"/>
      <c r="R127" s="318"/>
      <c r="S127" s="318"/>
      <c r="T127" s="318"/>
      <c r="U127" s="318"/>
      <c r="V127" s="318"/>
      <c r="W127" s="318"/>
      <c r="X127" s="319"/>
      <c r="Y127" s="2013">
        <f>SUM(Y119:AB126)</f>
        <v>0</v>
      </c>
      <c r="Z127" s="2014"/>
      <c r="AA127" s="2014"/>
      <c r="AB127" s="2015"/>
      <c r="AC127" s="2011" t="s">
        <v>41</v>
      </c>
      <c r="AD127" s="313"/>
      <c r="AE127" s="313"/>
      <c r="AF127" s="313"/>
      <c r="AG127" s="313"/>
      <c r="AH127" s="2012"/>
      <c r="AI127" s="318"/>
      <c r="AJ127" s="318"/>
      <c r="AK127" s="318"/>
      <c r="AL127" s="318"/>
      <c r="AM127" s="318"/>
      <c r="AN127" s="318"/>
      <c r="AO127" s="318"/>
      <c r="AP127" s="318"/>
      <c r="AQ127" s="318"/>
      <c r="AR127" s="318"/>
      <c r="AS127" s="318"/>
      <c r="AT127" s="319"/>
      <c r="AU127" s="2013">
        <f>SUM(AU119:AX126)</f>
        <v>0</v>
      </c>
      <c r="AV127" s="2014"/>
      <c r="AW127" s="2014"/>
      <c r="AX127" s="2016"/>
    </row>
    <row r="128" spans="1:50" ht="30" customHeight="1" x14ac:dyDescent="0.15">
      <c r="A128" s="251"/>
      <c r="B128" s="252"/>
      <c r="C128" s="252"/>
      <c r="D128" s="252"/>
      <c r="E128" s="252"/>
      <c r="F128" s="253"/>
      <c r="G128" s="2017" t="s">
        <v>1316</v>
      </c>
      <c r="H128" s="2018"/>
      <c r="I128" s="2018"/>
      <c r="J128" s="2018"/>
      <c r="K128" s="2018"/>
      <c r="L128" s="2018"/>
      <c r="M128" s="2018"/>
      <c r="N128" s="2018"/>
      <c r="O128" s="2018"/>
      <c r="P128" s="2018"/>
      <c r="Q128" s="2018"/>
      <c r="R128" s="2018"/>
      <c r="S128" s="2018"/>
      <c r="T128" s="2018"/>
      <c r="U128" s="2018"/>
      <c r="V128" s="2018"/>
      <c r="W128" s="2018"/>
      <c r="X128" s="2018"/>
      <c r="Y128" s="2018"/>
      <c r="Z128" s="2018"/>
      <c r="AA128" s="2018"/>
      <c r="AB128" s="2019"/>
      <c r="AC128" s="2017" t="s">
        <v>1326</v>
      </c>
      <c r="AD128" s="2018"/>
      <c r="AE128" s="2018"/>
      <c r="AF128" s="2018"/>
      <c r="AG128" s="2018"/>
      <c r="AH128" s="2018"/>
      <c r="AI128" s="2018"/>
      <c r="AJ128" s="2018"/>
      <c r="AK128" s="2018"/>
      <c r="AL128" s="2018"/>
      <c r="AM128" s="2018"/>
      <c r="AN128" s="2018"/>
      <c r="AO128" s="2018"/>
      <c r="AP128" s="2018"/>
      <c r="AQ128" s="2018"/>
      <c r="AR128" s="2018"/>
      <c r="AS128" s="2018"/>
      <c r="AT128" s="2018"/>
      <c r="AU128" s="2018"/>
      <c r="AV128" s="2018"/>
      <c r="AW128" s="2018"/>
      <c r="AX128" s="2020"/>
    </row>
    <row r="129" spans="1:50" ht="24.75" customHeight="1" x14ac:dyDescent="0.15">
      <c r="A129" s="251"/>
      <c r="B129" s="252"/>
      <c r="C129" s="252"/>
      <c r="D129" s="252"/>
      <c r="E129" s="252"/>
      <c r="F129" s="253"/>
      <c r="G129" s="108" t="s">
        <v>68</v>
      </c>
      <c r="H129" s="129"/>
      <c r="I129" s="129"/>
      <c r="J129" s="129"/>
      <c r="K129" s="129"/>
      <c r="L129" s="487" t="s">
        <v>1325</v>
      </c>
      <c r="M129" s="313"/>
      <c r="N129" s="313"/>
      <c r="O129" s="313"/>
      <c r="P129" s="313"/>
      <c r="Q129" s="313"/>
      <c r="R129" s="313"/>
      <c r="S129" s="313"/>
      <c r="T129" s="313"/>
      <c r="U129" s="313"/>
      <c r="V129" s="313"/>
      <c r="W129" s="313"/>
      <c r="X129" s="321"/>
      <c r="Y129" s="1207" t="s">
        <v>1324</v>
      </c>
      <c r="Z129" s="1977"/>
      <c r="AA129" s="1977"/>
      <c r="AB129" s="2003"/>
      <c r="AC129" s="108" t="s">
        <v>68</v>
      </c>
      <c r="AD129" s="129"/>
      <c r="AE129" s="129"/>
      <c r="AF129" s="129"/>
      <c r="AG129" s="129"/>
      <c r="AH129" s="487" t="s">
        <v>1325</v>
      </c>
      <c r="AI129" s="313"/>
      <c r="AJ129" s="313"/>
      <c r="AK129" s="313"/>
      <c r="AL129" s="313"/>
      <c r="AM129" s="313"/>
      <c r="AN129" s="313"/>
      <c r="AO129" s="313"/>
      <c r="AP129" s="313"/>
      <c r="AQ129" s="313"/>
      <c r="AR129" s="313"/>
      <c r="AS129" s="313"/>
      <c r="AT129" s="321"/>
      <c r="AU129" s="1207" t="s">
        <v>1324</v>
      </c>
      <c r="AV129" s="1977"/>
      <c r="AW129" s="1977"/>
      <c r="AX129" s="1978"/>
    </row>
    <row r="130" spans="1:50" ht="24.75" customHeight="1" x14ac:dyDescent="0.15">
      <c r="A130" s="251"/>
      <c r="B130" s="252"/>
      <c r="C130" s="252"/>
      <c r="D130" s="252"/>
      <c r="E130" s="252"/>
      <c r="F130" s="253"/>
      <c r="G130" s="1982"/>
      <c r="H130" s="837"/>
      <c r="I130" s="837"/>
      <c r="J130" s="837"/>
      <c r="K130" s="923"/>
      <c r="L130" s="1983"/>
      <c r="M130" s="1984"/>
      <c r="N130" s="1984"/>
      <c r="O130" s="1984"/>
      <c r="P130" s="1984"/>
      <c r="Q130" s="1984"/>
      <c r="R130" s="1984"/>
      <c r="S130" s="1984"/>
      <c r="T130" s="1984"/>
      <c r="U130" s="1984"/>
      <c r="V130" s="1984"/>
      <c r="W130" s="1984"/>
      <c r="X130" s="1985"/>
      <c r="Y130" s="1979"/>
      <c r="Z130" s="1980"/>
      <c r="AA130" s="1980"/>
      <c r="AB130" s="1981"/>
      <c r="AC130" s="1982"/>
      <c r="AD130" s="837"/>
      <c r="AE130" s="837"/>
      <c r="AF130" s="837"/>
      <c r="AG130" s="923"/>
      <c r="AH130" s="1983"/>
      <c r="AI130" s="1984"/>
      <c r="AJ130" s="1984"/>
      <c r="AK130" s="1984"/>
      <c r="AL130" s="1984"/>
      <c r="AM130" s="1984"/>
      <c r="AN130" s="1984"/>
      <c r="AO130" s="1984"/>
      <c r="AP130" s="1984"/>
      <c r="AQ130" s="1984"/>
      <c r="AR130" s="1984"/>
      <c r="AS130" s="1984"/>
      <c r="AT130" s="1985"/>
      <c r="AU130" s="1979"/>
      <c r="AV130" s="1980"/>
      <c r="AW130" s="1980"/>
      <c r="AX130" s="1986"/>
    </row>
    <row r="131" spans="1:50" ht="24.75" customHeight="1" x14ac:dyDescent="0.15">
      <c r="A131" s="251"/>
      <c r="B131" s="252"/>
      <c r="C131" s="252"/>
      <c r="D131" s="252"/>
      <c r="E131" s="252"/>
      <c r="F131" s="253"/>
      <c r="G131" s="1969"/>
      <c r="H131" s="833"/>
      <c r="I131" s="833"/>
      <c r="J131" s="833"/>
      <c r="K131" s="1646"/>
      <c r="L131" s="1970"/>
      <c r="M131" s="1971"/>
      <c r="N131" s="1971"/>
      <c r="O131" s="1971"/>
      <c r="P131" s="1971"/>
      <c r="Q131" s="1971"/>
      <c r="R131" s="1971"/>
      <c r="S131" s="1971"/>
      <c r="T131" s="1971"/>
      <c r="U131" s="1971"/>
      <c r="V131" s="1971"/>
      <c r="W131" s="1971"/>
      <c r="X131" s="1972"/>
      <c r="Y131" s="1973"/>
      <c r="Z131" s="1974"/>
      <c r="AA131" s="1974"/>
      <c r="AB131" s="1975"/>
      <c r="AC131" s="1969"/>
      <c r="AD131" s="833"/>
      <c r="AE131" s="833"/>
      <c r="AF131" s="833"/>
      <c r="AG131" s="1646"/>
      <c r="AH131" s="1970"/>
      <c r="AI131" s="1971"/>
      <c r="AJ131" s="1971"/>
      <c r="AK131" s="1971"/>
      <c r="AL131" s="1971"/>
      <c r="AM131" s="1971"/>
      <c r="AN131" s="1971"/>
      <c r="AO131" s="1971"/>
      <c r="AP131" s="1971"/>
      <c r="AQ131" s="1971"/>
      <c r="AR131" s="1971"/>
      <c r="AS131" s="1971"/>
      <c r="AT131" s="1972"/>
      <c r="AU131" s="1973"/>
      <c r="AV131" s="1974"/>
      <c r="AW131" s="1974"/>
      <c r="AX131" s="1976"/>
    </row>
    <row r="132" spans="1:50" ht="24.75" customHeight="1" x14ac:dyDescent="0.15">
      <c r="A132" s="251"/>
      <c r="B132" s="252"/>
      <c r="C132" s="252"/>
      <c r="D132" s="252"/>
      <c r="E132" s="252"/>
      <c r="F132" s="253"/>
      <c r="G132" s="1969"/>
      <c r="H132" s="833"/>
      <c r="I132" s="833"/>
      <c r="J132" s="833"/>
      <c r="K132" s="1646"/>
      <c r="L132" s="1970"/>
      <c r="M132" s="1971"/>
      <c r="N132" s="1971"/>
      <c r="O132" s="1971"/>
      <c r="P132" s="1971"/>
      <c r="Q132" s="1971"/>
      <c r="R132" s="1971"/>
      <c r="S132" s="1971"/>
      <c r="T132" s="1971"/>
      <c r="U132" s="1971"/>
      <c r="V132" s="1971"/>
      <c r="W132" s="1971"/>
      <c r="X132" s="1972"/>
      <c r="Y132" s="1973"/>
      <c r="Z132" s="1974"/>
      <c r="AA132" s="1974"/>
      <c r="AB132" s="1975"/>
      <c r="AC132" s="1969"/>
      <c r="AD132" s="833"/>
      <c r="AE132" s="833"/>
      <c r="AF132" s="833"/>
      <c r="AG132" s="1646"/>
      <c r="AH132" s="1970"/>
      <c r="AI132" s="1971"/>
      <c r="AJ132" s="1971"/>
      <c r="AK132" s="1971"/>
      <c r="AL132" s="1971"/>
      <c r="AM132" s="1971"/>
      <c r="AN132" s="1971"/>
      <c r="AO132" s="1971"/>
      <c r="AP132" s="1971"/>
      <c r="AQ132" s="1971"/>
      <c r="AR132" s="1971"/>
      <c r="AS132" s="1971"/>
      <c r="AT132" s="1972"/>
      <c r="AU132" s="1973"/>
      <c r="AV132" s="1974"/>
      <c r="AW132" s="1974"/>
      <c r="AX132" s="1976"/>
    </row>
    <row r="133" spans="1:50" ht="24.75" customHeight="1" x14ac:dyDescent="0.15">
      <c r="A133" s="251"/>
      <c r="B133" s="252"/>
      <c r="C133" s="252"/>
      <c r="D133" s="252"/>
      <c r="E133" s="252"/>
      <c r="F133" s="253"/>
      <c r="G133" s="1969"/>
      <c r="H133" s="833"/>
      <c r="I133" s="833"/>
      <c r="J133" s="833"/>
      <c r="K133" s="1646"/>
      <c r="L133" s="1970"/>
      <c r="M133" s="1971"/>
      <c r="N133" s="1971"/>
      <c r="O133" s="1971"/>
      <c r="P133" s="1971"/>
      <c r="Q133" s="1971"/>
      <c r="R133" s="1971"/>
      <c r="S133" s="1971"/>
      <c r="T133" s="1971"/>
      <c r="U133" s="1971"/>
      <c r="V133" s="1971"/>
      <c r="W133" s="1971"/>
      <c r="X133" s="1972"/>
      <c r="Y133" s="1973"/>
      <c r="Z133" s="1974"/>
      <c r="AA133" s="1974"/>
      <c r="AB133" s="1975"/>
      <c r="AC133" s="1969"/>
      <c r="AD133" s="833"/>
      <c r="AE133" s="833"/>
      <c r="AF133" s="833"/>
      <c r="AG133" s="1646"/>
      <c r="AH133" s="1970"/>
      <c r="AI133" s="1971"/>
      <c r="AJ133" s="1971"/>
      <c r="AK133" s="1971"/>
      <c r="AL133" s="1971"/>
      <c r="AM133" s="1971"/>
      <c r="AN133" s="1971"/>
      <c r="AO133" s="1971"/>
      <c r="AP133" s="1971"/>
      <c r="AQ133" s="1971"/>
      <c r="AR133" s="1971"/>
      <c r="AS133" s="1971"/>
      <c r="AT133" s="1972"/>
      <c r="AU133" s="1973"/>
      <c r="AV133" s="1974"/>
      <c r="AW133" s="1974"/>
      <c r="AX133" s="1976"/>
    </row>
    <row r="134" spans="1:50" ht="24.75" customHeight="1" x14ac:dyDescent="0.15">
      <c r="A134" s="251"/>
      <c r="B134" s="252"/>
      <c r="C134" s="252"/>
      <c r="D134" s="252"/>
      <c r="E134" s="252"/>
      <c r="F134" s="253"/>
      <c r="G134" s="1969"/>
      <c r="H134" s="833"/>
      <c r="I134" s="833"/>
      <c r="J134" s="833"/>
      <c r="K134" s="1646"/>
      <c r="L134" s="1970"/>
      <c r="M134" s="1971"/>
      <c r="N134" s="1971"/>
      <c r="O134" s="1971"/>
      <c r="P134" s="1971"/>
      <c r="Q134" s="1971"/>
      <c r="R134" s="1971"/>
      <c r="S134" s="1971"/>
      <c r="T134" s="1971"/>
      <c r="U134" s="1971"/>
      <c r="V134" s="1971"/>
      <c r="W134" s="1971"/>
      <c r="X134" s="1972"/>
      <c r="Y134" s="1973"/>
      <c r="Z134" s="1974"/>
      <c r="AA134" s="1974"/>
      <c r="AB134" s="1974"/>
      <c r="AC134" s="1969"/>
      <c r="AD134" s="833"/>
      <c r="AE134" s="833"/>
      <c r="AF134" s="833"/>
      <c r="AG134" s="1646"/>
      <c r="AH134" s="1970"/>
      <c r="AI134" s="1971"/>
      <c r="AJ134" s="1971"/>
      <c r="AK134" s="1971"/>
      <c r="AL134" s="1971"/>
      <c r="AM134" s="1971"/>
      <c r="AN134" s="1971"/>
      <c r="AO134" s="1971"/>
      <c r="AP134" s="1971"/>
      <c r="AQ134" s="1971"/>
      <c r="AR134" s="1971"/>
      <c r="AS134" s="1971"/>
      <c r="AT134" s="1972"/>
      <c r="AU134" s="1973"/>
      <c r="AV134" s="1974"/>
      <c r="AW134" s="1974"/>
      <c r="AX134" s="1976"/>
    </row>
    <row r="135" spans="1:50" ht="24.75" customHeight="1" x14ac:dyDescent="0.15">
      <c r="A135" s="251"/>
      <c r="B135" s="252"/>
      <c r="C135" s="252"/>
      <c r="D135" s="252"/>
      <c r="E135" s="252"/>
      <c r="F135" s="253"/>
      <c r="G135" s="1969"/>
      <c r="H135" s="833"/>
      <c r="I135" s="833"/>
      <c r="J135" s="833"/>
      <c r="K135" s="1646"/>
      <c r="L135" s="1970"/>
      <c r="M135" s="1971"/>
      <c r="N135" s="1971"/>
      <c r="O135" s="1971"/>
      <c r="P135" s="1971"/>
      <c r="Q135" s="1971"/>
      <c r="R135" s="1971"/>
      <c r="S135" s="1971"/>
      <c r="T135" s="1971"/>
      <c r="U135" s="1971"/>
      <c r="V135" s="1971"/>
      <c r="W135" s="1971"/>
      <c r="X135" s="1972"/>
      <c r="Y135" s="1973"/>
      <c r="Z135" s="1974"/>
      <c r="AA135" s="1974"/>
      <c r="AB135" s="1974"/>
      <c r="AC135" s="1969"/>
      <c r="AD135" s="833"/>
      <c r="AE135" s="833"/>
      <c r="AF135" s="833"/>
      <c r="AG135" s="1646"/>
      <c r="AH135" s="1970"/>
      <c r="AI135" s="1971"/>
      <c r="AJ135" s="1971"/>
      <c r="AK135" s="1971"/>
      <c r="AL135" s="1971"/>
      <c r="AM135" s="1971"/>
      <c r="AN135" s="1971"/>
      <c r="AO135" s="1971"/>
      <c r="AP135" s="1971"/>
      <c r="AQ135" s="1971"/>
      <c r="AR135" s="1971"/>
      <c r="AS135" s="1971"/>
      <c r="AT135" s="1972"/>
      <c r="AU135" s="1973"/>
      <c r="AV135" s="1974"/>
      <c r="AW135" s="1974"/>
      <c r="AX135" s="1976"/>
    </row>
    <row r="136" spans="1:50" ht="24.75" customHeight="1" x14ac:dyDescent="0.15">
      <c r="A136" s="251"/>
      <c r="B136" s="252"/>
      <c r="C136" s="252"/>
      <c r="D136" s="252"/>
      <c r="E136" s="252"/>
      <c r="F136" s="253"/>
      <c r="G136" s="1969"/>
      <c r="H136" s="833"/>
      <c r="I136" s="833"/>
      <c r="J136" s="833"/>
      <c r="K136" s="1646"/>
      <c r="L136" s="1970"/>
      <c r="M136" s="1971"/>
      <c r="N136" s="1971"/>
      <c r="O136" s="1971"/>
      <c r="P136" s="1971"/>
      <c r="Q136" s="1971"/>
      <c r="R136" s="1971"/>
      <c r="S136" s="1971"/>
      <c r="T136" s="1971"/>
      <c r="U136" s="1971"/>
      <c r="V136" s="1971"/>
      <c r="W136" s="1971"/>
      <c r="X136" s="1972"/>
      <c r="Y136" s="1973"/>
      <c r="Z136" s="1974"/>
      <c r="AA136" s="1974"/>
      <c r="AB136" s="1974"/>
      <c r="AC136" s="1969"/>
      <c r="AD136" s="833"/>
      <c r="AE136" s="833"/>
      <c r="AF136" s="833"/>
      <c r="AG136" s="1646"/>
      <c r="AH136" s="1970"/>
      <c r="AI136" s="1971"/>
      <c r="AJ136" s="1971"/>
      <c r="AK136" s="1971"/>
      <c r="AL136" s="1971"/>
      <c r="AM136" s="1971"/>
      <c r="AN136" s="1971"/>
      <c r="AO136" s="1971"/>
      <c r="AP136" s="1971"/>
      <c r="AQ136" s="1971"/>
      <c r="AR136" s="1971"/>
      <c r="AS136" s="1971"/>
      <c r="AT136" s="1972"/>
      <c r="AU136" s="1973"/>
      <c r="AV136" s="1974"/>
      <c r="AW136" s="1974"/>
      <c r="AX136" s="1976"/>
    </row>
    <row r="137" spans="1:50" ht="24.75" customHeight="1" x14ac:dyDescent="0.15">
      <c r="A137" s="251"/>
      <c r="B137" s="252"/>
      <c r="C137" s="252"/>
      <c r="D137" s="252"/>
      <c r="E137" s="252"/>
      <c r="F137" s="253"/>
      <c r="G137" s="2004"/>
      <c r="H137" s="835"/>
      <c r="I137" s="835"/>
      <c r="J137" s="835"/>
      <c r="K137" s="1647"/>
      <c r="L137" s="2005"/>
      <c r="M137" s="2006"/>
      <c r="N137" s="2006"/>
      <c r="O137" s="2006"/>
      <c r="P137" s="2006"/>
      <c r="Q137" s="2006"/>
      <c r="R137" s="2006"/>
      <c r="S137" s="2006"/>
      <c r="T137" s="2006"/>
      <c r="U137" s="2006"/>
      <c r="V137" s="2006"/>
      <c r="W137" s="2006"/>
      <c r="X137" s="2007"/>
      <c r="Y137" s="2008"/>
      <c r="Z137" s="2009"/>
      <c r="AA137" s="2009"/>
      <c r="AB137" s="2009"/>
      <c r="AC137" s="2004"/>
      <c r="AD137" s="835"/>
      <c r="AE137" s="835"/>
      <c r="AF137" s="835"/>
      <c r="AG137" s="1647"/>
      <c r="AH137" s="2005"/>
      <c r="AI137" s="2006"/>
      <c r="AJ137" s="2006"/>
      <c r="AK137" s="2006"/>
      <c r="AL137" s="2006"/>
      <c r="AM137" s="2006"/>
      <c r="AN137" s="2006"/>
      <c r="AO137" s="2006"/>
      <c r="AP137" s="2006"/>
      <c r="AQ137" s="2006"/>
      <c r="AR137" s="2006"/>
      <c r="AS137" s="2006"/>
      <c r="AT137" s="2007"/>
      <c r="AU137" s="2008"/>
      <c r="AV137" s="2009"/>
      <c r="AW137" s="2009"/>
      <c r="AX137" s="2010"/>
    </row>
    <row r="138" spans="1:50" ht="24.75" customHeight="1" thickBot="1" x14ac:dyDescent="0.2">
      <c r="A138" s="1996"/>
      <c r="B138" s="1997"/>
      <c r="C138" s="1997"/>
      <c r="D138" s="1997"/>
      <c r="E138" s="1997"/>
      <c r="F138" s="1998"/>
      <c r="G138" s="2021" t="s">
        <v>41</v>
      </c>
      <c r="H138" s="61"/>
      <c r="I138" s="61"/>
      <c r="J138" s="61"/>
      <c r="K138" s="61"/>
      <c r="L138" s="2022"/>
      <c r="M138" s="2023"/>
      <c r="N138" s="2023"/>
      <c r="O138" s="2023"/>
      <c r="P138" s="2023"/>
      <c r="Q138" s="2023"/>
      <c r="R138" s="2023"/>
      <c r="S138" s="2023"/>
      <c r="T138" s="2023"/>
      <c r="U138" s="2023"/>
      <c r="V138" s="2023"/>
      <c r="W138" s="2023"/>
      <c r="X138" s="2024"/>
      <c r="Y138" s="2025">
        <f>SUM(Y130:AB137)</f>
        <v>0</v>
      </c>
      <c r="Z138" s="2026"/>
      <c r="AA138" s="2026"/>
      <c r="AB138" s="2027"/>
      <c r="AC138" s="2021" t="s">
        <v>41</v>
      </c>
      <c r="AD138" s="61"/>
      <c r="AE138" s="61"/>
      <c r="AF138" s="61"/>
      <c r="AG138" s="61"/>
      <c r="AH138" s="2022"/>
      <c r="AI138" s="2023"/>
      <c r="AJ138" s="2023"/>
      <c r="AK138" s="2023"/>
      <c r="AL138" s="2023"/>
      <c r="AM138" s="2023"/>
      <c r="AN138" s="2023"/>
      <c r="AO138" s="2023"/>
      <c r="AP138" s="2023"/>
      <c r="AQ138" s="2023"/>
      <c r="AR138" s="2023"/>
      <c r="AS138" s="2023"/>
      <c r="AT138" s="2024"/>
      <c r="AU138" s="2025">
        <f>SUM(AU130:AX137)</f>
        <v>0</v>
      </c>
      <c r="AV138" s="2026"/>
      <c r="AW138" s="2026"/>
      <c r="AX138" s="2028"/>
    </row>
    <row r="139" spans="1:50"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A140" s="20"/>
      <c r="B140" s="23" t="s">
        <v>1323</v>
      </c>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row>
    <row r="141" spans="1:50" x14ac:dyDescent="0.15">
      <c r="A141" s="20"/>
      <c r="B141" s="20" t="s">
        <v>1322</v>
      </c>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row>
    <row r="142" spans="1:50" ht="24" customHeight="1" x14ac:dyDescent="0.15">
      <c r="A142" s="2029"/>
      <c r="B142" s="2029"/>
      <c r="C142" s="299" t="s">
        <v>1315</v>
      </c>
      <c r="D142" s="299"/>
      <c r="E142" s="299"/>
      <c r="F142" s="299"/>
      <c r="G142" s="299"/>
      <c r="H142" s="299"/>
      <c r="I142" s="299"/>
      <c r="J142" s="299"/>
      <c r="K142" s="299"/>
      <c r="L142" s="299"/>
      <c r="M142" s="299" t="s">
        <v>1314</v>
      </c>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337" t="s">
        <v>1313</v>
      </c>
      <c r="AL142" s="299"/>
      <c r="AM142" s="299"/>
      <c r="AN142" s="299"/>
      <c r="AO142" s="299"/>
      <c r="AP142" s="299"/>
      <c r="AQ142" s="299" t="s">
        <v>1312</v>
      </c>
      <c r="AR142" s="299"/>
      <c r="AS142" s="299"/>
      <c r="AT142" s="299"/>
      <c r="AU142" s="242" t="s">
        <v>1311</v>
      </c>
      <c r="AV142" s="243"/>
      <c r="AW142" s="243"/>
      <c r="AX142" s="2030"/>
    </row>
    <row r="143" spans="1:50" ht="24" customHeight="1" x14ac:dyDescent="0.15">
      <c r="A143" s="2029">
        <v>1</v>
      </c>
      <c r="B143" s="2029">
        <v>1</v>
      </c>
      <c r="C143" s="2031" t="s">
        <v>1319</v>
      </c>
      <c r="D143" s="2031"/>
      <c r="E143" s="2031"/>
      <c r="F143" s="2031"/>
      <c r="G143" s="2031"/>
      <c r="H143" s="2031"/>
      <c r="I143" s="2031"/>
      <c r="J143" s="2031"/>
      <c r="K143" s="2031"/>
      <c r="L143" s="2031"/>
      <c r="M143" s="2032" t="s">
        <v>1321</v>
      </c>
      <c r="N143" s="2032"/>
      <c r="O143" s="2032"/>
      <c r="P143" s="2032"/>
      <c r="Q143" s="2032"/>
      <c r="R143" s="2032"/>
      <c r="S143" s="2032"/>
      <c r="T143" s="2032"/>
      <c r="U143" s="2032"/>
      <c r="V143" s="2032"/>
      <c r="W143" s="2032"/>
      <c r="X143" s="2032"/>
      <c r="Y143" s="2032"/>
      <c r="Z143" s="2032"/>
      <c r="AA143" s="2032"/>
      <c r="AB143" s="2032"/>
      <c r="AC143" s="2032"/>
      <c r="AD143" s="2032"/>
      <c r="AE143" s="2032"/>
      <c r="AF143" s="2032"/>
      <c r="AG143" s="2032"/>
      <c r="AH143" s="2032"/>
      <c r="AI143" s="2032"/>
      <c r="AJ143" s="2032"/>
      <c r="AK143" s="2033">
        <v>38</v>
      </c>
      <c r="AL143" s="2032"/>
      <c r="AM143" s="2032"/>
      <c r="AN143" s="2032"/>
      <c r="AO143" s="2032"/>
      <c r="AP143" s="2032"/>
      <c r="AQ143" s="1504" t="s">
        <v>145</v>
      </c>
      <c r="AR143" s="1505"/>
      <c r="AS143" s="1505"/>
      <c r="AT143" s="1506"/>
      <c r="AU143" s="1504" t="s">
        <v>145</v>
      </c>
      <c r="AV143" s="1505"/>
      <c r="AW143" s="1505"/>
      <c r="AX143" s="1506"/>
    </row>
    <row r="144" spans="1:50" ht="24" customHeight="1" x14ac:dyDescent="0.15">
      <c r="A144" s="2029">
        <v>2</v>
      </c>
      <c r="B144" s="2029">
        <v>1</v>
      </c>
      <c r="C144" s="2031"/>
      <c r="D144" s="2031"/>
      <c r="E144" s="2031"/>
      <c r="F144" s="2031"/>
      <c r="G144" s="2031"/>
      <c r="H144" s="2031"/>
      <c r="I144" s="2031"/>
      <c r="J144" s="2031"/>
      <c r="K144" s="2031"/>
      <c r="L144" s="2031"/>
      <c r="M144" s="2031"/>
      <c r="N144" s="2031"/>
      <c r="O144" s="2031"/>
      <c r="P144" s="2031"/>
      <c r="Q144" s="2031"/>
      <c r="R144" s="2031"/>
      <c r="S144" s="2031"/>
      <c r="T144" s="2031"/>
      <c r="U144" s="2031"/>
      <c r="V144" s="2031"/>
      <c r="W144" s="2031"/>
      <c r="X144" s="2031"/>
      <c r="Y144" s="2031"/>
      <c r="Z144" s="2031"/>
      <c r="AA144" s="2031"/>
      <c r="AB144" s="2031"/>
      <c r="AC144" s="2031"/>
      <c r="AD144" s="2031"/>
      <c r="AE144" s="2031"/>
      <c r="AF144" s="2031"/>
      <c r="AG144" s="2031"/>
      <c r="AH144" s="2031"/>
      <c r="AI144" s="2031"/>
      <c r="AJ144" s="2031"/>
      <c r="AK144" s="2034"/>
      <c r="AL144" s="2031"/>
      <c r="AM144" s="2031"/>
      <c r="AN144" s="2031"/>
      <c r="AO144" s="2031"/>
      <c r="AP144" s="2031"/>
      <c r="AQ144" s="2031"/>
      <c r="AR144" s="2031"/>
      <c r="AS144" s="2031"/>
      <c r="AT144" s="2031"/>
      <c r="AU144" s="2035"/>
      <c r="AV144" s="2036"/>
      <c r="AW144" s="2036"/>
      <c r="AX144" s="2030"/>
    </row>
    <row r="145" spans="1:50" ht="24" customHeight="1" x14ac:dyDescent="0.15">
      <c r="A145" s="2029">
        <v>3</v>
      </c>
      <c r="B145" s="2029">
        <v>1</v>
      </c>
      <c r="C145" s="2031"/>
      <c r="D145" s="2031"/>
      <c r="E145" s="2031"/>
      <c r="F145" s="2031"/>
      <c r="G145" s="2031"/>
      <c r="H145" s="2031"/>
      <c r="I145" s="2031"/>
      <c r="J145" s="2031"/>
      <c r="K145" s="2031"/>
      <c r="L145" s="2031"/>
      <c r="M145" s="2031"/>
      <c r="N145" s="2031"/>
      <c r="O145" s="2031"/>
      <c r="P145" s="2031"/>
      <c r="Q145" s="2031"/>
      <c r="R145" s="2031"/>
      <c r="S145" s="2031"/>
      <c r="T145" s="2031"/>
      <c r="U145" s="2031"/>
      <c r="V145" s="2031"/>
      <c r="W145" s="2031"/>
      <c r="X145" s="2031"/>
      <c r="Y145" s="2031"/>
      <c r="Z145" s="2031"/>
      <c r="AA145" s="2031"/>
      <c r="AB145" s="2031"/>
      <c r="AC145" s="2031"/>
      <c r="AD145" s="2031"/>
      <c r="AE145" s="2031"/>
      <c r="AF145" s="2031"/>
      <c r="AG145" s="2031"/>
      <c r="AH145" s="2031"/>
      <c r="AI145" s="2031"/>
      <c r="AJ145" s="2031"/>
      <c r="AK145" s="2034"/>
      <c r="AL145" s="2031"/>
      <c r="AM145" s="2031"/>
      <c r="AN145" s="2031"/>
      <c r="AO145" s="2031"/>
      <c r="AP145" s="2031"/>
      <c r="AQ145" s="2031"/>
      <c r="AR145" s="2031"/>
      <c r="AS145" s="2031"/>
      <c r="AT145" s="2031"/>
      <c r="AU145" s="2035"/>
      <c r="AV145" s="2036"/>
      <c r="AW145" s="2036"/>
      <c r="AX145" s="2030"/>
    </row>
    <row r="146" spans="1:50" ht="24" customHeight="1" x14ac:dyDescent="0.15">
      <c r="A146" s="2029">
        <v>4</v>
      </c>
      <c r="B146" s="2029">
        <v>1</v>
      </c>
      <c r="C146" s="2031"/>
      <c r="D146" s="2031"/>
      <c r="E146" s="2031"/>
      <c r="F146" s="2031"/>
      <c r="G146" s="2031"/>
      <c r="H146" s="2031"/>
      <c r="I146" s="2031"/>
      <c r="J146" s="2031"/>
      <c r="K146" s="2031"/>
      <c r="L146" s="2031"/>
      <c r="M146" s="2031"/>
      <c r="N146" s="2031"/>
      <c r="O146" s="2031"/>
      <c r="P146" s="2031"/>
      <c r="Q146" s="2031"/>
      <c r="R146" s="2031"/>
      <c r="S146" s="2031"/>
      <c r="T146" s="2031"/>
      <c r="U146" s="2031"/>
      <c r="V146" s="2031"/>
      <c r="W146" s="2031"/>
      <c r="X146" s="2031"/>
      <c r="Y146" s="2031"/>
      <c r="Z146" s="2031"/>
      <c r="AA146" s="2031"/>
      <c r="AB146" s="2031"/>
      <c r="AC146" s="2031"/>
      <c r="AD146" s="2031"/>
      <c r="AE146" s="2031"/>
      <c r="AF146" s="2031"/>
      <c r="AG146" s="2031"/>
      <c r="AH146" s="2031"/>
      <c r="AI146" s="2031"/>
      <c r="AJ146" s="2031"/>
      <c r="AK146" s="2034"/>
      <c r="AL146" s="2031"/>
      <c r="AM146" s="2031"/>
      <c r="AN146" s="2031"/>
      <c r="AO146" s="2031"/>
      <c r="AP146" s="2031"/>
      <c r="AQ146" s="2031"/>
      <c r="AR146" s="2031"/>
      <c r="AS146" s="2031"/>
      <c r="AT146" s="2031"/>
      <c r="AU146" s="2035"/>
      <c r="AV146" s="2036"/>
      <c r="AW146" s="2036"/>
      <c r="AX146" s="2030"/>
    </row>
    <row r="147" spans="1:50" ht="24" customHeight="1" x14ac:dyDescent="0.15">
      <c r="A147" s="2029">
        <v>5</v>
      </c>
      <c r="B147" s="2029">
        <v>1</v>
      </c>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4"/>
      <c r="AL147" s="2031"/>
      <c r="AM147" s="2031"/>
      <c r="AN147" s="2031"/>
      <c r="AO147" s="2031"/>
      <c r="AP147" s="2031"/>
      <c r="AQ147" s="2031"/>
      <c r="AR147" s="2031"/>
      <c r="AS147" s="2031"/>
      <c r="AT147" s="2031"/>
      <c r="AU147" s="2035"/>
      <c r="AV147" s="2036"/>
      <c r="AW147" s="2036"/>
      <c r="AX147" s="2030"/>
    </row>
    <row r="148" spans="1:50" ht="24" customHeight="1" x14ac:dyDescent="0.15">
      <c r="A148" s="2029">
        <v>6</v>
      </c>
      <c r="B148" s="2029">
        <v>1</v>
      </c>
      <c r="C148" s="2031"/>
      <c r="D148" s="2031"/>
      <c r="E148" s="2031"/>
      <c r="F148" s="2031"/>
      <c r="G148" s="2031"/>
      <c r="H148" s="2031"/>
      <c r="I148" s="2031"/>
      <c r="J148" s="2031"/>
      <c r="K148" s="2031"/>
      <c r="L148" s="2031"/>
      <c r="M148" s="2031"/>
      <c r="N148" s="2031"/>
      <c r="O148" s="2031"/>
      <c r="P148" s="2031"/>
      <c r="Q148" s="2031"/>
      <c r="R148" s="2031"/>
      <c r="S148" s="2031"/>
      <c r="T148" s="2031"/>
      <c r="U148" s="2031"/>
      <c r="V148" s="2031"/>
      <c r="W148" s="2031"/>
      <c r="X148" s="2031"/>
      <c r="Y148" s="2031"/>
      <c r="Z148" s="2031"/>
      <c r="AA148" s="2031"/>
      <c r="AB148" s="2031"/>
      <c r="AC148" s="2031"/>
      <c r="AD148" s="2031"/>
      <c r="AE148" s="2031"/>
      <c r="AF148" s="2031"/>
      <c r="AG148" s="2031"/>
      <c r="AH148" s="2031"/>
      <c r="AI148" s="2031"/>
      <c r="AJ148" s="2031"/>
      <c r="AK148" s="2034"/>
      <c r="AL148" s="2031"/>
      <c r="AM148" s="2031"/>
      <c r="AN148" s="2031"/>
      <c r="AO148" s="2031"/>
      <c r="AP148" s="2031"/>
      <c r="AQ148" s="2031"/>
      <c r="AR148" s="2031"/>
      <c r="AS148" s="2031"/>
      <c r="AT148" s="2031"/>
      <c r="AU148" s="2035"/>
      <c r="AV148" s="2036"/>
      <c r="AW148" s="2036"/>
      <c r="AX148" s="2030"/>
    </row>
    <row r="149" spans="1:50" ht="24" customHeight="1" x14ac:dyDescent="0.15">
      <c r="A149" s="2029">
        <v>7</v>
      </c>
      <c r="B149" s="2029">
        <v>1</v>
      </c>
      <c r="C149" s="2031"/>
      <c r="D149" s="2031"/>
      <c r="E149" s="2031"/>
      <c r="F149" s="2031"/>
      <c r="G149" s="2031"/>
      <c r="H149" s="2031"/>
      <c r="I149" s="2031"/>
      <c r="J149" s="2031"/>
      <c r="K149" s="2031"/>
      <c r="L149" s="2031"/>
      <c r="M149" s="2031"/>
      <c r="N149" s="2031"/>
      <c r="O149" s="2031"/>
      <c r="P149" s="2031"/>
      <c r="Q149" s="2031"/>
      <c r="R149" s="2031"/>
      <c r="S149" s="2031"/>
      <c r="T149" s="2031"/>
      <c r="U149" s="2031"/>
      <c r="V149" s="2031"/>
      <c r="W149" s="2031"/>
      <c r="X149" s="2031"/>
      <c r="Y149" s="2031"/>
      <c r="Z149" s="2031"/>
      <c r="AA149" s="2031"/>
      <c r="AB149" s="2031"/>
      <c r="AC149" s="2031"/>
      <c r="AD149" s="2031"/>
      <c r="AE149" s="2031"/>
      <c r="AF149" s="2031"/>
      <c r="AG149" s="2031"/>
      <c r="AH149" s="2031"/>
      <c r="AI149" s="2031"/>
      <c r="AJ149" s="2031"/>
      <c r="AK149" s="2034"/>
      <c r="AL149" s="2031"/>
      <c r="AM149" s="2031"/>
      <c r="AN149" s="2031"/>
      <c r="AO149" s="2031"/>
      <c r="AP149" s="2031"/>
      <c r="AQ149" s="2031"/>
      <c r="AR149" s="2031"/>
      <c r="AS149" s="2031"/>
      <c r="AT149" s="2031"/>
      <c r="AU149" s="2035"/>
      <c r="AV149" s="2036"/>
      <c r="AW149" s="2036"/>
      <c r="AX149" s="2030"/>
    </row>
    <row r="150" spans="1:50" ht="24" customHeight="1" x14ac:dyDescent="0.15">
      <c r="A150" s="2029">
        <v>8</v>
      </c>
      <c r="B150" s="2029">
        <v>1</v>
      </c>
      <c r="C150" s="2031"/>
      <c r="D150" s="2031"/>
      <c r="E150" s="2031"/>
      <c r="F150" s="2031"/>
      <c r="G150" s="2031"/>
      <c r="H150" s="2031"/>
      <c r="I150" s="2031"/>
      <c r="J150" s="2031"/>
      <c r="K150" s="2031"/>
      <c r="L150" s="2031"/>
      <c r="M150" s="2031"/>
      <c r="N150" s="2031"/>
      <c r="O150" s="2031"/>
      <c r="P150" s="2031"/>
      <c r="Q150" s="2031"/>
      <c r="R150" s="2031"/>
      <c r="S150" s="2031"/>
      <c r="T150" s="2031"/>
      <c r="U150" s="2031"/>
      <c r="V150" s="2031"/>
      <c r="W150" s="2031"/>
      <c r="X150" s="2031"/>
      <c r="Y150" s="2031"/>
      <c r="Z150" s="2031"/>
      <c r="AA150" s="2031"/>
      <c r="AB150" s="2031"/>
      <c r="AC150" s="2031"/>
      <c r="AD150" s="2031"/>
      <c r="AE150" s="2031"/>
      <c r="AF150" s="2031"/>
      <c r="AG150" s="2031"/>
      <c r="AH150" s="2031"/>
      <c r="AI150" s="2031"/>
      <c r="AJ150" s="2031"/>
      <c r="AK150" s="2034"/>
      <c r="AL150" s="2031"/>
      <c r="AM150" s="2031"/>
      <c r="AN150" s="2031"/>
      <c r="AO150" s="2031"/>
      <c r="AP150" s="2031"/>
      <c r="AQ150" s="2031"/>
      <c r="AR150" s="2031"/>
      <c r="AS150" s="2031"/>
      <c r="AT150" s="2031"/>
      <c r="AU150" s="2035"/>
      <c r="AV150" s="2036"/>
      <c r="AW150" s="2036"/>
      <c r="AX150" s="2030"/>
    </row>
    <row r="151" spans="1:50" ht="24" customHeight="1" x14ac:dyDescent="0.15">
      <c r="A151" s="2029">
        <v>9</v>
      </c>
      <c r="B151" s="2029">
        <v>1</v>
      </c>
      <c r="C151" s="2031"/>
      <c r="D151" s="2031"/>
      <c r="E151" s="2031"/>
      <c r="F151" s="2031"/>
      <c r="G151" s="2031"/>
      <c r="H151" s="2031"/>
      <c r="I151" s="2031"/>
      <c r="J151" s="2031"/>
      <c r="K151" s="2031"/>
      <c r="L151" s="2031"/>
      <c r="M151" s="2031"/>
      <c r="N151" s="2031"/>
      <c r="O151" s="2031"/>
      <c r="P151" s="2031"/>
      <c r="Q151" s="2031"/>
      <c r="R151" s="2031"/>
      <c r="S151" s="2031"/>
      <c r="T151" s="2031"/>
      <c r="U151" s="2031"/>
      <c r="V151" s="2031"/>
      <c r="W151" s="2031"/>
      <c r="X151" s="2031"/>
      <c r="Y151" s="2031"/>
      <c r="Z151" s="2031"/>
      <c r="AA151" s="2031"/>
      <c r="AB151" s="2031"/>
      <c r="AC151" s="2031"/>
      <c r="AD151" s="2031"/>
      <c r="AE151" s="2031"/>
      <c r="AF151" s="2031"/>
      <c r="AG151" s="2031"/>
      <c r="AH151" s="2031"/>
      <c r="AI151" s="2031"/>
      <c r="AJ151" s="2031"/>
      <c r="AK151" s="2034"/>
      <c r="AL151" s="2031"/>
      <c r="AM151" s="2031"/>
      <c r="AN151" s="2031"/>
      <c r="AO151" s="2031"/>
      <c r="AP151" s="2031"/>
      <c r="AQ151" s="2031"/>
      <c r="AR151" s="2031"/>
      <c r="AS151" s="2031"/>
      <c r="AT151" s="2031"/>
      <c r="AU151" s="2035"/>
      <c r="AV151" s="2036"/>
      <c r="AW151" s="2036"/>
      <c r="AX151" s="2030"/>
    </row>
    <row r="152" spans="1:50" ht="24" customHeight="1" x14ac:dyDescent="0.15">
      <c r="A152" s="2029">
        <v>10</v>
      </c>
      <c r="B152" s="2029">
        <v>1</v>
      </c>
      <c r="C152" s="2031"/>
      <c r="D152" s="2031"/>
      <c r="E152" s="2031"/>
      <c r="F152" s="2031"/>
      <c r="G152" s="2031"/>
      <c r="H152" s="2031"/>
      <c r="I152" s="2031"/>
      <c r="J152" s="2031"/>
      <c r="K152" s="2031"/>
      <c r="L152" s="2031"/>
      <c r="M152" s="2031"/>
      <c r="N152" s="2031"/>
      <c r="O152" s="2031"/>
      <c r="P152" s="2031"/>
      <c r="Q152" s="2031"/>
      <c r="R152" s="2031"/>
      <c r="S152" s="2031"/>
      <c r="T152" s="2031"/>
      <c r="U152" s="2031"/>
      <c r="V152" s="2031"/>
      <c r="W152" s="2031"/>
      <c r="X152" s="2031"/>
      <c r="Y152" s="2031"/>
      <c r="Z152" s="2031"/>
      <c r="AA152" s="2031"/>
      <c r="AB152" s="2031"/>
      <c r="AC152" s="2031"/>
      <c r="AD152" s="2031"/>
      <c r="AE152" s="2031"/>
      <c r="AF152" s="2031"/>
      <c r="AG152" s="2031"/>
      <c r="AH152" s="2031"/>
      <c r="AI152" s="2031"/>
      <c r="AJ152" s="2031"/>
      <c r="AK152" s="2034"/>
      <c r="AL152" s="2031"/>
      <c r="AM152" s="2031"/>
      <c r="AN152" s="2031"/>
      <c r="AO152" s="2031"/>
      <c r="AP152" s="2031"/>
      <c r="AQ152" s="2031"/>
      <c r="AR152" s="2031"/>
      <c r="AS152" s="2031"/>
      <c r="AT152" s="2031"/>
      <c r="AU152" s="2035"/>
      <c r="AV152" s="2036"/>
      <c r="AW152" s="2036"/>
      <c r="AX152" s="2030"/>
    </row>
    <row r="153" spans="1:50" x14ac:dyDescent="0.1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row>
    <row r="154" spans="1:50" x14ac:dyDescent="0.15">
      <c r="A154" s="20"/>
      <c r="B154" s="20" t="s">
        <v>1320</v>
      </c>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row>
    <row r="155" spans="1:50" ht="24" customHeight="1" x14ac:dyDescent="0.15">
      <c r="A155" s="2029"/>
      <c r="B155" s="2029"/>
      <c r="C155" s="299" t="s">
        <v>1315</v>
      </c>
      <c r="D155" s="299"/>
      <c r="E155" s="299"/>
      <c r="F155" s="299"/>
      <c r="G155" s="299"/>
      <c r="H155" s="299"/>
      <c r="I155" s="299"/>
      <c r="J155" s="299"/>
      <c r="K155" s="299"/>
      <c r="L155" s="299"/>
      <c r="M155" s="299" t="s">
        <v>1314</v>
      </c>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337" t="s">
        <v>1313</v>
      </c>
      <c r="AL155" s="299"/>
      <c r="AM155" s="299"/>
      <c r="AN155" s="299"/>
      <c r="AO155" s="299"/>
      <c r="AP155" s="299"/>
      <c r="AQ155" s="299" t="s">
        <v>1312</v>
      </c>
      <c r="AR155" s="299"/>
      <c r="AS155" s="299"/>
      <c r="AT155" s="299"/>
      <c r="AU155" s="242" t="s">
        <v>1311</v>
      </c>
      <c r="AV155" s="243"/>
      <c r="AW155" s="243"/>
      <c r="AX155" s="2030"/>
    </row>
    <row r="156" spans="1:50" ht="24" customHeight="1" x14ac:dyDescent="0.15">
      <c r="A156" s="2029">
        <v>1</v>
      </c>
      <c r="B156" s="2029">
        <v>1</v>
      </c>
      <c r="C156" s="2031" t="s">
        <v>1319</v>
      </c>
      <c r="D156" s="2031"/>
      <c r="E156" s="2031"/>
      <c r="F156" s="2031"/>
      <c r="G156" s="2031"/>
      <c r="H156" s="2031"/>
      <c r="I156" s="2031"/>
      <c r="J156" s="2031"/>
      <c r="K156" s="2031"/>
      <c r="L156" s="2031"/>
      <c r="M156" s="2032" t="s">
        <v>1318</v>
      </c>
      <c r="N156" s="2032"/>
      <c r="O156" s="2032"/>
      <c r="P156" s="2032"/>
      <c r="Q156" s="2032"/>
      <c r="R156" s="2032"/>
      <c r="S156" s="2032"/>
      <c r="T156" s="2032"/>
      <c r="U156" s="2032"/>
      <c r="V156" s="2032"/>
      <c r="W156" s="2032"/>
      <c r="X156" s="2032"/>
      <c r="Y156" s="2032"/>
      <c r="Z156" s="2032"/>
      <c r="AA156" s="2032"/>
      <c r="AB156" s="2032"/>
      <c r="AC156" s="2032"/>
      <c r="AD156" s="2032"/>
      <c r="AE156" s="2032"/>
      <c r="AF156" s="2032"/>
      <c r="AG156" s="2032"/>
      <c r="AH156" s="2032"/>
      <c r="AI156" s="2032"/>
      <c r="AJ156" s="2032"/>
      <c r="AK156" s="2033">
        <v>32</v>
      </c>
      <c r="AL156" s="2032"/>
      <c r="AM156" s="2032"/>
      <c r="AN156" s="2032"/>
      <c r="AO156" s="2032"/>
      <c r="AP156" s="2032"/>
      <c r="AQ156" s="1504" t="s">
        <v>145</v>
      </c>
      <c r="AR156" s="1505"/>
      <c r="AS156" s="1505"/>
      <c r="AT156" s="1506"/>
      <c r="AU156" s="1504" t="s">
        <v>145</v>
      </c>
      <c r="AV156" s="1505"/>
      <c r="AW156" s="1505"/>
      <c r="AX156" s="1506"/>
    </row>
    <row r="157" spans="1:50" ht="24" customHeight="1" x14ac:dyDescent="0.15">
      <c r="A157" s="2029">
        <v>2</v>
      </c>
      <c r="B157" s="2029">
        <v>1</v>
      </c>
      <c r="C157" s="2031"/>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1"/>
      <c r="AH157" s="2031"/>
      <c r="AI157" s="2031"/>
      <c r="AJ157" s="2031"/>
      <c r="AK157" s="2034"/>
      <c r="AL157" s="2031"/>
      <c r="AM157" s="2031"/>
      <c r="AN157" s="2031"/>
      <c r="AO157" s="2031"/>
      <c r="AP157" s="2031"/>
      <c r="AQ157" s="2031"/>
      <c r="AR157" s="2031"/>
      <c r="AS157" s="2031"/>
      <c r="AT157" s="2031"/>
      <c r="AU157" s="2035"/>
      <c r="AV157" s="2036"/>
      <c r="AW157" s="2036"/>
      <c r="AX157" s="2030"/>
    </row>
    <row r="158" spans="1:50" ht="24" customHeight="1" x14ac:dyDescent="0.15">
      <c r="A158" s="2029">
        <v>3</v>
      </c>
      <c r="B158" s="2029">
        <v>1</v>
      </c>
      <c r="C158" s="2031"/>
      <c r="D158" s="2031"/>
      <c r="E158" s="2031"/>
      <c r="F158" s="2031"/>
      <c r="G158" s="2031"/>
      <c r="H158" s="2031"/>
      <c r="I158" s="2031"/>
      <c r="J158" s="2031"/>
      <c r="K158" s="2031"/>
      <c r="L158" s="2031"/>
      <c r="M158" s="2031"/>
      <c r="N158" s="2031"/>
      <c r="O158" s="2031"/>
      <c r="P158" s="2031"/>
      <c r="Q158" s="2031"/>
      <c r="R158" s="2031"/>
      <c r="S158" s="2031"/>
      <c r="T158" s="2031"/>
      <c r="U158" s="2031"/>
      <c r="V158" s="2031"/>
      <c r="W158" s="2031"/>
      <c r="X158" s="2031"/>
      <c r="Y158" s="2031"/>
      <c r="Z158" s="2031"/>
      <c r="AA158" s="2031"/>
      <c r="AB158" s="2031"/>
      <c r="AC158" s="2031"/>
      <c r="AD158" s="2031"/>
      <c r="AE158" s="2031"/>
      <c r="AF158" s="2031"/>
      <c r="AG158" s="2031"/>
      <c r="AH158" s="2031"/>
      <c r="AI158" s="2031"/>
      <c r="AJ158" s="2031"/>
      <c r="AK158" s="2034"/>
      <c r="AL158" s="2031"/>
      <c r="AM158" s="2031"/>
      <c r="AN158" s="2031"/>
      <c r="AO158" s="2031"/>
      <c r="AP158" s="2031"/>
      <c r="AQ158" s="2031"/>
      <c r="AR158" s="2031"/>
      <c r="AS158" s="2031"/>
      <c r="AT158" s="2031"/>
      <c r="AU158" s="2035"/>
      <c r="AV158" s="2036"/>
      <c r="AW158" s="2036"/>
      <c r="AX158" s="2030"/>
    </row>
    <row r="159" spans="1:50" ht="24" customHeight="1" x14ac:dyDescent="0.15">
      <c r="A159" s="2029">
        <v>4</v>
      </c>
      <c r="B159" s="2029">
        <v>1</v>
      </c>
      <c r="C159" s="2031"/>
      <c r="D159" s="2031"/>
      <c r="E159" s="2031"/>
      <c r="F159" s="2031"/>
      <c r="G159" s="2031"/>
      <c r="H159" s="2031"/>
      <c r="I159" s="2031"/>
      <c r="J159" s="2031"/>
      <c r="K159" s="2031"/>
      <c r="L159" s="2031"/>
      <c r="M159" s="2031"/>
      <c r="N159" s="2031"/>
      <c r="O159" s="2031"/>
      <c r="P159" s="2031"/>
      <c r="Q159" s="2031"/>
      <c r="R159" s="2031"/>
      <c r="S159" s="2031"/>
      <c r="T159" s="2031"/>
      <c r="U159" s="2031"/>
      <c r="V159" s="2031"/>
      <c r="W159" s="2031"/>
      <c r="X159" s="2031"/>
      <c r="Y159" s="2031"/>
      <c r="Z159" s="2031"/>
      <c r="AA159" s="2031"/>
      <c r="AB159" s="2031"/>
      <c r="AC159" s="2031"/>
      <c r="AD159" s="2031"/>
      <c r="AE159" s="2031"/>
      <c r="AF159" s="2031"/>
      <c r="AG159" s="2031"/>
      <c r="AH159" s="2031"/>
      <c r="AI159" s="2031"/>
      <c r="AJ159" s="2031"/>
      <c r="AK159" s="2034"/>
      <c r="AL159" s="2031"/>
      <c r="AM159" s="2031"/>
      <c r="AN159" s="2031"/>
      <c r="AO159" s="2031"/>
      <c r="AP159" s="2031"/>
      <c r="AQ159" s="2031"/>
      <c r="AR159" s="2031"/>
      <c r="AS159" s="2031"/>
      <c r="AT159" s="2031"/>
      <c r="AU159" s="2035"/>
      <c r="AV159" s="2036"/>
      <c r="AW159" s="2036"/>
      <c r="AX159" s="2030"/>
    </row>
    <row r="160" spans="1:50" ht="24" customHeight="1" x14ac:dyDescent="0.15">
      <c r="A160" s="2029">
        <v>5</v>
      </c>
      <c r="B160" s="2029">
        <v>1</v>
      </c>
      <c r="C160" s="2031"/>
      <c r="D160" s="2031"/>
      <c r="E160" s="2031"/>
      <c r="F160" s="2031"/>
      <c r="G160" s="2031"/>
      <c r="H160" s="2031"/>
      <c r="I160" s="2031"/>
      <c r="J160" s="2031"/>
      <c r="K160" s="2031"/>
      <c r="L160" s="2031"/>
      <c r="M160" s="2031"/>
      <c r="N160" s="2031"/>
      <c r="O160" s="2031"/>
      <c r="P160" s="2031"/>
      <c r="Q160" s="2031"/>
      <c r="R160" s="2031"/>
      <c r="S160" s="2031"/>
      <c r="T160" s="2031"/>
      <c r="U160" s="2031"/>
      <c r="V160" s="2031"/>
      <c r="W160" s="2031"/>
      <c r="X160" s="2031"/>
      <c r="Y160" s="2031"/>
      <c r="Z160" s="2031"/>
      <c r="AA160" s="2031"/>
      <c r="AB160" s="2031"/>
      <c r="AC160" s="2031"/>
      <c r="AD160" s="2031"/>
      <c r="AE160" s="2031"/>
      <c r="AF160" s="2031"/>
      <c r="AG160" s="2031"/>
      <c r="AH160" s="2031"/>
      <c r="AI160" s="2031"/>
      <c r="AJ160" s="2031"/>
      <c r="AK160" s="2034"/>
      <c r="AL160" s="2031"/>
      <c r="AM160" s="2031"/>
      <c r="AN160" s="2031"/>
      <c r="AO160" s="2031"/>
      <c r="AP160" s="2031"/>
      <c r="AQ160" s="2031"/>
      <c r="AR160" s="2031"/>
      <c r="AS160" s="2031"/>
      <c r="AT160" s="2031"/>
      <c r="AU160" s="2035"/>
      <c r="AV160" s="2036"/>
      <c r="AW160" s="2036"/>
      <c r="AX160" s="2030"/>
    </row>
    <row r="161" spans="1:50" ht="24" customHeight="1" x14ac:dyDescent="0.15">
      <c r="A161" s="2029">
        <v>6</v>
      </c>
      <c r="B161" s="2029">
        <v>1</v>
      </c>
      <c r="C161" s="2031"/>
      <c r="D161" s="2031"/>
      <c r="E161" s="2031"/>
      <c r="F161" s="2031"/>
      <c r="G161" s="2031"/>
      <c r="H161" s="2031"/>
      <c r="I161" s="2031"/>
      <c r="J161" s="2031"/>
      <c r="K161" s="2031"/>
      <c r="L161" s="2031"/>
      <c r="M161" s="2031"/>
      <c r="N161" s="2031"/>
      <c r="O161" s="2031"/>
      <c r="P161" s="2031"/>
      <c r="Q161" s="2031"/>
      <c r="R161" s="2031"/>
      <c r="S161" s="2031"/>
      <c r="T161" s="2031"/>
      <c r="U161" s="2031"/>
      <c r="V161" s="2031"/>
      <c r="W161" s="2031"/>
      <c r="X161" s="2031"/>
      <c r="Y161" s="2031"/>
      <c r="Z161" s="2031"/>
      <c r="AA161" s="2031"/>
      <c r="AB161" s="2031"/>
      <c r="AC161" s="2031"/>
      <c r="AD161" s="2031"/>
      <c r="AE161" s="2031"/>
      <c r="AF161" s="2031"/>
      <c r="AG161" s="2031"/>
      <c r="AH161" s="2031"/>
      <c r="AI161" s="2031"/>
      <c r="AJ161" s="2031"/>
      <c r="AK161" s="2034"/>
      <c r="AL161" s="2031"/>
      <c r="AM161" s="2031"/>
      <c r="AN161" s="2031"/>
      <c r="AO161" s="2031"/>
      <c r="AP161" s="2031"/>
      <c r="AQ161" s="2031"/>
      <c r="AR161" s="2031"/>
      <c r="AS161" s="2031"/>
      <c r="AT161" s="2031"/>
      <c r="AU161" s="2035"/>
      <c r="AV161" s="2036"/>
      <c r="AW161" s="2036"/>
      <c r="AX161" s="2030"/>
    </row>
    <row r="162" spans="1:50" ht="24" customHeight="1" x14ac:dyDescent="0.15">
      <c r="A162" s="2029">
        <v>7</v>
      </c>
      <c r="B162" s="2029">
        <v>1</v>
      </c>
      <c r="C162" s="2031"/>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1"/>
      <c r="AH162" s="2031"/>
      <c r="AI162" s="2031"/>
      <c r="AJ162" s="2031"/>
      <c r="AK162" s="2034"/>
      <c r="AL162" s="2031"/>
      <c r="AM162" s="2031"/>
      <c r="AN162" s="2031"/>
      <c r="AO162" s="2031"/>
      <c r="AP162" s="2031"/>
      <c r="AQ162" s="2031"/>
      <c r="AR162" s="2031"/>
      <c r="AS162" s="2031"/>
      <c r="AT162" s="2031"/>
      <c r="AU162" s="2035"/>
      <c r="AV162" s="2036"/>
      <c r="AW162" s="2036"/>
      <c r="AX162" s="2030"/>
    </row>
    <row r="163" spans="1:50" ht="24" customHeight="1" x14ac:dyDescent="0.15">
      <c r="A163" s="2029">
        <v>8</v>
      </c>
      <c r="B163" s="2029">
        <v>1</v>
      </c>
      <c r="C163" s="2031"/>
      <c r="D163" s="2031"/>
      <c r="E163" s="2031"/>
      <c r="F163" s="2031"/>
      <c r="G163" s="2031"/>
      <c r="H163" s="2031"/>
      <c r="I163" s="2031"/>
      <c r="J163" s="2031"/>
      <c r="K163" s="2031"/>
      <c r="L163" s="2031"/>
      <c r="M163" s="2031"/>
      <c r="N163" s="2031"/>
      <c r="O163" s="2031"/>
      <c r="P163" s="2031"/>
      <c r="Q163" s="2031"/>
      <c r="R163" s="2031"/>
      <c r="S163" s="2031"/>
      <c r="T163" s="2031"/>
      <c r="U163" s="2031"/>
      <c r="V163" s="2031"/>
      <c r="W163" s="2031"/>
      <c r="X163" s="2031"/>
      <c r="Y163" s="2031"/>
      <c r="Z163" s="2031"/>
      <c r="AA163" s="2031"/>
      <c r="AB163" s="2031"/>
      <c r="AC163" s="2031"/>
      <c r="AD163" s="2031"/>
      <c r="AE163" s="2031"/>
      <c r="AF163" s="2031"/>
      <c r="AG163" s="2031"/>
      <c r="AH163" s="2031"/>
      <c r="AI163" s="2031"/>
      <c r="AJ163" s="2031"/>
      <c r="AK163" s="2034"/>
      <c r="AL163" s="2031"/>
      <c r="AM163" s="2031"/>
      <c r="AN163" s="2031"/>
      <c r="AO163" s="2031"/>
      <c r="AP163" s="2031"/>
      <c r="AQ163" s="2031"/>
      <c r="AR163" s="2031"/>
      <c r="AS163" s="2031"/>
      <c r="AT163" s="2031"/>
      <c r="AU163" s="2035"/>
      <c r="AV163" s="2036"/>
      <c r="AW163" s="2036"/>
      <c r="AX163" s="2030"/>
    </row>
    <row r="164" spans="1:50" ht="24" customHeight="1" x14ac:dyDescent="0.15">
      <c r="A164" s="2029">
        <v>9</v>
      </c>
      <c r="B164" s="2029">
        <v>1</v>
      </c>
      <c r="C164" s="2031"/>
      <c r="D164" s="2031"/>
      <c r="E164" s="2031"/>
      <c r="F164" s="2031"/>
      <c r="G164" s="2031"/>
      <c r="H164" s="2031"/>
      <c r="I164" s="2031"/>
      <c r="J164" s="2031"/>
      <c r="K164" s="2031"/>
      <c r="L164" s="2031"/>
      <c r="M164" s="2031"/>
      <c r="N164" s="2031"/>
      <c r="O164" s="2031"/>
      <c r="P164" s="2031"/>
      <c r="Q164" s="2031"/>
      <c r="R164" s="2031"/>
      <c r="S164" s="2031"/>
      <c r="T164" s="2031"/>
      <c r="U164" s="2031"/>
      <c r="V164" s="2031"/>
      <c r="W164" s="2031"/>
      <c r="X164" s="2031"/>
      <c r="Y164" s="2031"/>
      <c r="Z164" s="2031"/>
      <c r="AA164" s="2031"/>
      <c r="AB164" s="2031"/>
      <c r="AC164" s="2031"/>
      <c r="AD164" s="2031"/>
      <c r="AE164" s="2031"/>
      <c r="AF164" s="2031"/>
      <c r="AG164" s="2031"/>
      <c r="AH164" s="2031"/>
      <c r="AI164" s="2031"/>
      <c r="AJ164" s="2031"/>
      <c r="AK164" s="2034"/>
      <c r="AL164" s="2031"/>
      <c r="AM164" s="2031"/>
      <c r="AN164" s="2031"/>
      <c r="AO164" s="2031"/>
      <c r="AP164" s="2031"/>
      <c r="AQ164" s="2031"/>
      <c r="AR164" s="2031"/>
      <c r="AS164" s="2031"/>
      <c r="AT164" s="2031"/>
      <c r="AU164" s="2035"/>
      <c r="AV164" s="2036"/>
      <c r="AW164" s="2036"/>
      <c r="AX164" s="2030"/>
    </row>
    <row r="165" spans="1:50" ht="24" customHeight="1" x14ac:dyDescent="0.15">
      <c r="A165" s="2029">
        <v>10</v>
      </c>
      <c r="B165" s="2029">
        <v>1</v>
      </c>
      <c r="C165" s="2031"/>
      <c r="D165" s="2031"/>
      <c r="E165" s="2031"/>
      <c r="F165" s="2031"/>
      <c r="G165" s="2031"/>
      <c r="H165" s="2031"/>
      <c r="I165" s="2031"/>
      <c r="J165" s="2031"/>
      <c r="K165" s="2031"/>
      <c r="L165" s="2031"/>
      <c r="M165" s="2031"/>
      <c r="N165" s="2031"/>
      <c r="O165" s="2031"/>
      <c r="P165" s="2031"/>
      <c r="Q165" s="2031"/>
      <c r="R165" s="2031"/>
      <c r="S165" s="2031"/>
      <c r="T165" s="2031"/>
      <c r="U165" s="2031"/>
      <c r="V165" s="2031"/>
      <c r="W165" s="2031"/>
      <c r="X165" s="2031"/>
      <c r="Y165" s="2031"/>
      <c r="Z165" s="2031"/>
      <c r="AA165" s="2031"/>
      <c r="AB165" s="2031"/>
      <c r="AC165" s="2031"/>
      <c r="AD165" s="2031"/>
      <c r="AE165" s="2031"/>
      <c r="AF165" s="2031"/>
      <c r="AG165" s="2031"/>
      <c r="AH165" s="2031"/>
      <c r="AI165" s="2031"/>
      <c r="AJ165" s="2031"/>
      <c r="AK165" s="2034"/>
      <c r="AL165" s="2031"/>
      <c r="AM165" s="2031"/>
      <c r="AN165" s="2031"/>
      <c r="AO165" s="2031"/>
      <c r="AP165" s="2031"/>
      <c r="AQ165" s="2031"/>
      <c r="AR165" s="2031"/>
      <c r="AS165" s="2031"/>
      <c r="AT165" s="2031"/>
      <c r="AU165" s="2035"/>
      <c r="AV165" s="2036"/>
      <c r="AW165" s="2036"/>
      <c r="AX165" s="2030"/>
    </row>
    <row r="166" spans="1:50" x14ac:dyDescent="0.1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row>
    <row r="167" spans="1:50" x14ac:dyDescent="0.15">
      <c r="A167" s="20"/>
      <c r="B167" s="20" t="s">
        <v>1317</v>
      </c>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row>
    <row r="168" spans="1:50" ht="24" customHeight="1" x14ac:dyDescent="0.15">
      <c r="A168" s="2029"/>
      <c r="B168" s="2029"/>
      <c r="C168" s="299" t="s">
        <v>1315</v>
      </c>
      <c r="D168" s="299"/>
      <c r="E168" s="299"/>
      <c r="F168" s="299"/>
      <c r="G168" s="299"/>
      <c r="H168" s="299"/>
      <c r="I168" s="299"/>
      <c r="J168" s="299"/>
      <c r="K168" s="299"/>
      <c r="L168" s="299"/>
      <c r="M168" s="299" t="s">
        <v>1314</v>
      </c>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337" t="s">
        <v>1313</v>
      </c>
      <c r="AL168" s="299"/>
      <c r="AM168" s="299"/>
      <c r="AN168" s="299"/>
      <c r="AO168" s="299"/>
      <c r="AP168" s="299"/>
      <c r="AQ168" s="299" t="s">
        <v>1312</v>
      </c>
      <c r="AR168" s="299"/>
      <c r="AS168" s="299"/>
      <c r="AT168" s="299"/>
      <c r="AU168" s="242" t="s">
        <v>1311</v>
      </c>
      <c r="AV168" s="243"/>
      <c r="AW168" s="243"/>
      <c r="AX168" s="2030"/>
    </row>
    <row r="169" spans="1:50" ht="24" customHeight="1" x14ac:dyDescent="0.15">
      <c r="A169" s="2029">
        <v>1</v>
      </c>
      <c r="B169" s="2029">
        <v>1</v>
      </c>
      <c r="C169" s="2031"/>
      <c r="D169" s="2031"/>
      <c r="E169" s="2031"/>
      <c r="F169" s="2031"/>
      <c r="G169" s="2031"/>
      <c r="H169" s="2031"/>
      <c r="I169" s="2031"/>
      <c r="J169" s="2031"/>
      <c r="K169" s="2031"/>
      <c r="L169" s="2031"/>
      <c r="M169" s="2031"/>
      <c r="N169" s="2031"/>
      <c r="O169" s="2031"/>
      <c r="P169" s="2031"/>
      <c r="Q169" s="2031"/>
      <c r="R169" s="2031"/>
      <c r="S169" s="2031"/>
      <c r="T169" s="2031"/>
      <c r="U169" s="2031"/>
      <c r="V169" s="2031"/>
      <c r="W169" s="2031"/>
      <c r="X169" s="2031"/>
      <c r="Y169" s="2031"/>
      <c r="Z169" s="2031"/>
      <c r="AA169" s="2031"/>
      <c r="AB169" s="2031"/>
      <c r="AC169" s="2031"/>
      <c r="AD169" s="2031"/>
      <c r="AE169" s="2031"/>
      <c r="AF169" s="2031"/>
      <c r="AG169" s="2031"/>
      <c r="AH169" s="2031"/>
      <c r="AI169" s="2031"/>
      <c r="AJ169" s="2031"/>
      <c r="AK169" s="2034"/>
      <c r="AL169" s="2031"/>
      <c r="AM169" s="2031"/>
      <c r="AN169" s="2031"/>
      <c r="AO169" s="2031"/>
      <c r="AP169" s="2031"/>
      <c r="AQ169" s="2031"/>
      <c r="AR169" s="2031"/>
      <c r="AS169" s="2031"/>
      <c r="AT169" s="2031"/>
      <c r="AU169" s="2035"/>
      <c r="AV169" s="2036"/>
      <c r="AW169" s="2036"/>
      <c r="AX169" s="2030"/>
    </row>
    <row r="170" spans="1:50" ht="24" customHeight="1" x14ac:dyDescent="0.15">
      <c r="A170" s="2029">
        <v>2</v>
      </c>
      <c r="B170" s="2029">
        <v>1</v>
      </c>
      <c r="C170" s="2031"/>
      <c r="D170" s="2031"/>
      <c r="E170" s="2031"/>
      <c r="F170" s="2031"/>
      <c r="G170" s="2031"/>
      <c r="H170" s="2031"/>
      <c r="I170" s="2031"/>
      <c r="J170" s="2031"/>
      <c r="K170" s="2031"/>
      <c r="L170" s="2031"/>
      <c r="M170" s="2031"/>
      <c r="N170" s="2031"/>
      <c r="O170" s="2031"/>
      <c r="P170" s="2031"/>
      <c r="Q170" s="2031"/>
      <c r="R170" s="2031"/>
      <c r="S170" s="2031"/>
      <c r="T170" s="2031"/>
      <c r="U170" s="2031"/>
      <c r="V170" s="2031"/>
      <c r="W170" s="2031"/>
      <c r="X170" s="2031"/>
      <c r="Y170" s="2031"/>
      <c r="Z170" s="2031"/>
      <c r="AA170" s="2031"/>
      <c r="AB170" s="2031"/>
      <c r="AC170" s="2031"/>
      <c r="AD170" s="2031"/>
      <c r="AE170" s="2031"/>
      <c r="AF170" s="2031"/>
      <c r="AG170" s="2031"/>
      <c r="AH170" s="2031"/>
      <c r="AI170" s="2031"/>
      <c r="AJ170" s="2031"/>
      <c r="AK170" s="2034"/>
      <c r="AL170" s="2031"/>
      <c r="AM170" s="2031"/>
      <c r="AN170" s="2031"/>
      <c r="AO170" s="2031"/>
      <c r="AP170" s="2031"/>
      <c r="AQ170" s="2031"/>
      <c r="AR170" s="2031"/>
      <c r="AS170" s="2031"/>
      <c r="AT170" s="2031"/>
      <c r="AU170" s="2035"/>
      <c r="AV170" s="2036"/>
      <c r="AW170" s="2036"/>
      <c r="AX170" s="2030"/>
    </row>
    <row r="171" spans="1:50" ht="24" customHeight="1" x14ac:dyDescent="0.15">
      <c r="A171" s="2029">
        <v>3</v>
      </c>
      <c r="B171" s="2029">
        <v>1</v>
      </c>
      <c r="C171" s="2031"/>
      <c r="D171" s="2031"/>
      <c r="E171" s="2031"/>
      <c r="F171" s="2031"/>
      <c r="G171" s="2031"/>
      <c r="H171" s="2031"/>
      <c r="I171" s="2031"/>
      <c r="J171" s="2031"/>
      <c r="K171" s="2031"/>
      <c r="L171" s="2031"/>
      <c r="M171" s="2031"/>
      <c r="N171" s="2031"/>
      <c r="O171" s="2031"/>
      <c r="P171" s="2031"/>
      <c r="Q171" s="2031"/>
      <c r="R171" s="2031"/>
      <c r="S171" s="2031"/>
      <c r="T171" s="2031"/>
      <c r="U171" s="2031"/>
      <c r="V171" s="2031"/>
      <c r="W171" s="2031"/>
      <c r="X171" s="2031"/>
      <c r="Y171" s="2031"/>
      <c r="Z171" s="2031"/>
      <c r="AA171" s="2031"/>
      <c r="AB171" s="2031"/>
      <c r="AC171" s="2031"/>
      <c r="AD171" s="2031"/>
      <c r="AE171" s="2031"/>
      <c r="AF171" s="2031"/>
      <c r="AG171" s="2031"/>
      <c r="AH171" s="2031"/>
      <c r="AI171" s="2031"/>
      <c r="AJ171" s="2031"/>
      <c r="AK171" s="2034"/>
      <c r="AL171" s="2031"/>
      <c r="AM171" s="2031"/>
      <c r="AN171" s="2031"/>
      <c r="AO171" s="2031"/>
      <c r="AP171" s="2031"/>
      <c r="AQ171" s="2031"/>
      <c r="AR171" s="2031"/>
      <c r="AS171" s="2031"/>
      <c r="AT171" s="2031"/>
      <c r="AU171" s="2035"/>
      <c r="AV171" s="2036"/>
      <c r="AW171" s="2036"/>
      <c r="AX171" s="2030"/>
    </row>
    <row r="172" spans="1:50" ht="24" customHeight="1" x14ac:dyDescent="0.15">
      <c r="A172" s="2029">
        <v>4</v>
      </c>
      <c r="B172" s="2029">
        <v>1</v>
      </c>
      <c r="C172" s="2031"/>
      <c r="D172" s="2031"/>
      <c r="E172" s="2031"/>
      <c r="F172" s="2031"/>
      <c r="G172" s="2031"/>
      <c r="H172" s="2031"/>
      <c r="I172" s="2031"/>
      <c r="J172" s="2031"/>
      <c r="K172" s="2031"/>
      <c r="L172" s="2031"/>
      <c r="M172" s="2031"/>
      <c r="N172" s="2031"/>
      <c r="O172" s="2031"/>
      <c r="P172" s="2031"/>
      <c r="Q172" s="2031"/>
      <c r="R172" s="2031"/>
      <c r="S172" s="2031"/>
      <c r="T172" s="2031"/>
      <c r="U172" s="2031"/>
      <c r="V172" s="2031"/>
      <c r="W172" s="2031"/>
      <c r="X172" s="2031"/>
      <c r="Y172" s="2031"/>
      <c r="Z172" s="2031"/>
      <c r="AA172" s="2031"/>
      <c r="AB172" s="2031"/>
      <c r="AC172" s="2031"/>
      <c r="AD172" s="2031"/>
      <c r="AE172" s="2031"/>
      <c r="AF172" s="2031"/>
      <c r="AG172" s="2031"/>
      <c r="AH172" s="2031"/>
      <c r="AI172" s="2031"/>
      <c r="AJ172" s="2031"/>
      <c r="AK172" s="2034"/>
      <c r="AL172" s="2031"/>
      <c r="AM172" s="2031"/>
      <c r="AN172" s="2031"/>
      <c r="AO172" s="2031"/>
      <c r="AP172" s="2031"/>
      <c r="AQ172" s="2031"/>
      <c r="AR172" s="2031"/>
      <c r="AS172" s="2031"/>
      <c r="AT172" s="2031"/>
      <c r="AU172" s="2035"/>
      <c r="AV172" s="2036"/>
      <c r="AW172" s="2036"/>
      <c r="AX172" s="2030"/>
    </row>
    <row r="173" spans="1:50" ht="24" customHeight="1" x14ac:dyDescent="0.15">
      <c r="A173" s="2029">
        <v>5</v>
      </c>
      <c r="B173" s="2029">
        <v>1</v>
      </c>
      <c r="C173" s="2031"/>
      <c r="D173" s="2031"/>
      <c r="E173" s="2031"/>
      <c r="F173" s="2031"/>
      <c r="G173" s="2031"/>
      <c r="H173" s="2031"/>
      <c r="I173" s="2031"/>
      <c r="J173" s="2031"/>
      <c r="K173" s="2031"/>
      <c r="L173" s="2031"/>
      <c r="M173" s="2031"/>
      <c r="N173" s="2031"/>
      <c r="O173" s="2031"/>
      <c r="P173" s="2031"/>
      <c r="Q173" s="2031"/>
      <c r="R173" s="2031"/>
      <c r="S173" s="2031"/>
      <c r="T173" s="2031"/>
      <c r="U173" s="2031"/>
      <c r="V173" s="2031"/>
      <c r="W173" s="2031"/>
      <c r="X173" s="2031"/>
      <c r="Y173" s="2031"/>
      <c r="Z173" s="2031"/>
      <c r="AA173" s="2031"/>
      <c r="AB173" s="2031"/>
      <c r="AC173" s="2031"/>
      <c r="AD173" s="2031"/>
      <c r="AE173" s="2031"/>
      <c r="AF173" s="2031"/>
      <c r="AG173" s="2031"/>
      <c r="AH173" s="2031"/>
      <c r="AI173" s="2031"/>
      <c r="AJ173" s="2031"/>
      <c r="AK173" s="2034"/>
      <c r="AL173" s="2031"/>
      <c r="AM173" s="2031"/>
      <c r="AN173" s="2031"/>
      <c r="AO173" s="2031"/>
      <c r="AP173" s="2031"/>
      <c r="AQ173" s="2031"/>
      <c r="AR173" s="2031"/>
      <c r="AS173" s="2031"/>
      <c r="AT173" s="2031"/>
      <c r="AU173" s="2035"/>
      <c r="AV173" s="2036"/>
      <c r="AW173" s="2036"/>
      <c r="AX173" s="2030"/>
    </row>
    <row r="174" spans="1:50" ht="24" customHeight="1" x14ac:dyDescent="0.15">
      <c r="A174" s="2029">
        <v>6</v>
      </c>
      <c r="B174" s="2029">
        <v>1</v>
      </c>
      <c r="C174" s="2031"/>
      <c r="D174" s="2031"/>
      <c r="E174" s="2031"/>
      <c r="F174" s="2031"/>
      <c r="G174" s="2031"/>
      <c r="H174" s="2031"/>
      <c r="I174" s="2031"/>
      <c r="J174" s="2031"/>
      <c r="K174" s="2031"/>
      <c r="L174" s="2031"/>
      <c r="M174" s="2031"/>
      <c r="N174" s="2031"/>
      <c r="O174" s="2031"/>
      <c r="P174" s="2031"/>
      <c r="Q174" s="2031"/>
      <c r="R174" s="2031"/>
      <c r="S174" s="2031"/>
      <c r="T174" s="2031"/>
      <c r="U174" s="2031"/>
      <c r="V174" s="2031"/>
      <c r="W174" s="2031"/>
      <c r="X174" s="2031"/>
      <c r="Y174" s="2031"/>
      <c r="Z174" s="2031"/>
      <c r="AA174" s="2031"/>
      <c r="AB174" s="2031"/>
      <c r="AC174" s="2031"/>
      <c r="AD174" s="2031"/>
      <c r="AE174" s="2031"/>
      <c r="AF174" s="2031"/>
      <c r="AG174" s="2031"/>
      <c r="AH174" s="2031"/>
      <c r="AI174" s="2031"/>
      <c r="AJ174" s="2031"/>
      <c r="AK174" s="2034"/>
      <c r="AL174" s="2031"/>
      <c r="AM174" s="2031"/>
      <c r="AN174" s="2031"/>
      <c r="AO174" s="2031"/>
      <c r="AP174" s="2031"/>
      <c r="AQ174" s="2031"/>
      <c r="AR174" s="2031"/>
      <c r="AS174" s="2031"/>
      <c r="AT174" s="2031"/>
      <c r="AU174" s="2035"/>
      <c r="AV174" s="2036"/>
      <c r="AW174" s="2036"/>
      <c r="AX174" s="2030"/>
    </row>
    <row r="175" spans="1:50" ht="24" customHeight="1" x14ac:dyDescent="0.15">
      <c r="A175" s="2029">
        <v>7</v>
      </c>
      <c r="B175" s="2029">
        <v>1</v>
      </c>
      <c r="C175" s="2031"/>
      <c r="D175" s="2031"/>
      <c r="E175" s="2031"/>
      <c r="F175" s="2031"/>
      <c r="G175" s="2031"/>
      <c r="H175" s="2031"/>
      <c r="I175" s="2031"/>
      <c r="J175" s="2031"/>
      <c r="K175" s="2031"/>
      <c r="L175" s="2031"/>
      <c r="M175" s="2031"/>
      <c r="N175" s="2031"/>
      <c r="O175" s="2031"/>
      <c r="P175" s="2031"/>
      <c r="Q175" s="2031"/>
      <c r="R175" s="2031"/>
      <c r="S175" s="2031"/>
      <c r="T175" s="2031"/>
      <c r="U175" s="2031"/>
      <c r="V175" s="2031"/>
      <c r="W175" s="2031"/>
      <c r="X175" s="2031"/>
      <c r="Y175" s="2031"/>
      <c r="Z175" s="2031"/>
      <c r="AA175" s="2031"/>
      <c r="AB175" s="2031"/>
      <c r="AC175" s="2031"/>
      <c r="AD175" s="2031"/>
      <c r="AE175" s="2031"/>
      <c r="AF175" s="2031"/>
      <c r="AG175" s="2031"/>
      <c r="AH175" s="2031"/>
      <c r="AI175" s="2031"/>
      <c r="AJ175" s="2031"/>
      <c r="AK175" s="2034"/>
      <c r="AL175" s="2031"/>
      <c r="AM175" s="2031"/>
      <c r="AN175" s="2031"/>
      <c r="AO175" s="2031"/>
      <c r="AP175" s="2031"/>
      <c r="AQ175" s="2031"/>
      <c r="AR175" s="2031"/>
      <c r="AS175" s="2031"/>
      <c r="AT175" s="2031"/>
      <c r="AU175" s="2035"/>
      <c r="AV175" s="2036"/>
      <c r="AW175" s="2036"/>
      <c r="AX175" s="2030"/>
    </row>
    <row r="176" spans="1:50" ht="24" customHeight="1" x14ac:dyDescent="0.15">
      <c r="A176" s="2029">
        <v>8</v>
      </c>
      <c r="B176" s="2029">
        <v>1</v>
      </c>
      <c r="C176" s="2031"/>
      <c r="D176" s="2031"/>
      <c r="E176" s="2031"/>
      <c r="F176" s="2031"/>
      <c r="G176" s="2031"/>
      <c r="H176" s="2031"/>
      <c r="I176" s="2031"/>
      <c r="J176" s="2031"/>
      <c r="K176" s="2031"/>
      <c r="L176" s="2031"/>
      <c r="M176" s="2031"/>
      <c r="N176" s="2031"/>
      <c r="O176" s="2031"/>
      <c r="P176" s="2031"/>
      <c r="Q176" s="2031"/>
      <c r="R176" s="2031"/>
      <c r="S176" s="2031"/>
      <c r="T176" s="2031"/>
      <c r="U176" s="2031"/>
      <c r="V176" s="2031"/>
      <c r="W176" s="2031"/>
      <c r="X176" s="2031"/>
      <c r="Y176" s="2031"/>
      <c r="Z176" s="2031"/>
      <c r="AA176" s="2031"/>
      <c r="AB176" s="2031"/>
      <c r="AC176" s="2031"/>
      <c r="AD176" s="2031"/>
      <c r="AE176" s="2031"/>
      <c r="AF176" s="2031"/>
      <c r="AG176" s="2031"/>
      <c r="AH176" s="2031"/>
      <c r="AI176" s="2031"/>
      <c r="AJ176" s="2031"/>
      <c r="AK176" s="2034"/>
      <c r="AL176" s="2031"/>
      <c r="AM176" s="2031"/>
      <c r="AN176" s="2031"/>
      <c r="AO176" s="2031"/>
      <c r="AP176" s="2031"/>
      <c r="AQ176" s="2031"/>
      <c r="AR176" s="2031"/>
      <c r="AS176" s="2031"/>
      <c r="AT176" s="2031"/>
      <c r="AU176" s="2035"/>
      <c r="AV176" s="2036"/>
      <c r="AW176" s="2036"/>
      <c r="AX176" s="2030"/>
    </row>
    <row r="177" spans="1:50" ht="24" customHeight="1" x14ac:dyDescent="0.15">
      <c r="A177" s="2029">
        <v>9</v>
      </c>
      <c r="B177" s="2029">
        <v>1</v>
      </c>
      <c r="C177" s="2031"/>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1"/>
      <c r="AF177" s="2031"/>
      <c r="AG177" s="2031"/>
      <c r="AH177" s="2031"/>
      <c r="AI177" s="2031"/>
      <c r="AJ177" s="2031"/>
      <c r="AK177" s="2034"/>
      <c r="AL177" s="2031"/>
      <c r="AM177" s="2031"/>
      <c r="AN177" s="2031"/>
      <c r="AO177" s="2031"/>
      <c r="AP177" s="2031"/>
      <c r="AQ177" s="2031"/>
      <c r="AR177" s="2031"/>
      <c r="AS177" s="2031"/>
      <c r="AT177" s="2031"/>
      <c r="AU177" s="2035"/>
      <c r="AV177" s="2036"/>
      <c r="AW177" s="2036"/>
      <c r="AX177" s="2030"/>
    </row>
    <row r="178" spans="1:50" ht="24" customHeight="1" x14ac:dyDescent="0.15">
      <c r="A178" s="2029">
        <v>10</v>
      </c>
      <c r="B178" s="2029">
        <v>1</v>
      </c>
      <c r="C178" s="2031"/>
      <c r="D178" s="2031"/>
      <c r="E178" s="2031"/>
      <c r="F178" s="2031"/>
      <c r="G178" s="2031"/>
      <c r="H178" s="2031"/>
      <c r="I178" s="2031"/>
      <c r="J178" s="2031"/>
      <c r="K178" s="2031"/>
      <c r="L178" s="2031"/>
      <c r="M178" s="2031"/>
      <c r="N178" s="2031"/>
      <c r="O178" s="2031"/>
      <c r="P178" s="2031"/>
      <c r="Q178" s="2031"/>
      <c r="R178" s="2031"/>
      <c r="S178" s="2031"/>
      <c r="T178" s="2031"/>
      <c r="U178" s="2031"/>
      <c r="V178" s="2031"/>
      <c r="W178" s="2031"/>
      <c r="X178" s="2031"/>
      <c r="Y178" s="2031"/>
      <c r="Z178" s="2031"/>
      <c r="AA178" s="2031"/>
      <c r="AB178" s="2031"/>
      <c r="AC178" s="2031"/>
      <c r="AD178" s="2031"/>
      <c r="AE178" s="2031"/>
      <c r="AF178" s="2031"/>
      <c r="AG178" s="2031"/>
      <c r="AH178" s="2031"/>
      <c r="AI178" s="2031"/>
      <c r="AJ178" s="2031"/>
      <c r="AK178" s="2034"/>
      <c r="AL178" s="2031"/>
      <c r="AM178" s="2031"/>
      <c r="AN178" s="2031"/>
      <c r="AO178" s="2031"/>
      <c r="AP178" s="2031"/>
      <c r="AQ178" s="2031"/>
      <c r="AR178" s="2031"/>
      <c r="AS178" s="2031"/>
      <c r="AT178" s="2031"/>
      <c r="AU178" s="2035"/>
      <c r="AV178" s="2036"/>
      <c r="AW178" s="2036"/>
      <c r="AX178" s="2030"/>
    </row>
    <row r="179" spans="1:50" x14ac:dyDescent="0.1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row>
    <row r="180" spans="1:50" x14ac:dyDescent="0.15">
      <c r="A180" s="20"/>
      <c r="B180" s="20" t="s">
        <v>1316</v>
      </c>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row>
    <row r="181" spans="1:50" ht="24" customHeight="1" x14ac:dyDescent="0.15">
      <c r="A181" s="2029"/>
      <c r="B181" s="2029"/>
      <c r="C181" s="299" t="s">
        <v>1315</v>
      </c>
      <c r="D181" s="299"/>
      <c r="E181" s="299"/>
      <c r="F181" s="299"/>
      <c r="G181" s="299"/>
      <c r="H181" s="299"/>
      <c r="I181" s="299"/>
      <c r="J181" s="299"/>
      <c r="K181" s="299"/>
      <c r="L181" s="299"/>
      <c r="M181" s="299" t="s">
        <v>1314</v>
      </c>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337" t="s">
        <v>1313</v>
      </c>
      <c r="AL181" s="299"/>
      <c r="AM181" s="299"/>
      <c r="AN181" s="299"/>
      <c r="AO181" s="299"/>
      <c r="AP181" s="299"/>
      <c r="AQ181" s="299" t="s">
        <v>1312</v>
      </c>
      <c r="AR181" s="299"/>
      <c r="AS181" s="299"/>
      <c r="AT181" s="299"/>
      <c r="AU181" s="242" t="s">
        <v>1311</v>
      </c>
      <c r="AV181" s="243"/>
      <c r="AW181" s="243"/>
      <c r="AX181" s="2030"/>
    </row>
    <row r="182" spans="1:50" ht="24" customHeight="1" x14ac:dyDescent="0.15">
      <c r="A182" s="2029">
        <v>1</v>
      </c>
      <c r="B182" s="2029">
        <v>1</v>
      </c>
      <c r="C182" s="2031"/>
      <c r="D182" s="2031"/>
      <c r="E182" s="2031"/>
      <c r="F182" s="2031"/>
      <c r="G182" s="2031"/>
      <c r="H182" s="2031"/>
      <c r="I182" s="2031"/>
      <c r="J182" s="2031"/>
      <c r="K182" s="2031"/>
      <c r="L182" s="2031"/>
      <c r="M182" s="2031"/>
      <c r="N182" s="2031"/>
      <c r="O182" s="2031"/>
      <c r="P182" s="2031"/>
      <c r="Q182" s="2031"/>
      <c r="R182" s="2031"/>
      <c r="S182" s="2031"/>
      <c r="T182" s="2031"/>
      <c r="U182" s="2031"/>
      <c r="V182" s="2031"/>
      <c r="W182" s="2031"/>
      <c r="X182" s="2031"/>
      <c r="Y182" s="2031"/>
      <c r="Z182" s="2031"/>
      <c r="AA182" s="2031"/>
      <c r="AB182" s="2031"/>
      <c r="AC182" s="2031"/>
      <c r="AD182" s="2031"/>
      <c r="AE182" s="2031"/>
      <c r="AF182" s="2031"/>
      <c r="AG182" s="2031"/>
      <c r="AH182" s="2031"/>
      <c r="AI182" s="2031"/>
      <c r="AJ182" s="2031"/>
      <c r="AK182" s="2034"/>
      <c r="AL182" s="2031"/>
      <c r="AM182" s="2031"/>
      <c r="AN182" s="2031"/>
      <c r="AO182" s="2031"/>
      <c r="AP182" s="2031"/>
      <c r="AQ182" s="2031"/>
      <c r="AR182" s="2031"/>
      <c r="AS182" s="2031"/>
      <c r="AT182" s="2031"/>
      <c r="AU182" s="2035"/>
      <c r="AV182" s="2036"/>
      <c r="AW182" s="2036"/>
      <c r="AX182" s="2030"/>
    </row>
    <row r="183" spans="1:50" ht="24" customHeight="1" x14ac:dyDescent="0.15">
      <c r="A183" s="2029">
        <v>2</v>
      </c>
      <c r="B183" s="2029">
        <v>1</v>
      </c>
      <c r="C183" s="2031"/>
      <c r="D183" s="2031"/>
      <c r="E183" s="2031"/>
      <c r="F183" s="2031"/>
      <c r="G183" s="2031"/>
      <c r="H183" s="2031"/>
      <c r="I183" s="2031"/>
      <c r="J183" s="2031"/>
      <c r="K183" s="2031"/>
      <c r="L183" s="2031"/>
      <c r="M183" s="2031"/>
      <c r="N183" s="2031"/>
      <c r="O183" s="2031"/>
      <c r="P183" s="2031"/>
      <c r="Q183" s="2031"/>
      <c r="R183" s="2031"/>
      <c r="S183" s="2031"/>
      <c r="T183" s="2031"/>
      <c r="U183" s="2031"/>
      <c r="V183" s="2031"/>
      <c r="W183" s="2031"/>
      <c r="X183" s="2031"/>
      <c r="Y183" s="2031"/>
      <c r="Z183" s="2031"/>
      <c r="AA183" s="2031"/>
      <c r="AB183" s="2031"/>
      <c r="AC183" s="2031"/>
      <c r="AD183" s="2031"/>
      <c r="AE183" s="2031"/>
      <c r="AF183" s="2031"/>
      <c r="AG183" s="2031"/>
      <c r="AH183" s="2031"/>
      <c r="AI183" s="2031"/>
      <c r="AJ183" s="2031"/>
      <c r="AK183" s="2034"/>
      <c r="AL183" s="2031"/>
      <c r="AM183" s="2031"/>
      <c r="AN183" s="2031"/>
      <c r="AO183" s="2031"/>
      <c r="AP183" s="2031"/>
      <c r="AQ183" s="2031"/>
      <c r="AR183" s="2031"/>
      <c r="AS183" s="2031"/>
      <c r="AT183" s="2031"/>
      <c r="AU183" s="2035"/>
      <c r="AV183" s="2036"/>
      <c r="AW183" s="2036"/>
      <c r="AX183" s="2030"/>
    </row>
    <row r="184" spans="1:50" ht="24" customHeight="1" x14ac:dyDescent="0.15">
      <c r="A184" s="2029">
        <v>3</v>
      </c>
      <c r="B184" s="2029">
        <v>1</v>
      </c>
      <c r="C184" s="2031"/>
      <c r="D184" s="2031"/>
      <c r="E184" s="2031"/>
      <c r="F184" s="2031"/>
      <c r="G184" s="2031"/>
      <c r="H184" s="2031"/>
      <c r="I184" s="2031"/>
      <c r="J184" s="2031"/>
      <c r="K184" s="2031"/>
      <c r="L184" s="2031"/>
      <c r="M184" s="2031"/>
      <c r="N184" s="2031"/>
      <c r="O184" s="2031"/>
      <c r="P184" s="2031"/>
      <c r="Q184" s="2031"/>
      <c r="R184" s="2031"/>
      <c r="S184" s="2031"/>
      <c r="T184" s="2031"/>
      <c r="U184" s="2031"/>
      <c r="V184" s="2031"/>
      <c r="W184" s="2031"/>
      <c r="X184" s="2031"/>
      <c r="Y184" s="2031"/>
      <c r="Z184" s="2031"/>
      <c r="AA184" s="2031"/>
      <c r="AB184" s="2031"/>
      <c r="AC184" s="2031"/>
      <c r="AD184" s="2031"/>
      <c r="AE184" s="2031"/>
      <c r="AF184" s="2031"/>
      <c r="AG184" s="2031"/>
      <c r="AH184" s="2031"/>
      <c r="AI184" s="2031"/>
      <c r="AJ184" s="2031"/>
      <c r="AK184" s="2034"/>
      <c r="AL184" s="2031"/>
      <c r="AM184" s="2031"/>
      <c r="AN184" s="2031"/>
      <c r="AO184" s="2031"/>
      <c r="AP184" s="2031"/>
      <c r="AQ184" s="2031"/>
      <c r="AR184" s="2031"/>
      <c r="AS184" s="2031"/>
      <c r="AT184" s="2031"/>
      <c r="AU184" s="2035"/>
      <c r="AV184" s="2036"/>
      <c r="AW184" s="2036"/>
      <c r="AX184" s="2030"/>
    </row>
    <row r="185" spans="1:50" ht="24" customHeight="1" x14ac:dyDescent="0.15">
      <c r="A185" s="2029">
        <v>4</v>
      </c>
      <c r="B185" s="2029">
        <v>1</v>
      </c>
      <c r="C185" s="2031"/>
      <c r="D185" s="2031"/>
      <c r="E185" s="2031"/>
      <c r="F185" s="2031"/>
      <c r="G185" s="2031"/>
      <c r="H185" s="2031"/>
      <c r="I185" s="2031"/>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031"/>
      <c r="AG185" s="2031"/>
      <c r="AH185" s="2031"/>
      <c r="AI185" s="2031"/>
      <c r="AJ185" s="2031"/>
      <c r="AK185" s="2034"/>
      <c r="AL185" s="2031"/>
      <c r="AM185" s="2031"/>
      <c r="AN185" s="2031"/>
      <c r="AO185" s="2031"/>
      <c r="AP185" s="2031"/>
      <c r="AQ185" s="2031"/>
      <c r="AR185" s="2031"/>
      <c r="AS185" s="2031"/>
      <c r="AT185" s="2031"/>
      <c r="AU185" s="2035"/>
      <c r="AV185" s="2036"/>
      <c r="AW185" s="2036"/>
      <c r="AX185" s="2030"/>
    </row>
    <row r="186" spans="1:50" ht="24" customHeight="1" x14ac:dyDescent="0.15">
      <c r="A186" s="2029">
        <v>5</v>
      </c>
      <c r="B186" s="2029">
        <v>1</v>
      </c>
      <c r="C186" s="2031"/>
      <c r="D186" s="2031"/>
      <c r="E186" s="2031"/>
      <c r="F186" s="2031"/>
      <c r="G186" s="2031"/>
      <c r="H186" s="2031"/>
      <c r="I186" s="2031"/>
      <c r="J186" s="2031"/>
      <c r="K186" s="2031"/>
      <c r="L186" s="2031"/>
      <c r="M186" s="2031"/>
      <c r="N186" s="2031"/>
      <c r="O186" s="2031"/>
      <c r="P186" s="2031"/>
      <c r="Q186" s="2031"/>
      <c r="R186" s="2031"/>
      <c r="S186" s="2031"/>
      <c r="T186" s="2031"/>
      <c r="U186" s="2031"/>
      <c r="V186" s="2031"/>
      <c r="W186" s="2031"/>
      <c r="X186" s="2031"/>
      <c r="Y186" s="2031"/>
      <c r="Z186" s="2031"/>
      <c r="AA186" s="2031"/>
      <c r="AB186" s="2031"/>
      <c r="AC186" s="2031"/>
      <c r="AD186" s="2031"/>
      <c r="AE186" s="2031"/>
      <c r="AF186" s="2031"/>
      <c r="AG186" s="2031"/>
      <c r="AH186" s="2031"/>
      <c r="AI186" s="2031"/>
      <c r="AJ186" s="2031"/>
      <c r="AK186" s="2034"/>
      <c r="AL186" s="2031"/>
      <c r="AM186" s="2031"/>
      <c r="AN186" s="2031"/>
      <c r="AO186" s="2031"/>
      <c r="AP186" s="2031"/>
      <c r="AQ186" s="2031"/>
      <c r="AR186" s="2031"/>
      <c r="AS186" s="2031"/>
      <c r="AT186" s="2031"/>
      <c r="AU186" s="2035"/>
      <c r="AV186" s="2036"/>
      <c r="AW186" s="2036"/>
      <c r="AX186" s="2030"/>
    </row>
    <row r="187" spans="1:50" ht="24" customHeight="1" x14ac:dyDescent="0.15">
      <c r="A187" s="2029">
        <v>6</v>
      </c>
      <c r="B187" s="2029">
        <v>1</v>
      </c>
      <c r="C187" s="2031"/>
      <c r="D187" s="2031"/>
      <c r="E187" s="2031"/>
      <c r="F187" s="2031"/>
      <c r="G187" s="2031"/>
      <c r="H187" s="2031"/>
      <c r="I187" s="2031"/>
      <c r="J187" s="2031"/>
      <c r="K187" s="2031"/>
      <c r="L187" s="2031"/>
      <c r="M187" s="2031"/>
      <c r="N187" s="2031"/>
      <c r="O187" s="2031"/>
      <c r="P187" s="2031"/>
      <c r="Q187" s="2031"/>
      <c r="R187" s="2031"/>
      <c r="S187" s="2031"/>
      <c r="T187" s="2031"/>
      <c r="U187" s="2031"/>
      <c r="V187" s="2031"/>
      <c r="W187" s="2031"/>
      <c r="X187" s="2031"/>
      <c r="Y187" s="2031"/>
      <c r="Z187" s="2031"/>
      <c r="AA187" s="2031"/>
      <c r="AB187" s="2031"/>
      <c r="AC187" s="2031"/>
      <c r="AD187" s="2031"/>
      <c r="AE187" s="2031"/>
      <c r="AF187" s="2031"/>
      <c r="AG187" s="2031"/>
      <c r="AH187" s="2031"/>
      <c r="AI187" s="2031"/>
      <c r="AJ187" s="2031"/>
      <c r="AK187" s="2034"/>
      <c r="AL187" s="2031"/>
      <c r="AM187" s="2031"/>
      <c r="AN187" s="2031"/>
      <c r="AO187" s="2031"/>
      <c r="AP187" s="2031"/>
      <c r="AQ187" s="2031"/>
      <c r="AR187" s="2031"/>
      <c r="AS187" s="2031"/>
      <c r="AT187" s="2031"/>
      <c r="AU187" s="2035"/>
      <c r="AV187" s="2036"/>
      <c r="AW187" s="2036"/>
      <c r="AX187" s="2030"/>
    </row>
    <row r="188" spans="1:50" ht="24" customHeight="1" x14ac:dyDescent="0.15">
      <c r="A188" s="2029">
        <v>7</v>
      </c>
      <c r="B188" s="2029">
        <v>1</v>
      </c>
      <c r="C188" s="2031"/>
      <c r="D188" s="2031"/>
      <c r="E188" s="2031"/>
      <c r="F188" s="2031"/>
      <c r="G188" s="2031"/>
      <c r="H188" s="2031"/>
      <c r="I188" s="2031"/>
      <c r="J188" s="2031"/>
      <c r="K188" s="2031"/>
      <c r="L188" s="2031"/>
      <c r="M188" s="2031"/>
      <c r="N188" s="2031"/>
      <c r="O188" s="2031"/>
      <c r="P188" s="2031"/>
      <c r="Q188" s="2031"/>
      <c r="R188" s="2031"/>
      <c r="S188" s="2031"/>
      <c r="T188" s="2031"/>
      <c r="U188" s="2031"/>
      <c r="V188" s="2031"/>
      <c r="W188" s="2031"/>
      <c r="X188" s="2031"/>
      <c r="Y188" s="2031"/>
      <c r="Z188" s="2031"/>
      <c r="AA188" s="2031"/>
      <c r="AB188" s="2031"/>
      <c r="AC188" s="2031"/>
      <c r="AD188" s="2031"/>
      <c r="AE188" s="2031"/>
      <c r="AF188" s="2031"/>
      <c r="AG188" s="2031"/>
      <c r="AH188" s="2031"/>
      <c r="AI188" s="2031"/>
      <c r="AJ188" s="2031"/>
      <c r="AK188" s="2034"/>
      <c r="AL188" s="2031"/>
      <c r="AM188" s="2031"/>
      <c r="AN188" s="2031"/>
      <c r="AO188" s="2031"/>
      <c r="AP188" s="2031"/>
      <c r="AQ188" s="2031"/>
      <c r="AR188" s="2031"/>
      <c r="AS188" s="2031"/>
      <c r="AT188" s="2031"/>
      <c r="AU188" s="2035"/>
      <c r="AV188" s="2036"/>
      <c r="AW188" s="2036"/>
      <c r="AX188" s="2030"/>
    </row>
    <row r="189" spans="1:50" ht="24" customHeight="1" x14ac:dyDescent="0.15">
      <c r="A189" s="2029">
        <v>8</v>
      </c>
      <c r="B189" s="2029">
        <v>1</v>
      </c>
      <c r="C189" s="2031"/>
      <c r="D189" s="2031"/>
      <c r="E189" s="2031"/>
      <c r="F189" s="2031"/>
      <c r="G189" s="2031"/>
      <c r="H189" s="2031"/>
      <c r="I189" s="2031"/>
      <c r="J189" s="2031"/>
      <c r="K189" s="2031"/>
      <c r="L189" s="2031"/>
      <c r="M189" s="2031"/>
      <c r="N189" s="2031"/>
      <c r="O189" s="2031"/>
      <c r="P189" s="2031"/>
      <c r="Q189" s="2031"/>
      <c r="R189" s="2031"/>
      <c r="S189" s="2031"/>
      <c r="T189" s="2031"/>
      <c r="U189" s="2031"/>
      <c r="V189" s="2031"/>
      <c r="W189" s="2031"/>
      <c r="X189" s="2031"/>
      <c r="Y189" s="2031"/>
      <c r="Z189" s="2031"/>
      <c r="AA189" s="2031"/>
      <c r="AB189" s="2031"/>
      <c r="AC189" s="2031"/>
      <c r="AD189" s="2031"/>
      <c r="AE189" s="2031"/>
      <c r="AF189" s="2031"/>
      <c r="AG189" s="2031"/>
      <c r="AH189" s="2031"/>
      <c r="AI189" s="2031"/>
      <c r="AJ189" s="2031"/>
      <c r="AK189" s="2034"/>
      <c r="AL189" s="2031"/>
      <c r="AM189" s="2031"/>
      <c r="AN189" s="2031"/>
      <c r="AO189" s="2031"/>
      <c r="AP189" s="2031"/>
      <c r="AQ189" s="2031"/>
      <c r="AR189" s="2031"/>
      <c r="AS189" s="2031"/>
      <c r="AT189" s="2031"/>
      <c r="AU189" s="2035"/>
      <c r="AV189" s="2036"/>
      <c r="AW189" s="2036"/>
      <c r="AX189" s="2030"/>
    </row>
    <row r="190" spans="1:50" ht="24" customHeight="1" x14ac:dyDescent="0.15">
      <c r="A190" s="2029">
        <v>9</v>
      </c>
      <c r="B190" s="2029">
        <v>1</v>
      </c>
      <c r="C190" s="2031"/>
      <c r="D190" s="2031"/>
      <c r="E190" s="2031"/>
      <c r="F190" s="2031"/>
      <c r="G190" s="2031"/>
      <c r="H190" s="2031"/>
      <c r="I190" s="2031"/>
      <c r="J190" s="2031"/>
      <c r="K190" s="2031"/>
      <c r="L190" s="2031"/>
      <c r="M190" s="2031"/>
      <c r="N190" s="2031"/>
      <c r="O190" s="2031"/>
      <c r="P190" s="2031"/>
      <c r="Q190" s="2031"/>
      <c r="R190" s="2031"/>
      <c r="S190" s="2031"/>
      <c r="T190" s="2031"/>
      <c r="U190" s="2031"/>
      <c r="V190" s="2031"/>
      <c r="W190" s="2031"/>
      <c r="X190" s="2031"/>
      <c r="Y190" s="2031"/>
      <c r="Z190" s="2031"/>
      <c r="AA190" s="2031"/>
      <c r="AB190" s="2031"/>
      <c r="AC190" s="2031"/>
      <c r="AD190" s="2031"/>
      <c r="AE190" s="2031"/>
      <c r="AF190" s="2031"/>
      <c r="AG190" s="2031"/>
      <c r="AH190" s="2031"/>
      <c r="AI190" s="2031"/>
      <c r="AJ190" s="2031"/>
      <c r="AK190" s="2034"/>
      <c r="AL190" s="2031"/>
      <c r="AM190" s="2031"/>
      <c r="AN190" s="2031"/>
      <c r="AO190" s="2031"/>
      <c r="AP190" s="2031"/>
      <c r="AQ190" s="2031"/>
      <c r="AR190" s="2031"/>
      <c r="AS190" s="2031"/>
      <c r="AT190" s="2031"/>
      <c r="AU190" s="2035"/>
      <c r="AV190" s="2036"/>
      <c r="AW190" s="2036"/>
      <c r="AX190" s="2030"/>
    </row>
    <row r="191" spans="1:50" ht="24" customHeight="1" x14ac:dyDescent="0.15">
      <c r="A191" s="2029">
        <v>10</v>
      </c>
      <c r="B191" s="2029">
        <v>1</v>
      </c>
      <c r="C191" s="2031"/>
      <c r="D191" s="2031"/>
      <c r="E191" s="2031"/>
      <c r="F191" s="2031"/>
      <c r="G191" s="2031"/>
      <c r="H191" s="2031"/>
      <c r="I191" s="2031"/>
      <c r="J191" s="2031"/>
      <c r="K191" s="2031"/>
      <c r="L191" s="2031"/>
      <c r="M191" s="2031"/>
      <c r="N191" s="2031"/>
      <c r="O191" s="2031"/>
      <c r="P191" s="2031"/>
      <c r="Q191" s="2031"/>
      <c r="R191" s="2031"/>
      <c r="S191" s="2031"/>
      <c r="T191" s="2031"/>
      <c r="U191" s="2031"/>
      <c r="V191" s="2031"/>
      <c r="W191" s="2031"/>
      <c r="X191" s="2031"/>
      <c r="Y191" s="2031"/>
      <c r="Z191" s="2031"/>
      <c r="AA191" s="2031"/>
      <c r="AB191" s="2031"/>
      <c r="AC191" s="2031"/>
      <c r="AD191" s="2031"/>
      <c r="AE191" s="2031"/>
      <c r="AF191" s="2031"/>
      <c r="AG191" s="2031"/>
      <c r="AH191" s="2031"/>
      <c r="AI191" s="2031"/>
      <c r="AJ191" s="2031"/>
      <c r="AK191" s="2034"/>
      <c r="AL191" s="2031"/>
      <c r="AM191" s="2031"/>
      <c r="AN191" s="2031"/>
      <c r="AO191" s="2031"/>
      <c r="AP191" s="2031"/>
      <c r="AQ191" s="2031"/>
      <c r="AR191" s="2031"/>
      <c r="AS191" s="2031"/>
      <c r="AT191" s="2031"/>
      <c r="AU191" s="2035"/>
      <c r="AV191" s="2036"/>
      <c r="AW191" s="2036"/>
      <c r="AX191" s="2030"/>
    </row>
    <row r="192" spans="1:50" s="15" customFormat="1" ht="24" customHeight="1" x14ac:dyDescent="0.1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2"/>
      <c r="AL192" s="21"/>
      <c r="AM192" s="21"/>
      <c r="AN192" s="21"/>
      <c r="AO192" s="21"/>
      <c r="AP192" s="21"/>
      <c r="AQ192" s="21"/>
      <c r="AR192" s="21"/>
      <c r="AS192" s="21"/>
      <c r="AT192" s="21"/>
      <c r="AU192" s="21"/>
      <c r="AV192" s="21"/>
      <c r="AW192" s="21"/>
      <c r="AX192" s="21"/>
    </row>
  </sheetData>
  <mergeCells count="770">
    <mergeCell ref="A190:B190"/>
    <mergeCell ref="C190:L190"/>
    <mergeCell ref="M190:AJ190"/>
    <mergeCell ref="AK190:AP190"/>
    <mergeCell ref="AQ190:AT190"/>
    <mergeCell ref="AU190:AX190"/>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9:B189"/>
    <mergeCell ref="C189:L189"/>
    <mergeCell ref="M189:AJ189"/>
    <mergeCell ref="AK189:AP189"/>
    <mergeCell ref="AQ189:AT189"/>
    <mergeCell ref="AU189:AX189"/>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4:B174"/>
    <mergeCell ref="C174:L174"/>
    <mergeCell ref="M174:AJ174"/>
    <mergeCell ref="AK174:AP174"/>
    <mergeCell ref="AQ174:AT174"/>
    <mergeCell ref="AU174:AX174"/>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0:B160"/>
    <mergeCell ref="C160:L160"/>
    <mergeCell ref="M160:AJ160"/>
    <mergeCell ref="AK160:AP160"/>
    <mergeCell ref="AQ160:AT160"/>
    <mergeCell ref="AU160:AX160"/>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A69:F92"/>
    <mergeCell ref="A95:F138"/>
    <mergeCell ref="G95:AB95"/>
    <mergeCell ref="AC95:AX95"/>
    <mergeCell ref="G96:K96"/>
    <mergeCell ref="L96:X96"/>
    <mergeCell ref="Y96:AB96"/>
    <mergeCell ref="AC96:AG96"/>
    <mergeCell ref="G98:K98"/>
    <mergeCell ref="L98:X98"/>
    <mergeCell ref="G102:K102"/>
    <mergeCell ref="L102:X102"/>
    <mergeCell ref="Y102:AB102"/>
    <mergeCell ref="AC102:AG102"/>
    <mergeCell ref="AH102:AT102"/>
    <mergeCell ref="AU102:AX102"/>
    <mergeCell ref="Y100:AB100"/>
    <mergeCell ref="AC100:AG100"/>
    <mergeCell ref="AH100:AT100"/>
    <mergeCell ref="AU100:AX100"/>
    <mergeCell ref="G103:K103"/>
    <mergeCell ref="L103:X103"/>
    <mergeCell ref="Y103:AB103"/>
    <mergeCell ref="AC103:AG103"/>
    <mergeCell ref="AH101:AT101"/>
    <mergeCell ref="AU101:AX101"/>
    <mergeCell ref="Y97:AB97"/>
    <mergeCell ref="AC97:AG97"/>
    <mergeCell ref="AH97:AT97"/>
    <mergeCell ref="AU97:AX97"/>
    <mergeCell ref="G97:K97"/>
    <mergeCell ref="L97:X97"/>
    <mergeCell ref="G101:K101"/>
    <mergeCell ref="L101:X101"/>
    <mergeCell ref="Y101:AB101"/>
    <mergeCell ref="AC101:AG101"/>
    <mergeCell ref="G100:K100"/>
    <mergeCell ref="L100:X100"/>
    <mergeCell ref="Y98:AB98"/>
    <mergeCell ref="AC98:AG98"/>
    <mergeCell ref="AH98:AT98"/>
    <mergeCell ref="AU98:AX98"/>
    <mergeCell ref="A60:AX60"/>
    <mergeCell ref="A61:E61"/>
    <mergeCell ref="F61:AX61"/>
    <mergeCell ref="A62:AX62"/>
    <mergeCell ref="AI67:AP67"/>
    <mergeCell ref="AQ67:AX67"/>
    <mergeCell ref="G99:K99"/>
    <mergeCell ref="L99:X99"/>
    <mergeCell ref="Y99:AB99"/>
    <mergeCell ref="AC99:AG99"/>
    <mergeCell ref="AH99:AT99"/>
    <mergeCell ref="AU99:AX99"/>
    <mergeCell ref="A63:E63"/>
    <mergeCell ref="F63:AX63"/>
    <mergeCell ref="A64:AX64"/>
    <mergeCell ref="A65:AX65"/>
    <mergeCell ref="A66:AX66"/>
    <mergeCell ref="A67:B67"/>
    <mergeCell ref="C67:J67"/>
    <mergeCell ref="K67:R67"/>
    <mergeCell ref="S67:Z67"/>
    <mergeCell ref="AA67:AH67"/>
    <mergeCell ref="AH96:AT96"/>
    <mergeCell ref="AU96:AX96"/>
    <mergeCell ref="A56:B57"/>
    <mergeCell ref="C56:F56"/>
    <mergeCell ref="G56:AX56"/>
    <mergeCell ref="C57:F57"/>
    <mergeCell ref="G57:AX57"/>
    <mergeCell ref="A52:B55"/>
    <mergeCell ref="C52:AC52"/>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D40:AF40"/>
    <mergeCell ref="AG40:AX42"/>
    <mergeCell ref="C41:AC41"/>
    <mergeCell ref="AD41:AF41"/>
    <mergeCell ref="C42:AC42"/>
    <mergeCell ref="AD42:AF42"/>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E27:AI27"/>
    <mergeCell ref="AJ27:AN27"/>
    <mergeCell ref="AO27:AS27"/>
    <mergeCell ref="AO26:AS26"/>
    <mergeCell ref="AT26:AX26"/>
    <mergeCell ref="A23:F25"/>
    <mergeCell ref="AT27:AX27"/>
    <mergeCell ref="Y28:AA28"/>
    <mergeCell ref="AB28:AD28"/>
    <mergeCell ref="AE28:AI28"/>
    <mergeCell ref="AJ28:AN28"/>
    <mergeCell ref="AO28:AS28"/>
    <mergeCell ref="AT28:AX28"/>
    <mergeCell ref="AE26:AI26"/>
    <mergeCell ref="AJ26:AN26"/>
    <mergeCell ref="AO23:AS23"/>
    <mergeCell ref="AT23:AX23"/>
    <mergeCell ref="AE24:AI24"/>
    <mergeCell ref="AJ24:AN24"/>
    <mergeCell ref="AO24:AS24"/>
    <mergeCell ref="AE23:AI23"/>
    <mergeCell ref="AJ23:AN23"/>
    <mergeCell ref="AE25:AI25"/>
    <mergeCell ref="AJ25:AN25"/>
    <mergeCell ref="A26:F28"/>
    <mergeCell ref="G26:X26"/>
    <mergeCell ref="Y26:AA26"/>
    <mergeCell ref="AB26:AD26"/>
    <mergeCell ref="Y21:AA21"/>
    <mergeCell ref="A19:F22"/>
    <mergeCell ref="G19:X19"/>
    <mergeCell ref="G27:X28"/>
    <mergeCell ref="Y27:AA27"/>
    <mergeCell ref="AB27:AD27"/>
    <mergeCell ref="G24:X25"/>
    <mergeCell ref="Y24:AA24"/>
    <mergeCell ref="AB24:AD24"/>
    <mergeCell ref="Y25:AA25"/>
    <mergeCell ref="G23:X23"/>
    <mergeCell ref="Y23:AA23"/>
    <mergeCell ref="AB23:AD23"/>
    <mergeCell ref="AB25:AD25"/>
    <mergeCell ref="Y22:AA22"/>
    <mergeCell ref="AB22:AD22"/>
    <mergeCell ref="Y19:AA19"/>
    <mergeCell ref="AB19:AD19"/>
    <mergeCell ref="AO25:AS25"/>
    <mergeCell ref="AT25:AX25"/>
    <mergeCell ref="AE20:AI20"/>
    <mergeCell ref="AJ20:AN20"/>
    <mergeCell ref="AO20:AS20"/>
    <mergeCell ref="AT20:AX20"/>
    <mergeCell ref="AO21:AS21"/>
    <mergeCell ref="AT21:AX21"/>
    <mergeCell ref="AT24:AX24"/>
    <mergeCell ref="AE22:AI22"/>
    <mergeCell ref="AJ22:AN22"/>
    <mergeCell ref="AO22:AS22"/>
    <mergeCell ref="AT22:AX22"/>
    <mergeCell ref="AE19:AI19"/>
    <mergeCell ref="AJ19:AN19"/>
    <mergeCell ref="AB21:AD21"/>
    <mergeCell ref="AE21:AI21"/>
    <mergeCell ref="AJ21:AN21"/>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G20:X22"/>
    <mergeCell ref="Y20:AA20"/>
    <mergeCell ref="AB20:AD20"/>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9"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205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280</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81" t="s">
        <v>245</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783" t="s">
        <v>279</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278</v>
      </c>
      <c r="AF4" s="774"/>
      <c r="AG4" s="774"/>
      <c r="AH4" s="774"/>
      <c r="AI4" s="774"/>
      <c r="AJ4" s="774"/>
      <c r="AK4" s="774"/>
      <c r="AL4" s="774"/>
      <c r="AM4" s="774"/>
      <c r="AN4" s="774"/>
      <c r="AO4" s="774"/>
      <c r="AP4" s="775"/>
      <c r="AQ4" s="550" t="s">
        <v>277</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276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787" t="s">
        <v>275</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274</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273</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63">
        <v>477</v>
      </c>
      <c r="Q11" s="763"/>
      <c r="R11" s="763"/>
      <c r="S11" s="763"/>
      <c r="T11" s="763"/>
      <c r="U11" s="763"/>
      <c r="V11" s="763"/>
      <c r="W11" s="791">
        <v>481</v>
      </c>
      <c r="X11" s="791"/>
      <c r="Y11" s="791"/>
      <c r="Z11" s="791"/>
      <c r="AA11" s="791"/>
      <c r="AB11" s="791"/>
      <c r="AC11" s="791"/>
      <c r="AD11" s="225">
        <v>471</v>
      </c>
      <c r="AE11" s="225"/>
      <c r="AF11" s="225"/>
      <c r="AG11" s="225"/>
      <c r="AH11" s="225"/>
      <c r="AI11" s="225"/>
      <c r="AJ11" s="225"/>
      <c r="AK11" s="396">
        <v>524</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670" t="s">
        <v>272</v>
      </c>
      <c r="Q12" s="670"/>
      <c r="R12" s="670"/>
      <c r="S12" s="670"/>
      <c r="T12" s="670"/>
      <c r="U12" s="670"/>
      <c r="V12" s="670"/>
      <c r="W12" s="792" t="s">
        <v>202</v>
      </c>
      <c r="X12" s="793"/>
      <c r="Y12" s="793"/>
      <c r="Z12" s="793"/>
      <c r="AA12" s="793"/>
      <c r="AB12" s="793"/>
      <c r="AC12" s="793"/>
      <c r="AD12" s="794" t="s">
        <v>202</v>
      </c>
      <c r="AE12" s="795"/>
      <c r="AF12" s="795"/>
      <c r="AG12" s="795"/>
      <c r="AH12" s="795"/>
      <c r="AI12" s="795"/>
      <c r="AJ12" s="795"/>
      <c r="AK12" s="794" t="s">
        <v>202</v>
      </c>
      <c r="AL12" s="795"/>
      <c r="AM12" s="795"/>
      <c r="AN12" s="795"/>
      <c r="AO12" s="795"/>
      <c r="AP12" s="795"/>
      <c r="AQ12" s="795"/>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92" t="s">
        <v>202</v>
      </c>
      <c r="Q13" s="793"/>
      <c r="R13" s="793"/>
      <c r="S13" s="793"/>
      <c r="T13" s="793"/>
      <c r="U13" s="793"/>
      <c r="V13" s="793"/>
      <c r="W13" s="792" t="s">
        <v>202</v>
      </c>
      <c r="X13" s="793"/>
      <c r="Y13" s="793"/>
      <c r="Z13" s="793"/>
      <c r="AA13" s="793"/>
      <c r="AB13" s="793"/>
      <c r="AC13" s="793"/>
      <c r="AD13" s="794" t="s">
        <v>202</v>
      </c>
      <c r="AE13" s="795"/>
      <c r="AF13" s="795"/>
      <c r="AG13" s="795"/>
      <c r="AH13" s="795"/>
      <c r="AI13" s="795"/>
      <c r="AJ13" s="795"/>
      <c r="AK13" s="792" t="s">
        <v>202</v>
      </c>
      <c r="AL13" s="793"/>
      <c r="AM13" s="793"/>
      <c r="AN13" s="793"/>
      <c r="AO13" s="793"/>
      <c r="AP13" s="793"/>
      <c r="AQ13" s="793"/>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92" t="s">
        <v>202</v>
      </c>
      <c r="Q14" s="793"/>
      <c r="R14" s="793"/>
      <c r="S14" s="793"/>
      <c r="T14" s="793"/>
      <c r="U14" s="793"/>
      <c r="V14" s="793"/>
      <c r="W14" s="792" t="s">
        <v>202</v>
      </c>
      <c r="X14" s="793"/>
      <c r="Y14" s="793"/>
      <c r="Z14" s="793"/>
      <c r="AA14" s="793"/>
      <c r="AB14" s="793"/>
      <c r="AC14" s="793"/>
      <c r="AD14" s="792" t="s">
        <v>202</v>
      </c>
      <c r="AE14" s="793"/>
      <c r="AF14" s="793"/>
      <c r="AG14" s="793"/>
      <c r="AH14" s="793"/>
      <c r="AI14" s="793"/>
      <c r="AJ14" s="793"/>
      <c r="AK14" s="792" t="s">
        <v>202</v>
      </c>
      <c r="AL14" s="793"/>
      <c r="AM14" s="793"/>
      <c r="AN14" s="793"/>
      <c r="AO14" s="793"/>
      <c r="AP14" s="793"/>
      <c r="AQ14" s="793"/>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92" t="s">
        <v>202</v>
      </c>
      <c r="Q15" s="793"/>
      <c r="R15" s="793"/>
      <c r="S15" s="793"/>
      <c r="T15" s="793"/>
      <c r="U15" s="793"/>
      <c r="V15" s="793"/>
      <c r="W15" s="792" t="s">
        <v>202</v>
      </c>
      <c r="X15" s="793"/>
      <c r="Y15" s="793"/>
      <c r="Z15" s="793"/>
      <c r="AA15" s="793"/>
      <c r="AB15" s="793"/>
      <c r="AC15" s="793"/>
      <c r="AD15" s="792" t="s">
        <v>202</v>
      </c>
      <c r="AE15" s="793"/>
      <c r="AF15" s="793"/>
      <c r="AG15" s="793"/>
      <c r="AH15" s="793"/>
      <c r="AI15" s="793"/>
      <c r="AJ15" s="793"/>
      <c r="AK15" s="792" t="s">
        <v>202</v>
      </c>
      <c r="AL15" s="793"/>
      <c r="AM15" s="793"/>
      <c r="AN15" s="793"/>
      <c r="AO15" s="793"/>
      <c r="AP15" s="793"/>
      <c r="AQ15" s="79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455</v>
      </c>
      <c r="Q16" s="348"/>
      <c r="R16" s="348"/>
      <c r="S16" s="348"/>
      <c r="T16" s="348"/>
      <c r="U16" s="348"/>
      <c r="V16" s="348"/>
      <c r="W16" s="348">
        <v>481</v>
      </c>
      <c r="X16" s="348"/>
      <c r="Y16" s="348"/>
      <c r="Z16" s="348"/>
      <c r="AA16" s="348"/>
      <c r="AB16" s="348"/>
      <c r="AC16" s="348"/>
      <c r="AD16" s="348">
        <v>471</v>
      </c>
      <c r="AE16" s="348"/>
      <c r="AF16" s="348"/>
      <c r="AG16" s="348"/>
      <c r="AH16" s="348"/>
      <c r="AI16" s="348"/>
      <c r="AJ16" s="348"/>
      <c r="AK16" s="348">
        <v>524</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48">
        <v>455</v>
      </c>
      <c r="Q17" s="348"/>
      <c r="R17" s="348"/>
      <c r="S17" s="348"/>
      <c r="T17" s="348"/>
      <c r="U17" s="348"/>
      <c r="V17" s="348"/>
      <c r="W17" s="348">
        <v>481</v>
      </c>
      <c r="X17" s="348"/>
      <c r="Y17" s="348"/>
      <c r="Z17" s="348"/>
      <c r="AA17" s="348"/>
      <c r="AB17" s="348"/>
      <c r="AC17" s="348"/>
      <c r="AD17" s="348">
        <v>471</v>
      </c>
      <c r="AE17" s="348"/>
      <c r="AF17" s="348"/>
      <c r="AG17" s="348"/>
      <c r="AH17" s="348"/>
      <c r="AI17" s="348"/>
      <c r="AJ17" s="348"/>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796" t="s">
        <v>271</v>
      </c>
      <c r="H20" s="129"/>
      <c r="I20" s="129"/>
      <c r="J20" s="129"/>
      <c r="K20" s="129"/>
      <c r="L20" s="129"/>
      <c r="M20" s="129"/>
      <c r="N20" s="129"/>
      <c r="O20" s="129"/>
      <c r="P20" s="129"/>
      <c r="Q20" s="129"/>
      <c r="R20" s="129"/>
      <c r="S20" s="129"/>
      <c r="T20" s="129"/>
      <c r="U20" s="129"/>
      <c r="V20" s="129"/>
      <c r="W20" s="129"/>
      <c r="X20" s="664"/>
      <c r="Y20" s="260" t="s">
        <v>49</v>
      </c>
      <c r="Z20" s="285"/>
      <c r="AA20" s="286"/>
      <c r="AB20" s="797" t="s">
        <v>270</v>
      </c>
      <c r="AC20" s="798"/>
      <c r="AD20" s="798"/>
      <c r="AE20" s="799">
        <v>402335</v>
      </c>
      <c r="AF20" s="800"/>
      <c r="AG20" s="800"/>
      <c r="AH20" s="800"/>
      <c r="AI20" s="801"/>
      <c r="AJ20" s="802">
        <v>314934</v>
      </c>
      <c r="AK20" s="803"/>
      <c r="AL20" s="803"/>
      <c r="AM20" s="803"/>
      <c r="AN20" s="804"/>
      <c r="AO20" s="807">
        <v>547708</v>
      </c>
      <c r="AP20" s="808"/>
      <c r="AQ20" s="808"/>
      <c r="AR20" s="808"/>
      <c r="AS20" s="808"/>
      <c r="AT20" s="323"/>
      <c r="AU20" s="323"/>
      <c r="AV20" s="323"/>
      <c r="AW20" s="323"/>
      <c r="AX20" s="324"/>
    </row>
    <row r="21" spans="1:55" ht="26.2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c r="AC21" s="332"/>
      <c r="AD21" s="332"/>
      <c r="AE21" s="494" t="s">
        <v>269</v>
      </c>
      <c r="AF21" s="805"/>
      <c r="AG21" s="805"/>
      <c r="AH21" s="805"/>
      <c r="AI21" s="805"/>
      <c r="AJ21" s="805"/>
      <c r="AK21" s="805"/>
      <c r="AL21" s="805"/>
      <c r="AM21" s="805"/>
      <c r="AN21" s="805"/>
      <c r="AO21" s="805"/>
      <c r="AP21" s="805"/>
      <c r="AQ21" s="805"/>
      <c r="AR21" s="805"/>
      <c r="AS21" s="805"/>
      <c r="AT21" s="805"/>
      <c r="AU21" s="805"/>
      <c r="AV21" s="805"/>
      <c r="AW21" s="805"/>
      <c r="AX21" s="806"/>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32" t="s">
        <v>199</v>
      </c>
      <c r="AC22" s="332"/>
      <c r="AD22" s="332"/>
      <c r="AE22" s="332" t="s">
        <v>59</v>
      </c>
      <c r="AF22" s="332"/>
      <c r="AG22" s="332"/>
      <c r="AH22" s="332"/>
      <c r="AI22" s="332"/>
      <c r="AJ22" s="332" t="s">
        <v>59</v>
      </c>
      <c r="AK22" s="332"/>
      <c r="AL22" s="332"/>
      <c r="AM22" s="332"/>
      <c r="AN22" s="332"/>
      <c r="AO22" s="332" t="s">
        <v>59</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268</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821" t="s">
        <v>267</v>
      </c>
      <c r="AF24" s="822"/>
      <c r="AG24" s="822"/>
      <c r="AH24" s="822"/>
      <c r="AI24" s="822"/>
      <c r="AJ24" s="823" t="s">
        <v>266</v>
      </c>
      <c r="AK24" s="824"/>
      <c r="AL24" s="824"/>
      <c r="AM24" s="824"/>
      <c r="AN24" s="824"/>
      <c r="AO24" s="817" t="s">
        <v>265</v>
      </c>
      <c r="AP24" s="818"/>
      <c r="AQ24" s="818"/>
      <c r="AR24" s="818"/>
      <c r="AS24" s="819"/>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809"/>
      <c r="AC25" s="810"/>
      <c r="AD25" s="811"/>
      <c r="AE25" s="812" t="s">
        <v>264</v>
      </c>
      <c r="AF25" s="813"/>
      <c r="AG25" s="813"/>
      <c r="AH25" s="813"/>
      <c r="AI25" s="814"/>
      <c r="AJ25" s="812" t="s">
        <v>263</v>
      </c>
      <c r="AK25" s="815"/>
      <c r="AL25" s="815"/>
      <c r="AM25" s="815"/>
      <c r="AN25" s="816"/>
      <c r="AO25" s="812" t="s">
        <v>262</v>
      </c>
      <c r="AP25" s="813"/>
      <c r="AQ25" s="813"/>
      <c r="AR25" s="813"/>
      <c r="AS25" s="814"/>
      <c r="AT25" s="812" t="s">
        <v>261</v>
      </c>
      <c r="AU25" s="813"/>
      <c r="AV25" s="813"/>
      <c r="AW25" s="813"/>
      <c r="AX25" s="820"/>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260</v>
      </c>
      <c r="H27" s="482"/>
      <c r="I27" s="482"/>
      <c r="J27" s="482"/>
      <c r="K27" s="482"/>
      <c r="L27" s="482"/>
      <c r="M27" s="482"/>
      <c r="N27" s="482"/>
      <c r="O27" s="482"/>
      <c r="P27" s="482"/>
      <c r="Q27" s="482"/>
      <c r="R27" s="482"/>
      <c r="S27" s="482"/>
      <c r="T27" s="482"/>
      <c r="U27" s="482"/>
      <c r="V27" s="482"/>
      <c r="W27" s="482"/>
      <c r="X27" s="482"/>
      <c r="Y27" s="272" t="s">
        <v>62</v>
      </c>
      <c r="Z27" s="273"/>
      <c r="AA27" s="274"/>
      <c r="AB27" s="275" t="s">
        <v>259</v>
      </c>
      <c r="AC27" s="748"/>
      <c r="AD27" s="749"/>
      <c r="AE27" s="487">
        <v>219</v>
      </c>
      <c r="AF27" s="488"/>
      <c r="AG27" s="488"/>
      <c r="AH27" s="488"/>
      <c r="AI27" s="489"/>
      <c r="AJ27" s="487">
        <v>229</v>
      </c>
      <c r="AK27" s="488"/>
      <c r="AL27" s="488"/>
      <c r="AM27" s="488"/>
      <c r="AN27" s="489"/>
      <c r="AO27" s="487">
        <v>168</v>
      </c>
      <c r="AP27" s="488"/>
      <c r="AQ27" s="488"/>
      <c r="AR27" s="488"/>
      <c r="AS27" s="489"/>
      <c r="AT27" s="487" t="s">
        <v>255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740" t="s">
        <v>258</v>
      </c>
      <c r="AF28" s="741"/>
      <c r="AG28" s="741"/>
      <c r="AH28" s="741"/>
      <c r="AI28" s="742"/>
      <c r="AJ28" s="740" t="s">
        <v>257</v>
      </c>
      <c r="AK28" s="741"/>
      <c r="AL28" s="741"/>
      <c r="AM28" s="741"/>
      <c r="AN28" s="742"/>
      <c r="AO28" s="740" t="s">
        <v>256</v>
      </c>
      <c r="AP28" s="741"/>
      <c r="AQ28" s="741"/>
      <c r="AR28" s="741"/>
      <c r="AS28" s="742"/>
      <c r="AT28" s="487" t="s">
        <v>255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825" t="s">
        <v>254</v>
      </c>
      <c r="D30" s="826"/>
      <c r="E30" s="826"/>
      <c r="F30" s="826"/>
      <c r="G30" s="826"/>
      <c r="H30" s="826"/>
      <c r="I30" s="826"/>
      <c r="J30" s="826"/>
      <c r="K30" s="827"/>
      <c r="L30" s="828">
        <v>524</v>
      </c>
      <c r="M30" s="828"/>
      <c r="N30" s="828"/>
      <c r="O30" s="828"/>
      <c r="P30" s="828"/>
      <c r="Q30" s="82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524</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479" t="s">
        <v>253</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575"/>
      <c r="AG43" s="168" t="s">
        <v>252</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170</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250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168" t="s">
        <v>251</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250</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249</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248</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18</v>
      </c>
      <c r="L67" s="563"/>
      <c r="M67" s="563"/>
      <c r="N67" s="563"/>
      <c r="O67" s="563"/>
      <c r="P67" s="563"/>
      <c r="Q67" s="563"/>
      <c r="R67" s="563"/>
      <c r="S67" s="57" t="s">
        <v>111</v>
      </c>
      <c r="T67" s="61"/>
      <c r="U67" s="61"/>
      <c r="V67" s="61"/>
      <c r="W67" s="61"/>
      <c r="X67" s="61"/>
      <c r="Y67" s="61"/>
      <c r="Z67" s="78"/>
      <c r="AA67" s="564">
        <v>42</v>
      </c>
      <c r="AB67" s="563"/>
      <c r="AC67" s="563"/>
      <c r="AD67" s="563"/>
      <c r="AE67" s="563"/>
      <c r="AF67" s="563"/>
      <c r="AG67" s="563"/>
      <c r="AH67" s="563"/>
      <c r="AI67" s="57" t="s">
        <v>112</v>
      </c>
      <c r="AJ67" s="58"/>
      <c r="AK67" s="58"/>
      <c r="AL67" s="58"/>
      <c r="AM67" s="58"/>
      <c r="AN67" s="58"/>
      <c r="AO67" s="58"/>
      <c r="AP67" s="59"/>
      <c r="AQ67" s="557">
        <v>210</v>
      </c>
      <c r="AR67" s="557"/>
      <c r="AS67" s="557"/>
      <c r="AT67" s="557"/>
      <c r="AU67" s="557"/>
      <c r="AV67" s="557"/>
      <c r="AW67" s="557"/>
      <c r="AX67" s="558"/>
    </row>
  </sheetData>
  <mergeCells count="253">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B24:AD24"/>
    <mergeCell ref="AE24:AI24"/>
    <mergeCell ref="AJ24:AN24"/>
    <mergeCell ref="Y25:AA25"/>
    <mergeCell ref="A26:F28"/>
    <mergeCell ref="G26:X26"/>
    <mergeCell ref="Y26:AA26"/>
    <mergeCell ref="AB26:AD26"/>
    <mergeCell ref="AE26:AI26"/>
    <mergeCell ref="AJ26:AN26"/>
    <mergeCell ref="AE20:AI20"/>
    <mergeCell ref="AJ20:AN20"/>
    <mergeCell ref="AE21:AX21"/>
    <mergeCell ref="AO20:AS20"/>
    <mergeCell ref="AT20:AX20"/>
    <mergeCell ref="AO22:AS22"/>
    <mergeCell ref="AT22:AX22"/>
    <mergeCell ref="G23:X23"/>
    <mergeCell ref="Y23:AA23"/>
    <mergeCell ref="AB23:AD23"/>
    <mergeCell ref="AE23:AI23"/>
    <mergeCell ref="AJ23:AN23"/>
    <mergeCell ref="AB25:AD25"/>
    <mergeCell ref="AE25:AI25"/>
    <mergeCell ref="AJ25:AN25"/>
    <mergeCell ref="G24:X25"/>
    <mergeCell ref="Y24:AA24"/>
    <mergeCell ref="AO23:AS23"/>
    <mergeCell ref="A19:F22"/>
    <mergeCell ref="G19:X19"/>
    <mergeCell ref="Y19:AA19"/>
    <mergeCell ref="AB19:AD19"/>
    <mergeCell ref="AE19:AI19"/>
    <mergeCell ref="AJ19:AN19"/>
    <mergeCell ref="A23:F25"/>
    <mergeCell ref="AR16:AX16"/>
    <mergeCell ref="G17:O17"/>
    <mergeCell ref="P17:V17"/>
    <mergeCell ref="W17:AC17"/>
    <mergeCell ref="AD17:AJ17"/>
    <mergeCell ref="AK17:AQ17"/>
    <mergeCell ref="AR17:AX17"/>
    <mergeCell ref="AT19:AX19"/>
    <mergeCell ref="G20:X22"/>
    <mergeCell ref="Y20:AA20"/>
    <mergeCell ref="AB20:AD20"/>
    <mergeCell ref="G18:O18"/>
    <mergeCell ref="P18:V18"/>
    <mergeCell ref="W18:AC18"/>
    <mergeCell ref="AD18:AJ18"/>
    <mergeCell ref="AK18:AQ18"/>
    <mergeCell ref="AR18:AX18"/>
    <mergeCell ref="AR12:AX12"/>
    <mergeCell ref="I15:O15"/>
    <mergeCell ref="P15:V15"/>
    <mergeCell ref="W15:AC15"/>
    <mergeCell ref="AD15:AJ15"/>
    <mergeCell ref="AK15:AQ15"/>
    <mergeCell ref="AR15:AX15"/>
    <mergeCell ref="AB21:AD21"/>
    <mergeCell ref="Y22:AA22"/>
    <mergeCell ref="AB22:AD22"/>
    <mergeCell ref="AE22:AI22"/>
    <mergeCell ref="AJ22:AN22"/>
    <mergeCell ref="AO19:AS19"/>
    <mergeCell ref="Y21:AA21"/>
    <mergeCell ref="AR13:AX13"/>
    <mergeCell ref="AK14:AQ14"/>
    <mergeCell ref="AR14:AX14"/>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W12:AC12"/>
    <mergeCell ref="AD12:AJ12"/>
    <mergeCell ref="AK12:AQ12"/>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250</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2037" t="s">
        <v>1387</v>
      </c>
      <c r="H3" s="2038"/>
      <c r="I3" s="2038"/>
      <c r="J3" s="2038"/>
      <c r="K3" s="2038"/>
      <c r="L3" s="2038"/>
      <c r="M3" s="2038"/>
      <c r="N3" s="2038"/>
      <c r="O3" s="2038"/>
      <c r="P3" s="2038"/>
      <c r="Q3" s="2038"/>
      <c r="R3" s="2038"/>
      <c r="S3" s="2038"/>
      <c r="T3" s="2038"/>
      <c r="U3" s="2038"/>
      <c r="V3" s="2038"/>
      <c r="W3" s="2038"/>
      <c r="X3" s="2039"/>
      <c r="Y3" s="449" t="s">
        <v>1386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1385</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409</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1384</v>
      </c>
      <c r="Z6" s="313"/>
      <c r="AA6" s="313"/>
      <c r="AB6" s="313"/>
      <c r="AC6" s="313"/>
      <c r="AD6" s="321"/>
      <c r="AE6" s="696" t="s">
        <v>1383</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1382</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1381</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92</v>
      </c>
      <c r="Q11" s="538"/>
      <c r="R11" s="538"/>
      <c r="S11" s="538"/>
      <c r="T11" s="538"/>
      <c r="U11" s="538"/>
      <c r="V11" s="539"/>
      <c r="W11" s="537">
        <v>77</v>
      </c>
      <c r="X11" s="538"/>
      <c r="Y11" s="538"/>
      <c r="Z11" s="538"/>
      <c r="AA11" s="538"/>
      <c r="AB11" s="538"/>
      <c r="AC11" s="539"/>
      <c r="AD11" s="692">
        <v>78</v>
      </c>
      <c r="AE11" s="692"/>
      <c r="AF11" s="692"/>
      <c r="AG11" s="692"/>
      <c r="AH11" s="692"/>
      <c r="AI11" s="692"/>
      <c r="AJ11" s="692"/>
      <c r="AK11" s="692">
        <v>55</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1380</v>
      </c>
      <c r="Q12" s="353"/>
      <c r="R12" s="353"/>
      <c r="S12" s="353"/>
      <c r="T12" s="353"/>
      <c r="U12" s="353"/>
      <c r="V12" s="353"/>
      <c r="W12" s="353" t="s">
        <v>1380</v>
      </c>
      <c r="X12" s="353"/>
      <c r="Y12" s="353"/>
      <c r="Z12" s="353"/>
      <c r="AA12" s="353"/>
      <c r="AB12" s="353"/>
      <c r="AC12" s="353"/>
      <c r="AD12" s="353" t="s">
        <v>1380</v>
      </c>
      <c r="AE12" s="353"/>
      <c r="AF12" s="353"/>
      <c r="AG12" s="353"/>
      <c r="AH12" s="353"/>
      <c r="AI12" s="353"/>
      <c r="AJ12" s="353"/>
      <c r="AK12" s="353" t="s">
        <v>1380</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1380</v>
      </c>
      <c r="Q13" s="357"/>
      <c r="R13" s="357"/>
      <c r="S13" s="357"/>
      <c r="T13" s="357"/>
      <c r="U13" s="357"/>
      <c r="V13" s="358"/>
      <c r="W13" s="356" t="s">
        <v>1380</v>
      </c>
      <c r="X13" s="357"/>
      <c r="Y13" s="357"/>
      <c r="Z13" s="357"/>
      <c r="AA13" s="357"/>
      <c r="AB13" s="357"/>
      <c r="AC13" s="358"/>
      <c r="AD13" s="356" t="s">
        <v>37</v>
      </c>
      <c r="AE13" s="357"/>
      <c r="AF13" s="357"/>
      <c r="AG13" s="357"/>
      <c r="AH13" s="357"/>
      <c r="AI13" s="357"/>
      <c r="AJ13" s="358"/>
      <c r="AK13" s="356" t="s">
        <v>37</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37</v>
      </c>
      <c r="Q14" s="357"/>
      <c r="R14" s="357"/>
      <c r="S14" s="357"/>
      <c r="T14" s="357"/>
      <c r="U14" s="357"/>
      <c r="V14" s="358"/>
      <c r="W14" s="356" t="s">
        <v>37</v>
      </c>
      <c r="X14" s="357"/>
      <c r="Y14" s="357"/>
      <c r="Z14" s="357"/>
      <c r="AA14" s="357"/>
      <c r="AB14" s="357"/>
      <c r="AC14" s="358"/>
      <c r="AD14" s="356" t="s">
        <v>37</v>
      </c>
      <c r="AE14" s="357"/>
      <c r="AF14" s="357"/>
      <c r="AG14" s="357"/>
      <c r="AH14" s="357"/>
      <c r="AI14" s="357"/>
      <c r="AJ14" s="358"/>
      <c r="AK14" s="356" t="s">
        <v>37</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37</v>
      </c>
      <c r="Q15" s="353"/>
      <c r="R15" s="353"/>
      <c r="S15" s="353"/>
      <c r="T15" s="353"/>
      <c r="U15" s="353"/>
      <c r="V15" s="353"/>
      <c r="W15" s="353" t="s">
        <v>37</v>
      </c>
      <c r="X15" s="353"/>
      <c r="Y15" s="353"/>
      <c r="Z15" s="353"/>
      <c r="AA15" s="353"/>
      <c r="AB15" s="353"/>
      <c r="AC15" s="353"/>
      <c r="AD15" s="353" t="s">
        <v>37</v>
      </c>
      <c r="AE15" s="353"/>
      <c r="AF15" s="353"/>
      <c r="AG15" s="353"/>
      <c r="AH15" s="353"/>
      <c r="AI15" s="353"/>
      <c r="AJ15" s="353"/>
      <c r="AK15" s="353" t="s">
        <v>37</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92</v>
      </c>
      <c r="Q16" s="348"/>
      <c r="R16" s="348"/>
      <c r="S16" s="348"/>
      <c r="T16" s="348"/>
      <c r="U16" s="348"/>
      <c r="V16" s="348"/>
      <c r="W16" s="348">
        <f>W11</f>
        <v>77</v>
      </c>
      <c r="X16" s="348"/>
      <c r="Y16" s="348"/>
      <c r="Z16" s="348"/>
      <c r="AA16" s="348"/>
      <c r="AB16" s="348"/>
      <c r="AC16" s="348"/>
      <c r="AD16" s="348">
        <f>AD11</f>
        <v>78</v>
      </c>
      <c r="AE16" s="348"/>
      <c r="AF16" s="348"/>
      <c r="AG16" s="348"/>
      <c r="AH16" s="348"/>
      <c r="AI16" s="348"/>
      <c r="AJ16" s="348"/>
      <c r="AK16" s="348">
        <f>AK11</f>
        <v>55</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92</v>
      </c>
      <c r="Q17" s="529"/>
      <c r="R17" s="529"/>
      <c r="S17" s="529"/>
      <c r="T17" s="529"/>
      <c r="U17" s="529"/>
      <c r="V17" s="529"/>
      <c r="W17" s="661">
        <v>77</v>
      </c>
      <c r="X17" s="661"/>
      <c r="Y17" s="661"/>
      <c r="Z17" s="661"/>
      <c r="AA17" s="661"/>
      <c r="AB17" s="661"/>
      <c r="AC17" s="661"/>
      <c r="AD17" s="333">
        <v>78</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517" t="s">
        <v>1379</v>
      </c>
      <c r="H20" s="518"/>
      <c r="I20" s="518"/>
      <c r="J20" s="518"/>
      <c r="K20" s="518"/>
      <c r="L20" s="518"/>
      <c r="M20" s="518"/>
      <c r="N20" s="518"/>
      <c r="O20" s="518"/>
      <c r="P20" s="518"/>
      <c r="Q20" s="518"/>
      <c r="R20" s="518"/>
      <c r="S20" s="518"/>
      <c r="T20" s="518"/>
      <c r="U20" s="518"/>
      <c r="V20" s="518"/>
      <c r="W20" s="518"/>
      <c r="X20" s="519"/>
      <c r="Y20" s="260" t="s">
        <v>49</v>
      </c>
      <c r="Z20" s="285"/>
      <c r="AA20" s="286"/>
      <c r="AB20" s="928" t="s">
        <v>679</v>
      </c>
      <c r="AC20" s="928"/>
      <c r="AD20" s="928"/>
      <c r="AE20" s="333">
        <v>71</v>
      </c>
      <c r="AF20" s="333"/>
      <c r="AG20" s="333"/>
      <c r="AH20" s="333"/>
      <c r="AI20" s="333"/>
      <c r="AJ20" s="333">
        <v>184</v>
      </c>
      <c r="AK20" s="333"/>
      <c r="AL20" s="333"/>
      <c r="AM20" s="333"/>
      <c r="AN20" s="333"/>
      <c r="AO20" s="333">
        <v>70</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t="s">
        <v>270</v>
      </c>
      <c r="AC21" s="332"/>
      <c r="AD21" s="332"/>
      <c r="AE21" s="332" t="s">
        <v>50</v>
      </c>
      <c r="AF21" s="332"/>
      <c r="AG21" s="332"/>
      <c r="AH21" s="332"/>
      <c r="AI21" s="332"/>
      <c r="AJ21" s="332">
        <v>160</v>
      </c>
      <c r="AK21" s="332"/>
      <c r="AL21" s="332"/>
      <c r="AM21" s="332"/>
      <c r="AN21" s="332"/>
      <c r="AO21" s="332">
        <v>80</v>
      </c>
      <c r="AP21" s="332"/>
      <c r="AQ21" s="332"/>
      <c r="AR21" s="332"/>
      <c r="AS21" s="332"/>
      <c r="AT21" s="333" t="s">
        <v>50</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53</v>
      </c>
      <c r="AC22" s="332"/>
      <c r="AD22" s="332"/>
      <c r="AE22" s="523" t="s">
        <v>50</v>
      </c>
      <c r="AF22" s="523"/>
      <c r="AG22" s="523"/>
      <c r="AH22" s="523"/>
      <c r="AI22" s="523"/>
      <c r="AJ22" s="523">
        <f>AJ20/AJ21</f>
        <v>1.1499999999999999</v>
      </c>
      <c r="AK22" s="523"/>
      <c r="AL22" s="523"/>
      <c r="AM22" s="523"/>
      <c r="AN22" s="523"/>
      <c r="AO22" s="523">
        <f>AO20/AO21</f>
        <v>0.875</v>
      </c>
      <c r="AP22" s="523"/>
      <c r="AQ22" s="523"/>
      <c r="AR22" s="523"/>
      <c r="AS22" s="523"/>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69" t="s">
        <v>1378</v>
      </c>
      <c r="H24" s="465"/>
      <c r="I24" s="465"/>
      <c r="J24" s="465"/>
      <c r="K24" s="465"/>
      <c r="L24" s="465"/>
      <c r="M24" s="465"/>
      <c r="N24" s="465"/>
      <c r="O24" s="465"/>
      <c r="P24" s="465"/>
      <c r="Q24" s="465"/>
      <c r="R24" s="465"/>
      <c r="S24" s="465"/>
      <c r="T24" s="465"/>
      <c r="U24" s="465"/>
      <c r="V24" s="465"/>
      <c r="W24" s="465"/>
      <c r="X24" s="970"/>
      <c r="Y24" s="306" t="s">
        <v>58</v>
      </c>
      <c r="Z24" s="307"/>
      <c r="AA24" s="308"/>
      <c r="AB24" s="809" t="s">
        <v>1377</v>
      </c>
      <c r="AC24" s="810"/>
      <c r="AD24" s="811"/>
      <c r="AE24" s="332">
        <v>17</v>
      </c>
      <c r="AF24" s="332"/>
      <c r="AG24" s="332"/>
      <c r="AH24" s="332"/>
      <c r="AI24" s="332"/>
      <c r="AJ24" s="333">
        <v>14</v>
      </c>
      <c r="AK24" s="333"/>
      <c r="AL24" s="333"/>
      <c r="AM24" s="333"/>
      <c r="AN24" s="333"/>
      <c r="AO24" s="333">
        <v>22</v>
      </c>
      <c r="AP24" s="333"/>
      <c r="AQ24" s="333"/>
      <c r="AR24" s="333"/>
      <c r="AS24" s="333"/>
      <c r="AT24" s="487" t="s">
        <v>360</v>
      </c>
      <c r="AU24" s="908"/>
      <c r="AV24" s="908"/>
      <c r="AW24" s="908"/>
      <c r="AX24" s="918"/>
      <c r="AY24" s="2"/>
      <c r="AZ24" s="3"/>
      <c r="BA24" s="3"/>
      <c r="BB24" s="3"/>
      <c r="BC24" s="3"/>
    </row>
    <row r="25" spans="1:55" ht="32.25" customHeight="1" x14ac:dyDescent="0.15">
      <c r="A25" s="254"/>
      <c r="B25" s="255"/>
      <c r="C25" s="255"/>
      <c r="D25" s="255"/>
      <c r="E25" s="255"/>
      <c r="F25" s="256"/>
      <c r="G25" s="971"/>
      <c r="H25" s="471"/>
      <c r="I25" s="471"/>
      <c r="J25" s="471"/>
      <c r="K25" s="471"/>
      <c r="L25" s="471"/>
      <c r="M25" s="471"/>
      <c r="N25" s="471"/>
      <c r="O25" s="471"/>
      <c r="P25" s="471"/>
      <c r="Q25" s="471"/>
      <c r="R25" s="471"/>
      <c r="S25" s="471"/>
      <c r="T25" s="471"/>
      <c r="U25" s="471"/>
      <c r="V25" s="471"/>
      <c r="W25" s="471"/>
      <c r="X25" s="972"/>
      <c r="Y25" s="315" t="s">
        <v>144</v>
      </c>
      <c r="Z25" s="261"/>
      <c r="AA25" s="262"/>
      <c r="AB25" s="809" t="s">
        <v>1377</v>
      </c>
      <c r="AC25" s="810"/>
      <c r="AD25" s="811"/>
      <c r="AE25" s="487">
        <v>17</v>
      </c>
      <c r="AF25" s="908"/>
      <c r="AG25" s="908"/>
      <c r="AH25" s="908"/>
      <c r="AI25" s="909"/>
      <c r="AJ25" s="910">
        <v>14</v>
      </c>
      <c r="AK25" s="911"/>
      <c r="AL25" s="911"/>
      <c r="AM25" s="911"/>
      <c r="AN25" s="912"/>
      <c r="AO25" s="910">
        <v>22</v>
      </c>
      <c r="AP25" s="911"/>
      <c r="AQ25" s="911"/>
      <c r="AR25" s="911"/>
      <c r="AS25" s="912"/>
      <c r="AT25" s="910" t="s">
        <v>50</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1376</v>
      </c>
      <c r="H27" s="482"/>
      <c r="I27" s="482"/>
      <c r="J27" s="482"/>
      <c r="K27" s="482"/>
      <c r="L27" s="482"/>
      <c r="M27" s="482"/>
      <c r="N27" s="482"/>
      <c r="O27" s="482"/>
      <c r="P27" s="482"/>
      <c r="Q27" s="482"/>
      <c r="R27" s="482"/>
      <c r="S27" s="482"/>
      <c r="T27" s="482"/>
      <c r="U27" s="482"/>
      <c r="V27" s="482"/>
      <c r="W27" s="482"/>
      <c r="X27" s="482"/>
      <c r="Y27" s="272" t="s">
        <v>62</v>
      </c>
      <c r="Z27" s="273"/>
      <c r="AA27" s="274"/>
      <c r="AB27" s="487" t="s">
        <v>225</v>
      </c>
      <c r="AC27" s="488"/>
      <c r="AD27" s="489"/>
      <c r="AE27" s="747">
        <v>123412</v>
      </c>
      <c r="AF27" s="488"/>
      <c r="AG27" s="488"/>
      <c r="AH27" s="488"/>
      <c r="AI27" s="489"/>
      <c r="AJ27" s="747">
        <v>132630</v>
      </c>
      <c r="AK27" s="488"/>
      <c r="AL27" s="488"/>
      <c r="AM27" s="488"/>
      <c r="AN27" s="489"/>
      <c r="AO27" s="747">
        <v>83636</v>
      </c>
      <c r="AP27" s="488"/>
      <c r="AQ27" s="488"/>
      <c r="AR27" s="488"/>
      <c r="AS27" s="489"/>
      <c r="AT27" s="487" t="s">
        <v>50</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784</v>
      </c>
      <c r="AC28" s="488"/>
      <c r="AD28" s="489"/>
      <c r="AE28" s="747" t="s">
        <v>1375</v>
      </c>
      <c r="AF28" s="488"/>
      <c r="AG28" s="488"/>
      <c r="AH28" s="488"/>
      <c r="AI28" s="489"/>
      <c r="AJ28" s="747" t="s">
        <v>1374</v>
      </c>
      <c r="AK28" s="488"/>
      <c r="AL28" s="488"/>
      <c r="AM28" s="488"/>
      <c r="AN28" s="489"/>
      <c r="AO28" s="487" t="s">
        <v>1373</v>
      </c>
      <c r="AP28" s="488"/>
      <c r="AQ28" s="488"/>
      <c r="AR28" s="488"/>
      <c r="AS28" s="489"/>
      <c r="AT28" s="487" t="s">
        <v>1372</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281" t="s">
        <v>1371</v>
      </c>
      <c r="D30" s="1282"/>
      <c r="E30" s="1282"/>
      <c r="F30" s="1282"/>
      <c r="G30" s="1282"/>
      <c r="H30" s="1282"/>
      <c r="I30" s="1282"/>
      <c r="J30" s="1282"/>
      <c r="K30" s="1283"/>
      <c r="L30" s="226">
        <v>55</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55</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117</v>
      </c>
      <c r="AE40" s="478"/>
      <c r="AF40" s="478"/>
      <c r="AG40" s="2040" t="s">
        <v>1370</v>
      </c>
      <c r="AH40" s="2041"/>
      <c r="AI40" s="2041"/>
      <c r="AJ40" s="2041"/>
      <c r="AK40" s="2041"/>
      <c r="AL40" s="2041"/>
      <c r="AM40" s="2041"/>
      <c r="AN40" s="2041"/>
      <c r="AO40" s="2041"/>
      <c r="AP40" s="2041"/>
      <c r="AQ40" s="2041"/>
      <c r="AR40" s="2041"/>
      <c r="AS40" s="2041"/>
      <c r="AT40" s="2041"/>
      <c r="AU40" s="2041"/>
      <c r="AV40" s="2041"/>
      <c r="AW40" s="2041"/>
      <c r="AX40" s="2042"/>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459"/>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117</v>
      </c>
      <c r="AE42" s="462"/>
      <c r="AF42" s="4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116</v>
      </c>
      <c r="AE43" s="464"/>
      <c r="AF43" s="464"/>
      <c r="AG43" s="1061" t="s">
        <v>1369</v>
      </c>
      <c r="AH43" s="1062"/>
      <c r="AI43" s="1062"/>
      <c r="AJ43" s="1062"/>
      <c r="AK43" s="1062"/>
      <c r="AL43" s="1062"/>
      <c r="AM43" s="1062"/>
      <c r="AN43" s="1062"/>
      <c r="AO43" s="1062"/>
      <c r="AP43" s="1062"/>
      <c r="AQ43" s="1062"/>
      <c r="AR43" s="1062"/>
      <c r="AS43" s="1062"/>
      <c r="AT43" s="1062"/>
      <c r="AU43" s="1062"/>
      <c r="AV43" s="1062"/>
      <c r="AW43" s="1062"/>
      <c r="AX43" s="106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116</v>
      </c>
      <c r="AE44" s="459"/>
      <c r="AF44" s="459"/>
      <c r="AG44" s="1064"/>
      <c r="AH44" s="1065"/>
      <c r="AI44" s="1065"/>
      <c r="AJ44" s="1065"/>
      <c r="AK44" s="1065"/>
      <c r="AL44" s="1065"/>
      <c r="AM44" s="1065"/>
      <c r="AN44" s="1065"/>
      <c r="AO44" s="1065"/>
      <c r="AP44" s="1065"/>
      <c r="AQ44" s="1065"/>
      <c r="AR44" s="1065"/>
      <c r="AS44" s="1065"/>
      <c r="AT44" s="1065"/>
      <c r="AU44" s="1065"/>
      <c r="AV44" s="1065"/>
      <c r="AW44" s="1065"/>
      <c r="AX44" s="106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459"/>
      <c r="AG45" s="1064"/>
      <c r="AH45" s="1065"/>
      <c r="AI45" s="1065"/>
      <c r="AJ45" s="1065"/>
      <c r="AK45" s="1065"/>
      <c r="AL45" s="1065"/>
      <c r="AM45" s="1065"/>
      <c r="AN45" s="1065"/>
      <c r="AO45" s="1065"/>
      <c r="AP45" s="1065"/>
      <c r="AQ45" s="1065"/>
      <c r="AR45" s="1065"/>
      <c r="AS45" s="1065"/>
      <c r="AT45" s="1065"/>
      <c r="AU45" s="1065"/>
      <c r="AV45" s="1065"/>
      <c r="AW45" s="1065"/>
      <c r="AX45" s="106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116</v>
      </c>
      <c r="AE46" s="459"/>
      <c r="AF46" s="459"/>
      <c r="AG46" s="1064"/>
      <c r="AH46" s="1065"/>
      <c r="AI46" s="1065"/>
      <c r="AJ46" s="1065"/>
      <c r="AK46" s="1065"/>
      <c r="AL46" s="1065"/>
      <c r="AM46" s="1065"/>
      <c r="AN46" s="1065"/>
      <c r="AO46" s="1065"/>
      <c r="AP46" s="1065"/>
      <c r="AQ46" s="1065"/>
      <c r="AR46" s="1065"/>
      <c r="AS46" s="1065"/>
      <c r="AT46" s="1065"/>
      <c r="AU46" s="1065"/>
      <c r="AV46" s="1065"/>
      <c r="AW46" s="1065"/>
      <c r="AX46" s="106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459"/>
      <c r="AG47" s="1064"/>
      <c r="AH47" s="1065"/>
      <c r="AI47" s="1065"/>
      <c r="AJ47" s="1065"/>
      <c r="AK47" s="1065"/>
      <c r="AL47" s="1065"/>
      <c r="AM47" s="1065"/>
      <c r="AN47" s="1065"/>
      <c r="AO47" s="1065"/>
      <c r="AP47" s="1065"/>
      <c r="AQ47" s="1065"/>
      <c r="AR47" s="1065"/>
      <c r="AS47" s="1065"/>
      <c r="AT47" s="1065"/>
      <c r="AU47" s="1065"/>
      <c r="AV47" s="1065"/>
      <c r="AW47" s="1065"/>
      <c r="AX47" s="106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116</v>
      </c>
      <c r="AE48" s="462"/>
      <c r="AF48" s="462"/>
      <c r="AG48" s="1067"/>
      <c r="AH48" s="1068"/>
      <c r="AI48" s="1068"/>
      <c r="AJ48" s="1068"/>
      <c r="AK48" s="1068"/>
      <c r="AL48" s="1068"/>
      <c r="AM48" s="1068"/>
      <c r="AN48" s="1068"/>
      <c r="AO48" s="1068"/>
      <c r="AP48" s="1068"/>
      <c r="AQ48" s="1068"/>
      <c r="AR48" s="1068"/>
      <c r="AS48" s="1068"/>
      <c r="AT48" s="1068"/>
      <c r="AU48" s="1068"/>
      <c r="AV48" s="1068"/>
      <c r="AW48" s="1068"/>
      <c r="AX48" s="106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464"/>
      <c r="AG49" s="1061" t="s">
        <v>1368</v>
      </c>
      <c r="AH49" s="1062"/>
      <c r="AI49" s="1062"/>
      <c r="AJ49" s="1062"/>
      <c r="AK49" s="1062"/>
      <c r="AL49" s="1062"/>
      <c r="AM49" s="1062"/>
      <c r="AN49" s="1062"/>
      <c r="AO49" s="1062"/>
      <c r="AP49" s="1062"/>
      <c r="AQ49" s="1062"/>
      <c r="AR49" s="1062"/>
      <c r="AS49" s="1062"/>
      <c r="AT49" s="1062"/>
      <c r="AU49" s="1062"/>
      <c r="AV49" s="1062"/>
      <c r="AW49" s="1062"/>
      <c r="AX49" s="106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459"/>
      <c r="AG50" s="1064"/>
      <c r="AH50" s="1065"/>
      <c r="AI50" s="1065"/>
      <c r="AJ50" s="1065"/>
      <c r="AK50" s="1065"/>
      <c r="AL50" s="1065"/>
      <c r="AM50" s="1065"/>
      <c r="AN50" s="1065"/>
      <c r="AO50" s="1065"/>
      <c r="AP50" s="1065"/>
      <c r="AQ50" s="1065"/>
      <c r="AR50" s="1065"/>
      <c r="AS50" s="1065"/>
      <c r="AT50" s="1065"/>
      <c r="AU50" s="1065"/>
      <c r="AV50" s="1065"/>
      <c r="AW50" s="1065"/>
      <c r="AX50" s="106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117</v>
      </c>
      <c r="AE51" s="459"/>
      <c r="AF51" s="459"/>
      <c r="AG51" s="1067"/>
      <c r="AH51" s="1068"/>
      <c r="AI51" s="1068"/>
      <c r="AJ51" s="1068"/>
      <c r="AK51" s="1068"/>
      <c r="AL51" s="1068"/>
      <c r="AM51" s="1068"/>
      <c r="AN51" s="1068"/>
      <c r="AO51" s="1068"/>
      <c r="AP51" s="1068"/>
      <c r="AQ51" s="1068"/>
      <c r="AR51" s="1068"/>
      <c r="AS51" s="1068"/>
      <c r="AT51" s="1068"/>
      <c r="AU51" s="1068"/>
      <c r="AV51" s="1068"/>
      <c r="AW51" s="1068"/>
      <c r="AX51" s="106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117</v>
      </c>
      <c r="AE52" s="464"/>
      <c r="AF52" s="897"/>
      <c r="AG52" s="1061" t="s">
        <v>1367</v>
      </c>
      <c r="AH52" s="1062"/>
      <c r="AI52" s="1062"/>
      <c r="AJ52" s="1062"/>
      <c r="AK52" s="1062"/>
      <c r="AL52" s="1062"/>
      <c r="AM52" s="1062"/>
      <c r="AN52" s="1062"/>
      <c r="AO52" s="1062"/>
      <c r="AP52" s="1062"/>
      <c r="AQ52" s="1062"/>
      <c r="AR52" s="1062"/>
      <c r="AS52" s="1062"/>
      <c r="AT52" s="1062"/>
      <c r="AU52" s="1062"/>
      <c r="AV52" s="1062"/>
      <c r="AW52" s="1062"/>
      <c r="AX52" s="1063"/>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064"/>
      <c r="AH53" s="1065"/>
      <c r="AI53" s="1065"/>
      <c r="AJ53" s="1065"/>
      <c r="AK53" s="1065"/>
      <c r="AL53" s="1065"/>
      <c r="AM53" s="1065"/>
      <c r="AN53" s="1065"/>
      <c r="AO53" s="1065"/>
      <c r="AP53" s="1065"/>
      <c r="AQ53" s="1065"/>
      <c r="AR53" s="1065"/>
      <c r="AS53" s="1065"/>
      <c r="AT53" s="1065"/>
      <c r="AU53" s="1065"/>
      <c r="AV53" s="1065"/>
      <c r="AW53" s="1065"/>
      <c r="AX53" s="1066"/>
    </row>
    <row r="54" spans="1:50" ht="26.25" customHeight="1" x14ac:dyDescent="0.15">
      <c r="A54" s="120"/>
      <c r="B54" s="121"/>
      <c r="C54" s="144"/>
      <c r="D54" s="145"/>
      <c r="E54" s="145"/>
      <c r="F54" s="145"/>
      <c r="G54" s="898" t="s">
        <v>1366</v>
      </c>
      <c r="H54" s="899"/>
      <c r="I54" s="899"/>
      <c r="J54" s="899"/>
      <c r="K54" s="899"/>
      <c r="L54" s="899"/>
      <c r="M54" s="899"/>
      <c r="N54" s="899"/>
      <c r="O54" s="899"/>
      <c r="P54" s="899"/>
      <c r="Q54" s="899"/>
      <c r="R54" s="899"/>
      <c r="S54" s="900"/>
      <c r="T54" s="901" t="s">
        <v>1365</v>
      </c>
      <c r="U54" s="899"/>
      <c r="V54" s="899"/>
      <c r="W54" s="899"/>
      <c r="X54" s="899"/>
      <c r="Y54" s="899"/>
      <c r="Z54" s="899"/>
      <c r="AA54" s="899"/>
      <c r="AB54" s="899"/>
      <c r="AC54" s="899"/>
      <c r="AD54" s="899"/>
      <c r="AE54" s="899"/>
      <c r="AF54" s="899"/>
      <c r="AG54" s="1064"/>
      <c r="AH54" s="1065"/>
      <c r="AI54" s="1065"/>
      <c r="AJ54" s="1065"/>
      <c r="AK54" s="1065"/>
      <c r="AL54" s="1065"/>
      <c r="AM54" s="1065"/>
      <c r="AN54" s="1065"/>
      <c r="AO54" s="1065"/>
      <c r="AP54" s="1065"/>
      <c r="AQ54" s="1065"/>
      <c r="AR54" s="1065"/>
      <c r="AS54" s="1065"/>
      <c r="AT54" s="1065"/>
      <c r="AU54" s="1065"/>
      <c r="AV54" s="1065"/>
      <c r="AW54" s="1065"/>
      <c r="AX54" s="1066"/>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067"/>
      <c r="AH55" s="1068"/>
      <c r="AI55" s="1068"/>
      <c r="AJ55" s="1068"/>
      <c r="AK55" s="1068"/>
      <c r="AL55" s="1068"/>
      <c r="AM55" s="1068"/>
      <c r="AN55" s="1068"/>
      <c r="AO55" s="1068"/>
      <c r="AP55" s="1068"/>
      <c r="AQ55" s="1068"/>
      <c r="AR55" s="1068"/>
      <c r="AS55" s="1068"/>
      <c r="AT55" s="1068"/>
      <c r="AU55" s="1068"/>
      <c r="AV55" s="1068"/>
      <c r="AW55" s="1068"/>
      <c r="AX55" s="1069"/>
    </row>
    <row r="56" spans="1:50" ht="57" customHeight="1" x14ac:dyDescent="0.15">
      <c r="A56" s="104" t="s">
        <v>100</v>
      </c>
      <c r="B56" s="105"/>
      <c r="C56" s="108" t="s">
        <v>101</v>
      </c>
      <c r="D56" s="109"/>
      <c r="E56" s="109"/>
      <c r="F56" s="110"/>
      <c r="G56" s="831" t="s">
        <v>1364</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1363</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110</v>
      </c>
      <c r="L67" s="235"/>
      <c r="M67" s="235"/>
      <c r="N67" s="235"/>
      <c r="O67" s="235"/>
      <c r="P67" s="235"/>
      <c r="Q67" s="235"/>
      <c r="R67" s="236"/>
      <c r="S67" s="57" t="s">
        <v>111</v>
      </c>
      <c r="T67" s="61"/>
      <c r="U67" s="61"/>
      <c r="V67" s="61"/>
      <c r="W67" s="61"/>
      <c r="X67" s="61"/>
      <c r="Y67" s="61"/>
      <c r="Z67" s="78"/>
      <c r="AA67" s="457">
        <v>139</v>
      </c>
      <c r="AB67" s="235"/>
      <c r="AC67" s="235"/>
      <c r="AD67" s="235"/>
      <c r="AE67" s="235"/>
      <c r="AF67" s="235"/>
      <c r="AG67" s="235"/>
      <c r="AH67" s="236"/>
      <c r="AI67" s="57" t="s">
        <v>112</v>
      </c>
      <c r="AJ67" s="58"/>
      <c r="AK67" s="58"/>
      <c r="AL67" s="58"/>
      <c r="AM67" s="58"/>
      <c r="AN67" s="58"/>
      <c r="AO67" s="58"/>
      <c r="AP67" s="59"/>
      <c r="AQ67" s="60">
        <v>266</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1"/>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6" width="2.25" style="1" customWidth="1"/>
    <col min="57" max="57" width="10" style="1" bestFit="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251</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2076" t="s">
        <v>1420</v>
      </c>
      <c r="H3" s="2077"/>
      <c r="I3" s="2077"/>
      <c r="J3" s="2077"/>
      <c r="K3" s="2077"/>
      <c r="L3" s="2077"/>
      <c r="M3" s="2077"/>
      <c r="N3" s="2077"/>
      <c r="O3" s="2077"/>
      <c r="P3" s="2077"/>
      <c r="Q3" s="2077"/>
      <c r="R3" s="2077"/>
      <c r="S3" s="2077"/>
      <c r="T3" s="2077"/>
      <c r="U3" s="2077"/>
      <c r="V3" s="2077"/>
      <c r="W3" s="2077"/>
      <c r="X3" s="2078"/>
      <c r="Y3" s="449" t="s">
        <v>246</v>
      </c>
      <c r="Z3" s="450"/>
      <c r="AA3" s="450"/>
      <c r="AB3" s="450"/>
      <c r="AC3" s="450"/>
      <c r="AD3" s="451"/>
      <c r="AE3" s="781" t="s">
        <v>1419</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2079" t="s">
        <v>1418</v>
      </c>
      <c r="H4" s="2080"/>
      <c r="I4" s="2080"/>
      <c r="J4" s="2080"/>
      <c r="K4" s="2080"/>
      <c r="L4" s="2080"/>
      <c r="M4" s="2080"/>
      <c r="N4" s="2080"/>
      <c r="O4" s="2080"/>
      <c r="P4" s="2080"/>
      <c r="Q4" s="2080"/>
      <c r="R4" s="2080"/>
      <c r="S4" s="2080"/>
      <c r="T4" s="2080"/>
      <c r="U4" s="2080"/>
      <c r="V4" s="2081"/>
      <c r="W4" s="2081"/>
      <c r="X4" s="2082"/>
      <c r="Y4" s="418" t="s">
        <v>11</v>
      </c>
      <c r="Z4" s="419"/>
      <c r="AA4" s="419"/>
      <c r="AB4" s="419"/>
      <c r="AC4" s="419"/>
      <c r="AD4" s="420"/>
      <c r="AE4" s="773" t="s">
        <v>1417</v>
      </c>
      <c r="AF4" s="774"/>
      <c r="AG4" s="774"/>
      <c r="AH4" s="774"/>
      <c r="AI4" s="774"/>
      <c r="AJ4" s="774"/>
      <c r="AK4" s="774"/>
      <c r="AL4" s="774"/>
      <c r="AM4" s="774"/>
      <c r="AN4" s="774"/>
      <c r="AO4" s="774"/>
      <c r="AP4" s="775"/>
      <c r="AQ4" s="550" t="s">
        <v>1416</v>
      </c>
      <c r="AR4" s="551"/>
      <c r="AS4" s="551"/>
      <c r="AT4" s="551"/>
      <c r="AU4" s="551"/>
      <c r="AV4" s="551"/>
      <c r="AW4" s="551"/>
      <c r="AX4" s="552"/>
    </row>
    <row r="5" spans="1:50" ht="30" customHeight="1" x14ac:dyDescent="0.15">
      <c r="A5" s="427" t="s">
        <v>14</v>
      </c>
      <c r="B5" s="428"/>
      <c r="C5" s="428"/>
      <c r="D5" s="428"/>
      <c r="E5" s="428"/>
      <c r="F5" s="428"/>
      <c r="G5" s="785" t="s">
        <v>1415</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1414</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738</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1413</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1015" t="s">
        <v>1412</v>
      </c>
      <c r="H7" s="1016"/>
      <c r="I7" s="1016"/>
      <c r="J7" s="1016"/>
      <c r="K7" s="1016"/>
      <c r="L7" s="1016"/>
      <c r="M7" s="1016"/>
      <c r="N7" s="1016"/>
      <c r="O7" s="1016"/>
      <c r="P7" s="1016"/>
      <c r="Q7" s="1016"/>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c r="AT7" s="1016"/>
      <c r="AU7" s="1016"/>
      <c r="AV7" s="1016"/>
      <c r="AW7" s="1016"/>
      <c r="AX7" s="1017"/>
    </row>
    <row r="8" spans="1:50" ht="137.25" customHeight="1" x14ac:dyDescent="0.15">
      <c r="A8" s="365" t="s">
        <v>24</v>
      </c>
      <c r="B8" s="366"/>
      <c r="C8" s="366"/>
      <c r="D8" s="366"/>
      <c r="E8" s="366"/>
      <c r="F8" s="366"/>
      <c r="G8" s="1015" t="s">
        <v>1411</v>
      </c>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7"/>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76</v>
      </c>
      <c r="Q11" s="396"/>
      <c r="R11" s="396"/>
      <c r="S11" s="396"/>
      <c r="T11" s="396"/>
      <c r="U11" s="396"/>
      <c r="V11" s="396"/>
      <c r="W11" s="396">
        <v>69</v>
      </c>
      <c r="X11" s="396"/>
      <c r="Y11" s="396"/>
      <c r="Z11" s="396"/>
      <c r="AA11" s="396"/>
      <c r="AB11" s="396"/>
      <c r="AC11" s="396"/>
      <c r="AD11" s="396">
        <v>74</v>
      </c>
      <c r="AE11" s="396"/>
      <c r="AF11" s="396"/>
      <c r="AG11" s="396"/>
      <c r="AH11" s="396"/>
      <c r="AI11" s="396"/>
      <c r="AJ11" s="396"/>
      <c r="AK11" s="396">
        <v>86</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1280</v>
      </c>
      <c r="Q12" s="353"/>
      <c r="R12" s="353"/>
      <c r="S12" s="353"/>
      <c r="T12" s="353"/>
      <c r="U12" s="353"/>
      <c r="V12" s="353"/>
      <c r="W12" s="353" t="s">
        <v>1280</v>
      </c>
      <c r="X12" s="353"/>
      <c r="Y12" s="353"/>
      <c r="Z12" s="353"/>
      <c r="AA12" s="353"/>
      <c r="AB12" s="353"/>
      <c r="AC12" s="353"/>
      <c r="AD12" s="353" t="s">
        <v>1410</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860"/>
      <c r="Y13" s="860"/>
      <c r="Z13" s="860"/>
      <c r="AA13" s="860"/>
      <c r="AB13" s="860"/>
      <c r="AC13" s="861"/>
      <c r="AD13" s="356" t="s">
        <v>255</v>
      </c>
      <c r="AE13" s="860"/>
      <c r="AF13" s="860"/>
      <c r="AG13" s="860"/>
      <c r="AH13" s="860"/>
      <c r="AI13" s="860"/>
      <c r="AJ13" s="861"/>
      <c r="AK13" s="356" t="s">
        <v>255</v>
      </c>
      <c r="AL13" s="860"/>
      <c r="AM13" s="860"/>
      <c r="AN13" s="860"/>
      <c r="AO13" s="860"/>
      <c r="AP13" s="860"/>
      <c r="AQ13" s="861"/>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860"/>
      <c r="Y14" s="860"/>
      <c r="Z14" s="860"/>
      <c r="AA14" s="860"/>
      <c r="AB14" s="860"/>
      <c r="AC14" s="861"/>
      <c r="AD14" s="356" t="s">
        <v>255</v>
      </c>
      <c r="AE14" s="860"/>
      <c r="AF14" s="860"/>
      <c r="AG14" s="860"/>
      <c r="AH14" s="860"/>
      <c r="AI14" s="860"/>
      <c r="AJ14" s="861"/>
      <c r="AK14" s="356" t="s">
        <v>255</v>
      </c>
      <c r="AL14" s="860"/>
      <c r="AM14" s="860"/>
      <c r="AN14" s="860"/>
      <c r="AO14" s="860"/>
      <c r="AP14" s="860"/>
      <c r="AQ14" s="861"/>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6" t="s">
        <v>255</v>
      </c>
      <c r="X15" s="860"/>
      <c r="Y15" s="860"/>
      <c r="Z15" s="860"/>
      <c r="AA15" s="860"/>
      <c r="AB15" s="860"/>
      <c r="AC15" s="861"/>
      <c r="AD15" s="356" t="s">
        <v>255</v>
      </c>
      <c r="AE15" s="860"/>
      <c r="AF15" s="860"/>
      <c r="AG15" s="860"/>
      <c r="AH15" s="860"/>
      <c r="AI15" s="860"/>
      <c r="AJ15" s="861"/>
      <c r="AK15" s="356" t="s">
        <v>255</v>
      </c>
      <c r="AL15" s="860"/>
      <c r="AM15" s="860"/>
      <c r="AN15" s="860"/>
      <c r="AO15" s="860"/>
      <c r="AP15" s="860"/>
      <c r="AQ15" s="861"/>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76</v>
      </c>
      <c r="Q16" s="348"/>
      <c r="R16" s="348"/>
      <c r="S16" s="348"/>
      <c r="T16" s="348"/>
      <c r="U16" s="348"/>
      <c r="V16" s="348"/>
      <c r="W16" s="348">
        <v>69</v>
      </c>
      <c r="X16" s="348"/>
      <c r="Y16" s="348"/>
      <c r="Z16" s="348"/>
      <c r="AA16" s="348"/>
      <c r="AB16" s="348"/>
      <c r="AC16" s="348"/>
      <c r="AD16" s="348">
        <v>74</v>
      </c>
      <c r="AE16" s="348"/>
      <c r="AF16" s="348"/>
      <c r="AG16" s="348"/>
      <c r="AH16" s="348"/>
      <c r="AI16" s="348"/>
      <c r="AJ16" s="348"/>
      <c r="AK16" s="348">
        <v>86</v>
      </c>
      <c r="AL16" s="348"/>
      <c r="AM16" s="348"/>
      <c r="AN16" s="348"/>
      <c r="AO16" s="348"/>
      <c r="AP16" s="348"/>
      <c r="AQ16" s="348"/>
      <c r="AR16" s="348"/>
      <c r="AS16" s="348"/>
      <c r="AT16" s="348"/>
      <c r="AU16" s="348"/>
      <c r="AV16" s="348"/>
      <c r="AW16" s="348"/>
      <c r="AX16" s="349"/>
    </row>
    <row r="17" spans="1:58" ht="24.75" customHeight="1" x14ac:dyDescent="0.15">
      <c r="A17" s="377"/>
      <c r="B17" s="378"/>
      <c r="C17" s="378"/>
      <c r="D17" s="378"/>
      <c r="E17" s="378"/>
      <c r="F17" s="379"/>
      <c r="G17" s="339" t="s">
        <v>42</v>
      </c>
      <c r="H17" s="340"/>
      <c r="I17" s="340"/>
      <c r="J17" s="340"/>
      <c r="K17" s="340"/>
      <c r="L17" s="340"/>
      <c r="M17" s="340"/>
      <c r="N17" s="340"/>
      <c r="O17" s="340"/>
      <c r="P17" s="333">
        <v>76</v>
      </c>
      <c r="Q17" s="333"/>
      <c r="R17" s="333"/>
      <c r="S17" s="333"/>
      <c r="T17" s="333"/>
      <c r="U17" s="333"/>
      <c r="V17" s="333"/>
      <c r="W17" s="333">
        <v>69</v>
      </c>
      <c r="X17" s="333"/>
      <c r="Y17" s="333"/>
      <c r="Z17" s="333"/>
      <c r="AA17" s="333"/>
      <c r="AB17" s="333"/>
      <c r="AC17" s="333"/>
      <c r="AD17" s="333">
        <v>74</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8" ht="24.75" customHeight="1" x14ac:dyDescent="0.15">
      <c r="A18" s="380"/>
      <c r="B18" s="381"/>
      <c r="C18" s="381"/>
      <c r="D18" s="381"/>
      <c r="E18" s="381"/>
      <c r="F18" s="382"/>
      <c r="G18" s="339" t="s">
        <v>43</v>
      </c>
      <c r="H18" s="340"/>
      <c r="I18" s="340"/>
      <c r="J18" s="340"/>
      <c r="K18" s="340"/>
      <c r="L18" s="340"/>
      <c r="M18" s="340"/>
      <c r="N18" s="340"/>
      <c r="O18" s="340"/>
      <c r="P18" s="532">
        <f>+P17/P16</f>
        <v>1</v>
      </c>
      <c r="Q18" s="532"/>
      <c r="R18" s="532"/>
      <c r="S18" s="532"/>
      <c r="T18" s="532"/>
      <c r="U18" s="532"/>
      <c r="V18" s="532"/>
      <c r="W18" s="532">
        <f>+W17/W16</f>
        <v>1</v>
      </c>
      <c r="X18" s="532"/>
      <c r="Y18" s="532"/>
      <c r="Z18" s="532"/>
      <c r="AA18" s="532"/>
      <c r="AB18" s="532"/>
      <c r="AC18" s="532"/>
      <c r="AD18" s="532">
        <f>+AD17/AD16</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8"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8" ht="26.85" customHeight="1" x14ac:dyDescent="0.15">
      <c r="A20" s="328"/>
      <c r="B20" s="326"/>
      <c r="C20" s="326"/>
      <c r="D20" s="326"/>
      <c r="E20" s="326"/>
      <c r="F20" s="327"/>
      <c r="G20" s="2067" t="s">
        <v>1409</v>
      </c>
      <c r="H20" s="2068"/>
      <c r="I20" s="2068"/>
      <c r="J20" s="2068"/>
      <c r="K20" s="2068"/>
      <c r="L20" s="2068"/>
      <c r="M20" s="2068"/>
      <c r="N20" s="2068"/>
      <c r="O20" s="2068"/>
      <c r="P20" s="2068"/>
      <c r="Q20" s="2068"/>
      <c r="R20" s="2068"/>
      <c r="S20" s="2068"/>
      <c r="T20" s="2068"/>
      <c r="U20" s="2068"/>
      <c r="V20" s="2068"/>
      <c r="W20" s="2068"/>
      <c r="X20" s="2069"/>
      <c r="Y20" s="260" t="s">
        <v>49</v>
      </c>
      <c r="Z20" s="285"/>
      <c r="AA20" s="286"/>
      <c r="AB20" s="928" t="s">
        <v>1408</v>
      </c>
      <c r="AC20" s="928"/>
      <c r="AD20" s="928"/>
      <c r="AE20" s="333">
        <v>62</v>
      </c>
      <c r="AF20" s="333"/>
      <c r="AG20" s="333"/>
      <c r="AH20" s="333"/>
      <c r="AI20" s="333"/>
      <c r="AJ20" s="333">
        <v>68</v>
      </c>
      <c r="AK20" s="333"/>
      <c r="AL20" s="333"/>
      <c r="AM20" s="333"/>
      <c r="AN20" s="333"/>
      <c r="AO20" s="333">
        <v>78</v>
      </c>
      <c r="AP20" s="333"/>
      <c r="AQ20" s="333"/>
      <c r="AR20" s="333"/>
      <c r="AS20" s="333"/>
      <c r="AT20" s="341"/>
      <c r="AU20" s="341"/>
      <c r="AV20" s="341"/>
      <c r="AW20" s="341"/>
      <c r="AX20" s="342"/>
    </row>
    <row r="21" spans="1:58" ht="23.65" customHeight="1" x14ac:dyDescent="0.15">
      <c r="A21" s="329"/>
      <c r="B21" s="330"/>
      <c r="C21" s="330"/>
      <c r="D21" s="330"/>
      <c r="E21" s="330"/>
      <c r="F21" s="331"/>
      <c r="G21" s="2070"/>
      <c r="H21" s="2071"/>
      <c r="I21" s="2071"/>
      <c r="J21" s="2071"/>
      <c r="K21" s="2071"/>
      <c r="L21" s="2071"/>
      <c r="M21" s="2071"/>
      <c r="N21" s="2071"/>
      <c r="O21" s="2071"/>
      <c r="P21" s="2071"/>
      <c r="Q21" s="2071"/>
      <c r="R21" s="2071"/>
      <c r="S21" s="2071"/>
      <c r="T21" s="2071"/>
      <c r="U21" s="2071"/>
      <c r="V21" s="2071"/>
      <c r="W21" s="2071"/>
      <c r="X21" s="2072"/>
      <c r="Y21" s="242" t="s">
        <v>51</v>
      </c>
      <c r="Z21" s="243"/>
      <c r="AA21" s="244"/>
      <c r="AB21" s="332"/>
      <c r="AC21" s="332"/>
      <c r="AD21" s="332"/>
      <c r="AE21" s="332">
        <v>34</v>
      </c>
      <c r="AF21" s="332"/>
      <c r="AG21" s="332"/>
      <c r="AH21" s="332"/>
      <c r="AI21" s="332"/>
      <c r="AJ21" s="332">
        <v>34</v>
      </c>
      <c r="AK21" s="332"/>
      <c r="AL21" s="332"/>
      <c r="AM21" s="332"/>
      <c r="AN21" s="332"/>
      <c r="AO21" s="332">
        <v>34</v>
      </c>
      <c r="AP21" s="332"/>
      <c r="AQ21" s="332"/>
      <c r="AR21" s="332"/>
      <c r="AS21" s="332"/>
      <c r="AT21" s="333"/>
      <c r="AU21" s="333"/>
      <c r="AV21" s="333"/>
      <c r="AW21" s="333"/>
      <c r="AX21" s="334"/>
    </row>
    <row r="22" spans="1:58" ht="32.25" customHeight="1" x14ac:dyDescent="0.15">
      <c r="A22" s="329"/>
      <c r="B22" s="330"/>
      <c r="C22" s="330"/>
      <c r="D22" s="330"/>
      <c r="E22" s="330"/>
      <c r="F22" s="331"/>
      <c r="G22" s="2073"/>
      <c r="H22" s="2074"/>
      <c r="I22" s="2074"/>
      <c r="J22" s="2074"/>
      <c r="K22" s="2074"/>
      <c r="L22" s="2074"/>
      <c r="M22" s="2074"/>
      <c r="N22" s="2074"/>
      <c r="O22" s="2074"/>
      <c r="P22" s="2074"/>
      <c r="Q22" s="2074"/>
      <c r="R22" s="2074"/>
      <c r="S22" s="2074"/>
      <c r="T22" s="2074"/>
      <c r="U22" s="2074"/>
      <c r="V22" s="2074"/>
      <c r="W22" s="2074"/>
      <c r="X22" s="2075"/>
      <c r="Y22" s="242" t="s">
        <v>52</v>
      </c>
      <c r="Z22" s="243"/>
      <c r="AA22" s="244"/>
      <c r="AB22" s="332" t="s">
        <v>199</v>
      </c>
      <c r="AC22" s="332"/>
      <c r="AD22" s="332"/>
      <c r="AE22" s="332">
        <v>182</v>
      </c>
      <c r="AF22" s="332"/>
      <c r="AG22" s="332"/>
      <c r="AH22" s="332"/>
      <c r="AI22" s="332"/>
      <c r="AJ22" s="332">
        <v>200</v>
      </c>
      <c r="AK22" s="332"/>
      <c r="AL22" s="332"/>
      <c r="AM22" s="332"/>
      <c r="AN22" s="332"/>
      <c r="AO22" s="332">
        <v>229</v>
      </c>
      <c r="AP22" s="332"/>
      <c r="AQ22" s="332"/>
      <c r="AR22" s="332"/>
      <c r="AS22" s="332"/>
      <c r="AT22" s="524"/>
      <c r="AU22" s="524"/>
      <c r="AV22" s="524"/>
      <c r="AW22" s="524"/>
      <c r="AX22" s="525"/>
    </row>
    <row r="23" spans="1:58"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8" ht="39.950000000000003" customHeight="1" x14ac:dyDescent="0.15">
      <c r="A24" s="251"/>
      <c r="B24" s="252"/>
      <c r="C24" s="252"/>
      <c r="D24" s="252"/>
      <c r="E24" s="252"/>
      <c r="F24" s="253"/>
      <c r="G24" s="2063" t="s">
        <v>1407</v>
      </c>
      <c r="H24" s="2043"/>
      <c r="I24" s="2043"/>
      <c r="J24" s="2043"/>
      <c r="K24" s="2043"/>
      <c r="L24" s="2043"/>
      <c r="M24" s="2043"/>
      <c r="N24" s="2043"/>
      <c r="O24" s="2043"/>
      <c r="P24" s="2043"/>
      <c r="Q24" s="2043"/>
      <c r="R24" s="2043"/>
      <c r="S24" s="2043"/>
      <c r="T24" s="2043"/>
      <c r="U24" s="2043"/>
      <c r="V24" s="2043"/>
      <c r="W24" s="2043"/>
      <c r="X24" s="2064"/>
      <c r="Y24" s="306" t="s">
        <v>58</v>
      </c>
      <c r="Z24" s="307"/>
      <c r="AA24" s="308"/>
      <c r="AB24" s="309" t="s">
        <v>558</v>
      </c>
      <c r="AC24" s="307"/>
      <c r="AD24" s="308"/>
      <c r="AE24" s="310">
        <v>3</v>
      </c>
      <c r="AF24" s="310"/>
      <c r="AG24" s="310"/>
      <c r="AH24" s="310"/>
      <c r="AI24" s="310"/>
      <c r="AJ24" s="311">
        <v>4</v>
      </c>
      <c r="AK24" s="311"/>
      <c r="AL24" s="311"/>
      <c r="AM24" s="311"/>
      <c r="AN24" s="311"/>
      <c r="AO24" s="311">
        <v>3</v>
      </c>
      <c r="AP24" s="311"/>
      <c r="AQ24" s="311"/>
      <c r="AR24" s="311"/>
      <c r="AS24" s="311"/>
      <c r="AT24" s="311">
        <v>2</v>
      </c>
      <c r="AU24" s="311"/>
      <c r="AV24" s="311"/>
      <c r="AW24" s="311"/>
      <c r="AX24" s="311"/>
      <c r="AY24" s="2"/>
      <c r="AZ24" s="3"/>
      <c r="BA24" s="3"/>
      <c r="BB24" s="3"/>
    </row>
    <row r="25" spans="1:58" ht="32.25" customHeight="1" x14ac:dyDescent="0.15">
      <c r="A25" s="254"/>
      <c r="B25" s="255"/>
      <c r="C25" s="255"/>
      <c r="D25" s="255"/>
      <c r="E25" s="255"/>
      <c r="F25" s="256"/>
      <c r="G25" s="2065"/>
      <c r="H25" s="2049"/>
      <c r="I25" s="2049"/>
      <c r="J25" s="2049"/>
      <c r="K25" s="2049"/>
      <c r="L25" s="2049"/>
      <c r="M25" s="2049"/>
      <c r="N25" s="2049"/>
      <c r="O25" s="2049"/>
      <c r="P25" s="2049"/>
      <c r="Q25" s="2049"/>
      <c r="R25" s="2049"/>
      <c r="S25" s="2049"/>
      <c r="T25" s="2049"/>
      <c r="U25" s="2049"/>
      <c r="V25" s="2049"/>
      <c r="W25" s="2049"/>
      <c r="X25" s="2066"/>
      <c r="Y25" s="315" t="s">
        <v>61</v>
      </c>
      <c r="Z25" s="261"/>
      <c r="AA25" s="262"/>
      <c r="AB25" s="320"/>
      <c r="AC25" s="261"/>
      <c r="AD25" s="262"/>
      <c r="AE25" s="312" t="s">
        <v>1406</v>
      </c>
      <c r="AF25" s="313"/>
      <c r="AG25" s="313"/>
      <c r="AH25" s="313"/>
      <c r="AI25" s="321"/>
      <c r="AJ25" s="134" t="s">
        <v>1405</v>
      </c>
      <c r="AK25" s="135"/>
      <c r="AL25" s="135"/>
      <c r="AM25" s="135"/>
      <c r="AN25" s="322"/>
      <c r="AO25" s="134" t="s">
        <v>1405</v>
      </c>
      <c r="AP25" s="135"/>
      <c r="AQ25" s="135"/>
      <c r="AR25" s="135"/>
      <c r="AS25" s="322"/>
      <c r="AT25" s="134" t="s">
        <v>1405</v>
      </c>
      <c r="AU25" s="135"/>
      <c r="AV25" s="135"/>
      <c r="AW25" s="135"/>
      <c r="AX25" s="322"/>
      <c r="AY25" s="2"/>
      <c r="AZ25" s="3"/>
      <c r="BA25" s="3"/>
      <c r="BB25" s="3"/>
    </row>
    <row r="26" spans="1:58"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row>
    <row r="27" spans="1:58" ht="46.5" customHeight="1" x14ac:dyDescent="0.15">
      <c r="A27" s="290"/>
      <c r="B27" s="291"/>
      <c r="C27" s="291"/>
      <c r="D27" s="291"/>
      <c r="E27" s="291"/>
      <c r="F27" s="292"/>
      <c r="G27" s="482" t="s">
        <v>1404</v>
      </c>
      <c r="H27" s="482"/>
      <c r="I27" s="482"/>
      <c r="J27" s="482"/>
      <c r="K27" s="482"/>
      <c r="L27" s="482"/>
      <c r="M27" s="482"/>
      <c r="N27" s="482"/>
      <c r="O27" s="482"/>
      <c r="P27" s="482"/>
      <c r="Q27" s="482"/>
      <c r="R27" s="482"/>
      <c r="S27" s="482"/>
      <c r="T27" s="482"/>
      <c r="U27" s="482"/>
      <c r="V27" s="482"/>
      <c r="W27" s="482"/>
      <c r="X27" s="482"/>
      <c r="Y27" s="272" t="s">
        <v>62</v>
      </c>
      <c r="Z27" s="273"/>
      <c r="AA27" s="274"/>
      <c r="AB27" s="928"/>
      <c r="AC27" s="928"/>
      <c r="AD27" s="928"/>
      <c r="AE27" s="1765">
        <v>56772</v>
      </c>
      <c r="AF27" s="2061"/>
      <c r="AG27" s="2061"/>
      <c r="AH27" s="2061"/>
      <c r="AI27" s="2062"/>
      <c r="AJ27" s="1765">
        <v>13008</v>
      </c>
      <c r="AK27" s="2061"/>
      <c r="AL27" s="2061"/>
      <c r="AM27" s="2061"/>
      <c r="AN27" s="2062"/>
      <c r="AO27" s="1765">
        <v>30755</v>
      </c>
      <c r="AP27" s="2061"/>
      <c r="AQ27" s="2061"/>
      <c r="AR27" s="2061"/>
      <c r="AS27" s="2062"/>
      <c r="AT27" s="487" t="s">
        <v>235</v>
      </c>
      <c r="AU27" s="488"/>
      <c r="AV27" s="488"/>
      <c r="AW27" s="488"/>
      <c r="AX27" s="490"/>
      <c r="BF27" s="36"/>
    </row>
    <row r="28" spans="1:58"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94" t="s">
        <v>1403</v>
      </c>
      <c r="AC28" s="495"/>
      <c r="AD28" s="496"/>
      <c r="AE28" s="2057" t="s">
        <v>1402</v>
      </c>
      <c r="AF28" s="2058"/>
      <c r="AG28" s="2058"/>
      <c r="AH28" s="2058"/>
      <c r="AI28" s="2059"/>
      <c r="AJ28" s="2057" t="s">
        <v>1401</v>
      </c>
      <c r="AK28" s="2058"/>
      <c r="AL28" s="2058"/>
      <c r="AM28" s="2058"/>
      <c r="AN28" s="2059"/>
      <c r="AO28" s="2057" t="s">
        <v>1400</v>
      </c>
      <c r="AP28" s="2058"/>
      <c r="AQ28" s="2058"/>
      <c r="AR28" s="2058"/>
      <c r="AS28" s="2059"/>
      <c r="AT28" s="2057" t="s">
        <v>235</v>
      </c>
      <c r="AU28" s="2058"/>
      <c r="AV28" s="2058"/>
      <c r="AW28" s="2058"/>
      <c r="AX28" s="2060"/>
      <c r="BE28" s="1">
        <v>3</v>
      </c>
      <c r="BF28" s="36"/>
    </row>
    <row r="29" spans="1:58" ht="23.1" customHeight="1" x14ac:dyDescent="0.15">
      <c r="A29" s="208" t="s">
        <v>67</v>
      </c>
      <c r="B29" s="209"/>
      <c r="C29" s="214"/>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8" ht="23.1" customHeight="1" x14ac:dyDescent="0.15">
      <c r="A30" s="210"/>
      <c r="B30" s="211"/>
      <c r="C30" s="1341" t="s">
        <v>1399</v>
      </c>
      <c r="D30" s="1342"/>
      <c r="E30" s="1342"/>
      <c r="F30" s="1342"/>
      <c r="G30" s="1342"/>
      <c r="H30" s="1342"/>
      <c r="I30" s="1342"/>
      <c r="J30" s="1342"/>
      <c r="K30" s="1343"/>
      <c r="L30" s="226">
        <v>86</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8"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8"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3"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3"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3"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3" ht="21.75" customHeight="1" thickBot="1" x14ac:dyDescent="0.2">
      <c r="A36" s="212"/>
      <c r="B36" s="213"/>
      <c r="C36" s="234" t="s">
        <v>41</v>
      </c>
      <c r="D36" s="235"/>
      <c r="E36" s="235"/>
      <c r="F36" s="235"/>
      <c r="G36" s="235"/>
      <c r="H36" s="235"/>
      <c r="I36" s="235"/>
      <c r="J36" s="235"/>
      <c r="K36" s="236"/>
      <c r="L36" s="239">
        <f>+L30</f>
        <v>86</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3"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3"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3"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c r="BA39" s="35"/>
    </row>
    <row r="40" spans="1:53"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2054" t="s">
        <v>1398</v>
      </c>
      <c r="AH40" s="2055"/>
      <c r="AI40" s="2055"/>
      <c r="AJ40" s="2055"/>
      <c r="AK40" s="2055"/>
      <c r="AL40" s="2055"/>
      <c r="AM40" s="2055"/>
      <c r="AN40" s="2055"/>
      <c r="AO40" s="2055"/>
      <c r="AP40" s="2055"/>
      <c r="AQ40" s="2055"/>
      <c r="AR40" s="2055"/>
      <c r="AS40" s="2055"/>
      <c r="AT40" s="2055"/>
      <c r="AU40" s="2055"/>
      <c r="AV40" s="2055"/>
      <c r="AW40" s="2055"/>
      <c r="AX40" s="2056"/>
    </row>
    <row r="41" spans="1:53"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2045"/>
      <c r="AH41" s="2046"/>
      <c r="AI41" s="2046"/>
      <c r="AJ41" s="2046"/>
      <c r="AK41" s="2046"/>
      <c r="AL41" s="2046"/>
      <c r="AM41" s="2046"/>
      <c r="AN41" s="2046"/>
      <c r="AO41" s="2046"/>
      <c r="AP41" s="2046"/>
      <c r="AQ41" s="2046"/>
      <c r="AR41" s="2046"/>
      <c r="AS41" s="2046"/>
      <c r="AT41" s="2046"/>
      <c r="AU41" s="2046"/>
      <c r="AV41" s="2046"/>
      <c r="AW41" s="2046"/>
      <c r="AX41" s="2047"/>
    </row>
    <row r="42" spans="1:53"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2048"/>
      <c r="AH42" s="2049"/>
      <c r="AI42" s="2049"/>
      <c r="AJ42" s="2049"/>
      <c r="AK42" s="2049"/>
      <c r="AL42" s="2049"/>
      <c r="AM42" s="2049"/>
      <c r="AN42" s="2049"/>
      <c r="AO42" s="2049"/>
      <c r="AP42" s="2049"/>
      <c r="AQ42" s="2049"/>
      <c r="AR42" s="2049"/>
      <c r="AS42" s="2049"/>
      <c r="AT42" s="2049"/>
      <c r="AU42" s="2049"/>
      <c r="AV42" s="2049"/>
      <c r="AW42" s="2049"/>
      <c r="AX42" s="2050"/>
    </row>
    <row r="43" spans="1:53"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1280</v>
      </c>
      <c r="AE43" s="837"/>
      <c r="AF43" s="837"/>
      <c r="AG43" s="1908" t="s">
        <v>1397</v>
      </c>
      <c r="AH43" s="2043"/>
      <c r="AI43" s="2043"/>
      <c r="AJ43" s="2043"/>
      <c r="AK43" s="2043"/>
      <c r="AL43" s="2043"/>
      <c r="AM43" s="2043"/>
      <c r="AN43" s="2043"/>
      <c r="AO43" s="2043"/>
      <c r="AP43" s="2043"/>
      <c r="AQ43" s="2043"/>
      <c r="AR43" s="2043"/>
      <c r="AS43" s="2043"/>
      <c r="AT43" s="2043"/>
      <c r="AU43" s="2043"/>
      <c r="AV43" s="2043"/>
      <c r="AW43" s="2043"/>
      <c r="AX43" s="2044"/>
    </row>
    <row r="44" spans="1:53"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1283</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3"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1283</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3"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1283</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3"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1283</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3"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1280</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1283</v>
      </c>
      <c r="AE49" s="837"/>
      <c r="AF49" s="837"/>
      <c r="AG49" s="1908" t="s">
        <v>1396</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1283</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1283</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1280</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2051" t="s">
        <v>1395</v>
      </c>
      <c r="H56" s="2052"/>
      <c r="I56" s="2052"/>
      <c r="J56" s="2052"/>
      <c r="K56" s="2052"/>
      <c r="L56" s="2052"/>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c r="AS56" s="2052"/>
      <c r="AT56" s="2052"/>
      <c r="AU56" s="2052"/>
      <c r="AV56" s="2052"/>
      <c r="AW56" s="2052"/>
      <c r="AX56" s="2053"/>
    </row>
    <row r="57" spans="1:50" ht="66.75" customHeight="1" thickBot="1" x14ac:dyDescent="0.2">
      <c r="A57" s="106"/>
      <c r="B57" s="107"/>
      <c r="C57" s="114" t="s">
        <v>103</v>
      </c>
      <c r="D57" s="115"/>
      <c r="E57" s="115"/>
      <c r="F57" s="116"/>
      <c r="G57" s="723" t="s">
        <v>1394</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142</v>
      </c>
      <c r="L67" s="563"/>
      <c r="M67" s="563"/>
      <c r="N67" s="563"/>
      <c r="O67" s="563"/>
      <c r="P67" s="563"/>
      <c r="Q67" s="563"/>
      <c r="R67" s="563"/>
      <c r="S67" s="57" t="s">
        <v>111</v>
      </c>
      <c r="T67" s="61"/>
      <c r="U67" s="61"/>
      <c r="V67" s="61"/>
      <c r="W67" s="61"/>
      <c r="X67" s="61"/>
      <c r="Y67" s="61"/>
      <c r="Z67" s="78"/>
      <c r="AA67" s="564">
        <v>142</v>
      </c>
      <c r="AB67" s="563"/>
      <c r="AC67" s="563"/>
      <c r="AD67" s="563"/>
      <c r="AE67" s="563"/>
      <c r="AF67" s="563"/>
      <c r="AG67" s="563"/>
      <c r="AH67" s="563"/>
      <c r="AI67" s="57" t="s">
        <v>112</v>
      </c>
      <c r="AJ67" s="58"/>
      <c r="AK67" s="58"/>
      <c r="AL67" s="58"/>
      <c r="AM67" s="58"/>
      <c r="AN67" s="58"/>
      <c r="AO67" s="58"/>
      <c r="AP67" s="59"/>
      <c r="AQ67" s="557">
        <v>267</v>
      </c>
      <c r="AR67" s="557"/>
      <c r="AS67" s="557"/>
      <c r="AT67" s="557"/>
      <c r="AU67" s="557"/>
      <c r="AV67" s="557"/>
      <c r="AW67" s="557"/>
      <c r="AX67" s="55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987" t="s">
        <v>1339</v>
      </c>
      <c r="B69" s="1988"/>
      <c r="C69" s="1988"/>
      <c r="D69" s="1988"/>
      <c r="E69" s="1988"/>
      <c r="F69" s="1989"/>
      <c r="G69" s="34" t="s">
        <v>1338</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2"/>
    </row>
    <row r="70" spans="1:50" ht="38.65" customHeight="1" x14ac:dyDescent="0.15">
      <c r="A70" s="377"/>
      <c r="B70" s="378"/>
      <c r="C70" s="378"/>
      <c r="D70" s="378"/>
      <c r="E70" s="378"/>
      <c r="F70" s="379"/>
      <c r="G70" s="31"/>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30"/>
    </row>
    <row r="71" spans="1:50" ht="41.25" customHeight="1" x14ac:dyDescent="0.15">
      <c r="A71" s="377"/>
      <c r="B71" s="378"/>
      <c r="C71" s="378"/>
      <c r="D71" s="378"/>
      <c r="E71" s="378"/>
      <c r="F71" s="379"/>
      <c r="G71" s="3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30"/>
    </row>
    <row r="72" spans="1:50" ht="52.35" customHeight="1" x14ac:dyDescent="0.15">
      <c r="A72" s="377"/>
      <c r="B72" s="378"/>
      <c r="C72" s="378"/>
      <c r="D72" s="378"/>
      <c r="E72" s="378"/>
      <c r="F72" s="379"/>
      <c r="G72" s="3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30"/>
    </row>
    <row r="73" spans="1:50" ht="52.35" customHeight="1" x14ac:dyDescent="0.15">
      <c r="A73" s="377"/>
      <c r="B73" s="378"/>
      <c r="C73" s="378"/>
      <c r="D73" s="378"/>
      <c r="E73" s="378"/>
      <c r="F73" s="379"/>
      <c r="G73" s="3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30"/>
    </row>
    <row r="74" spans="1:50" ht="52.35" customHeight="1" x14ac:dyDescent="0.15">
      <c r="A74" s="377"/>
      <c r="B74" s="378"/>
      <c r="C74" s="378"/>
      <c r="D74" s="378"/>
      <c r="E74" s="378"/>
      <c r="F74" s="379"/>
      <c r="G74" s="3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0"/>
    </row>
    <row r="75" spans="1:50" ht="41.25" customHeight="1" x14ac:dyDescent="0.15">
      <c r="A75" s="377"/>
      <c r="B75" s="378"/>
      <c r="C75" s="378"/>
      <c r="D75" s="378"/>
      <c r="E75" s="378"/>
      <c r="F75" s="379"/>
      <c r="G75" s="3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30"/>
    </row>
    <row r="76" spans="1:50" ht="52.5" customHeight="1" x14ac:dyDescent="0.15">
      <c r="A76" s="377"/>
      <c r="B76" s="378"/>
      <c r="C76" s="378"/>
      <c r="D76" s="378"/>
      <c r="E76" s="378"/>
      <c r="F76" s="379"/>
      <c r="G76" s="3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30"/>
    </row>
    <row r="77" spans="1:50" ht="52.5" customHeight="1" x14ac:dyDescent="0.15">
      <c r="A77" s="377"/>
      <c r="B77" s="378"/>
      <c r="C77" s="378"/>
      <c r="D77" s="378"/>
      <c r="E77" s="378"/>
      <c r="F77" s="379"/>
      <c r="G77" s="3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30"/>
    </row>
    <row r="78" spans="1:50" ht="52.5" customHeight="1" x14ac:dyDescent="0.15">
      <c r="A78" s="377"/>
      <c r="B78" s="378"/>
      <c r="C78" s="378"/>
      <c r="D78" s="378"/>
      <c r="E78" s="378"/>
      <c r="F78" s="379"/>
      <c r="G78" s="3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30"/>
    </row>
    <row r="79" spans="1:50" ht="52.5" customHeight="1" x14ac:dyDescent="0.15">
      <c r="A79" s="377"/>
      <c r="B79" s="378"/>
      <c r="C79" s="378"/>
      <c r="D79" s="378"/>
      <c r="E79" s="378"/>
      <c r="F79" s="379"/>
      <c r="G79" s="3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30"/>
    </row>
    <row r="80" spans="1:50" ht="52.5" customHeight="1" x14ac:dyDescent="0.15">
      <c r="A80" s="377"/>
      <c r="B80" s="378"/>
      <c r="C80" s="378"/>
      <c r="D80" s="378"/>
      <c r="E80" s="378"/>
      <c r="F80" s="379"/>
      <c r="G80" s="3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30"/>
    </row>
    <row r="81" spans="1:50" ht="52.5" customHeight="1" x14ac:dyDescent="0.15">
      <c r="A81" s="377"/>
      <c r="B81" s="378"/>
      <c r="C81" s="378"/>
      <c r="D81" s="378"/>
      <c r="E81" s="378"/>
      <c r="F81" s="379"/>
      <c r="G81" s="3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30"/>
    </row>
    <row r="82" spans="1:50" ht="52.5" customHeight="1" x14ac:dyDescent="0.15">
      <c r="A82" s="377"/>
      <c r="B82" s="378"/>
      <c r="C82" s="378"/>
      <c r="D82" s="378"/>
      <c r="E82" s="378"/>
      <c r="F82" s="379"/>
      <c r="G82" s="31"/>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30"/>
    </row>
    <row r="83" spans="1:50" ht="52.5" customHeight="1" x14ac:dyDescent="0.15">
      <c r="A83" s="377"/>
      <c r="B83" s="378"/>
      <c r="C83" s="378"/>
      <c r="D83" s="378"/>
      <c r="E83" s="378"/>
      <c r="F83" s="379"/>
      <c r="G83" s="31"/>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30"/>
    </row>
    <row r="84" spans="1:50" ht="52.5" customHeight="1" x14ac:dyDescent="0.15">
      <c r="A84" s="377"/>
      <c r="B84" s="378"/>
      <c r="C84" s="378"/>
      <c r="D84" s="378"/>
      <c r="E84" s="378"/>
      <c r="F84" s="379"/>
      <c r="G84" s="31"/>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30"/>
    </row>
    <row r="85" spans="1:50" ht="42.6" customHeight="1" x14ac:dyDescent="0.15">
      <c r="A85" s="377"/>
      <c r="B85" s="378"/>
      <c r="C85" s="378"/>
      <c r="D85" s="378"/>
      <c r="E85" s="378"/>
      <c r="F85" s="379"/>
      <c r="G85" s="31"/>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30"/>
    </row>
    <row r="86" spans="1:50" ht="52.5" customHeight="1" x14ac:dyDescent="0.15">
      <c r="A86" s="377"/>
      <c r="B86" s="378"/>
      <c r="C86" s="378"/>
      <c r="D86" s="378"/>
      <c r="E86" s="378"/>
      <c r="F86" s="379"/>
      <c r="G86" s="31"/>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30"/>
    </row>
    <row r="87" spans="1:50" ht="52.5" customHeight="1" x14ac:dyDescent="0.15">
      <c r="A87" s="377"/>
      <c r="B87" s="378"/>
      <c r="C87" s="378"/>
      <c r="D87" s="378"/>
      <c r="E87" s="378"/>
      <c r="F87" s="379"/>
      <c r="G87" s="31"/>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30"/>
    </row>
    <row r="88" spans="1:50" ht="52.5" customHeight="1" x14ac:dyDescent="0.15">
      <c r="A88" s="377"/>
      <c r="B88" s="378"/>
      <c r="C88" s="378"/>
      <c r="D88" s="378"/>
      <c r="E88" s="378"/>
      <c r="F88" s="379"/>
      <c r="G88" s="31"/>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30"/>
    </row>
    <row r="89" spans="1:50" ht="52.5" customHeight="1" x14ac:dyDescent="0.15">
      <c r="A89" s="377"/>
      <c r="B89" s="378"/>
      <c r="C89" s="378"/>
      <c r="D89" s="378"/>
      <c r="E89" s="378"/>
      <c r="F89" s="379"/>
      <c r="G89" s="31"/>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0"/>
    </row>
    <row r="90" spans="1:50" ht="52.5" customHeight="1" x14ac:dyDescent="0.15">
      <c r="A90" s="377"/>
      <c r="B90" s="378"/>
      <c r="C90" s="378"/>
      <c r="D90" s="378"/>
      <c r="E90" s="378"/>
      <c r="F90" s="379"/>
      <c r="G90" s="31"/>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30"/>
    </row>
    <row r="91" spans="1:50" ht="47.85" customHeight="1" x14ac:dyDescent="0.15">
      <c r="A91" s="377"/>
      <c r="B91" s="378"/>
      <c r="C91" s="378"/>
      <c r="D91" s="378"/>
      <c r="E91" s="378"/>
      <c r="F91" s="379"/>
      <c r="G91" s="31"/>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30"/>
    </row>
    <row r="92" spans="1:50" ht="14.25" thickBot="1" x14ac:dyDescent="0.2">
      <c r="A92" s="1990"/>
      <c r="B92" s="1991"/>
      <c r="C92" s="1991"/>
      <c r="D92" s="1991"/>
      <c r="E92" s="1991"/>
      <c r="F92" s="1992"/>
      <c r="G92" s="29" t="s">
        <v>1393</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8"/>
    </row>
    <row r="93" spans="1:50" s="3" customFormat="1" x14ac:dyDescent="0.15">
      <c r="A93" s="27"/>
      <c r="B93" s="27"/>
      <c r="C93" s="27"/>
      <c r="D93" s="27"/>
      <c r="E93" s="27"/>
      <c r="F93" s="27"/>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row>
    <row r="94" spans="1:50" s="3" customFormat="1" ht="26.25" customHeight="1" thickBot="1" x14ac:dyDescent="0.2">
      <c r="A94" s="25"/>
      <c r="B94" s="25"/>
      <c r="C94" s="25"/>
      <c r="D94" s="25"/>
      <c r="E94" s="25"/>
      <c r="F94" s="25"/>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row>
    <row r="95" spans="1:50" ht="30" customHeight="1" x14ac:dyDescent="0.15">
      <c r="A95" s="1993" t="s">
        <v>1336</v>
      </c>
      <c r="B95" s="1994"/>
      <c r="C95" s="1994"/>
      <c r="D95" s="1994"/>
      <c r="E95" s="1994"/>
      <c r="F95" s="1995"/>
      <c r="G95" s="1999" t="s">
        <v>1335</v>
      </c>
      <c r="H95" s="2000"/>
      <c r="I95" s="2000"/>
      <c r="J95" s="2000"/>
      <c r="K95" s="2000"/>
      <c r="L95" s="2000"/>
      <c r="M95" s="2000"/>
      <c r="N95" s="2000"/>
      <c r="O95" s="2000"/>
      <c r="P95" s="2000"/>
      <c r="Q95" s="2000"/>
      <c r="R95" s="2000"/>
      <c r="S95" s="2000"/>
      <c r="T95" s="2000"/>
      <c r="U95" s="2000"/>
      <c r="V95" s="2000"/>
      <c r="W95" s="2000"/>
      <c r="X95" s="2000"/>
      <c r="Y95" s="2000"/>
      <c r="Z95" s="2000"/>
      <c r="AA95" s="2000"/>
      <c r="AB95" s="2001"/>
      <c r="AC95" s="1999" t="s">
        <v>1334</v>
      </c>
      <c r="AD95" s="2000"/>
      <c r="AE95" s="2000"/>
      <c r="AF95" s="2000"/>
      <c r="AG95" s="2000"/>
      <c r="AH95" s="2000"/>
      <c r="AI95" s="2000"/>
      <c r="AJ95" s="2000"/>
      <c r="AK95" s="2000"/>
      <c r="AL95" s="2000"/>
      <c r="AM95" s="2000"/>
      <c r="AN95" s="2000"/>
      <c r="AO95" s="2000"/>
      <c r="AP95" s="2000"/>
      <c r="AQ95" s="2000"/>
      <c r="AR95" s="2000"/>
      <c r="AS95" s="2000"/>
      <c r="AT95" s="2000"/>
      <c r="AU95" s="2000"/>
      <c r="AV95" s="2000"/>
      <c r="AW95" s="2000"/>
      <c r="AX95" s="2002"/>
    </row>
    <row r="96" spans="1:50" ht="24.75" customHeight="1" x14ac:dyDescent="0.15">
      <c r="A96" s="251"/>
      <c r="B96" s="252"/>
      <c r="C96" s="252"/>
      <c r="D96" s="252"/>
      <c r="E96" s="252"/>
      <c r="F96" s="253"/>
      <c r="G96" s="108" t="s">
        <v>68</v>
      </c>
      <c r="H96" s="129"/>
      <c r="I96" s="129"/>
      <c r="J96" s="129"/>
      <c r="K96" s="129"/>
      <c r="L96" s="487" t="s">
        <v>1325</v>
      </c>
      <c r="M96" s="313"/>
      <c r="N96" s="313"/>
      <c r="O96" s="313"/>
      <c r="P96" s="313"/>
      <c r="Q96" s="313"/>
      <c r="R96" s="313"/>
      <c r="S96" s="313"/>
      <c r="T96" s="313"/>
      <c r="U96" s="313"/>
      <c r="V96" s="313"/>
      <c r="W96" s="313"/>
      <c r="X96" s="321"/>
      <c r="Y96" s="1207" t="s">
        <v>1324</v>
      </c>
      <c r="Z96" s="1977"/>
      <c r="AA96" s="1977"/>
      <c r="AB96" s="2003"/>
      <c r="AC96" s="108" t="s">
        <v>68</v>
      </c>
      <c r="AD96" s="129"/>
      <c r="AE96" s="129"/>
      <c r="AF96" s="129"/>
      <c r="AG96" s="129"/>
      <c r="AH96" s="487" t="s">
        <v>1325</v>
      </c>
      <c r="AI96" s="313"/>
      <c r="AJ96" s="313"/>
      <c r="AK96" s="313"/>
      <c r="AL96" s="313"/>
      <c r="AM96" s="313"/>
      <c r="AN96" s="313"/>
      <c r="AO96" s="313"/>
      <c r="AP96" s="313"/>
      <c r="AQ96" s="313"/>
      <c r="AR96" s="313"/>
      <c r="AS96" s="313"/>
      <c r="AT96" s="321"/>
      <c r="AU96" s="1207" t="s">
        <v>1324</v>
      </c>
      <c r="AV96" s="1977"/>
      <c r="AW96" s="1977"/>
      <c r="AX96" s="1978"/>
    </row>
    <row r="97" spans="1:50" ht="24.75" customHeight="1" x14ac:dyDescent="0.15">
      <c r="A97" s="251"/>
      <c r="B97" s="252"/>
      <c r="C97" s="252"/>
      <c r="D97" s="252"/>
      <c r="E97" s="252"/>
      <c r="F97" s="253"/>
      <c r="G97" s="1982" t="s">
        <v>1392</v>
      </c>
      <c r="H97" s="837"/>
      <c r="I97" s="837"/>
      <c r="J97" s="837"/>
      <c r="K97" s="923"/>
      <c r="L97" s="1983" t="s">
        <v>1388</v>
      </c>
      <c r="M97" s="1984"/>
      <c r="N97" s="1984"/>
      <c r="O97" s="1984"/>
      <c r="P97" s="1984"/>
      <c r="Q97" s="1984"/>
      <c r="R97" s="1984"/>
      <c r="S97" s="1984"/>
      <c r="T97" s="1984"/>
      <c r="U97" s="1984"/>
      <c r="V97" s="1984"/>
      <c r="W97" s="1984"/>
      <c r="X97" s="1985"/>
      <c r="Y97" s="1979">
        <v>86</v>
      </c>
      <c r="Z97" s="1980"/>
      <c r="AA97" s="1980"/>
      <c r="AB97" s="1981"/>
      <c r="AC97" s="1982"/>
      <c r="AD97" s="837"/>
      <c r="AE97" s="837"/>
      <c r="AF97" s="837"/>
      <c r="AG97" s="923"/>
      <c r="AH97" s="1983"/>
      <c r="AI97" s="1984"/>
      <c r="AJ97" s="1984"/>
      <c r="AK97" s="1984"/>
      <c r="AL97" s="1984"/>
      <c r="AM97" s="1984"/>
      <c r="AN97" s="1984"/>
      <c r="AO97" s="1984"/>
      <c r="AP97" s="1984"/>
      <c r="AQ97" s="1984"/>
      <c r="AR97" s="1984"/>
      <c r="AS97" s="1984"/>
      <c r="AT97" s="1985"/>
      <c r="AU97" s="1979"/>
      <c r="AV97" s="1980"/>
      <c r="AW97" s="1980"/>
      <c r="AX97" s="1986"/>
    </row>
    <row r="98" spans="1:50" ht="24.75" customHeight="1" x14ac:dyDescent="0.15">
      <c r="A98" s="251"/>
      <c r="B98" s="252"/>
      <c r="C98" s="252"/>
      <c r="D98" s="252"/>
      <c r="E98" s="252"/>
      <c r="F98" s="253"/>
      <c r="G98" s="1969"/>
      <c r="H98" s="833"/>
      <c r="I98" s="833"/>
      <c r="J98" s="833"/>
      <c r="K98" s="1646"/>
      <c r="L98" s="1970"/>
      <c r="M98" s="1971"/>
      <c r="N98" s="1971"/>
      <c r="O98" s="1971"/>
      <c r="P98" s="1971"/>
      <c r="Q98" s="1971"/>
      <c r="R98" s="1971"/>
      <c r="S98" s="1971"/>
      <c r="T98" s="1971"/>
      <c r="U98" s="1971"/>
      <c r="V98" s="1971"/>
      <c r="W98" s="1971"/>
      <c r="X98" s="1972"/>
      <c r="Y98" s="1973"/>
      <c r="Z98" s="1974"/>
      <c r="AA98" s="1974"/>
      <c r="AB98" s="1975"/>
      <c r="AC98" s="1969"/>
      <c r="AD98" s="833"/>
      <c r="AE98" s="833"/>
      <c r="AF98" s="833"/>
      <c r="AG98" s="1646"/>
      <c r="AH98" s="1970"/>
      <c r="AI98" s="1971"/>
      <c r="AJ98" s="1971"/>
      <c r="AK98" s="1971"/>
      <c r="AL98" s="1971"/>
      <c r="AM98" s="1971"/>
      <c r="AN98" s="1971"/>
      <c r="AO98" s="1971"/>
      <c r="AP98" s="1971"/>
      <c r="AQ98" s="1971"/>
      <c r="AR98" s="1971"/>
      <c r="AS98" s="1971"/>
      <c r="AT98" s="1972"/>
      <c r="AU98" s="1973"/>
      <c r="AV98" s="1974"/>
      <c r="AW98" s="1974"/>
      <c r="AX98" s="1976"/>
    </row>
    <row r="99" spans="1:50" ht="24.75" customHeight="1" x14ac:dyDescent="0.15">
      <c r="A99" s="251"/>
      <c r="B99" s="252"/>
      <c r="C99" s="252"/>
      <c r="D99" s="252"/>
      <c r="E99" s="252"/>
      <c r="F99" s="253"/>
      <c r="G99" s="1969"/>
      <c r="H99" s="833"/>
      <c r="I99" s="833"/>
      <c r="J99" s="833"/>
      <c r="K99" s="1646"/>
      <c r="L99" s="1970"/>
      <c r="M99" s="1971"/>
      <c r="N99" s="1971"/>
      <c r="O99" s="1971"/>
      <c r="P99" s="1971"/>
      <c r="Q99" s="1971"/>
      <c r="R99" s="1971"/>
      <c r="S99" s="1971"/>
      <c r="T99" s="1971"/>
      <c r="U99" s="1971"/>
      <c r="V99" s="1971"/>
      <c r="W99" s="1971"/>
      <c r="X99" s="1972"/>
      <c r="Y99" s="1973"/>
      <c r="Z99" s="1974"/>
      <c r="AA99" s="1974"/>
      <c r="AB99" s="1975"/>
      <c r="AC99" s="1969"/>
      <c r="AD99" s="833"/>
      <c r="AE99" s="833"/>
      <c r="AF99" s="833"/>
      <c r="AG99" s="1646"/>
      <c r="AH99" s="1970"/>
      <c r="AI99" s="1971"/>
      <c r="AJ99" s="1971"/>
      <c r="AK99" s="1971"/>
      <c r="AL99" s="1971"/>
      <c r="AM99" s="1971"/>
      <c r="AN99" s="1971"/>
      <c r="AO99" s="1971"/>
      <c r="AP99" s="1971"/>
      <c r="AQ99" s="1971"/>
      <c r="AR99" s="1971"/>
      <c r="AS99" s="1971"/>
      <c r="AT99" s="1972"/>
      <c r="AU99" s="1973"/>
      <c r="AV99" s="1974"/>
      <c r="AW99" s="1974"/>
      <c r="AX99" s="1976"/>
    </row>
    <row r="100" spans="1:50" ht="24.75" customHeight="1" x14ac:dyDescent="0.15">
      <c r="A100" s="251"/>
      <c r="B100" s="252"/>
      <c r="C100" s="252"/>
      <c r="D100" s="252"/>
      <c r="E100" s="252"/>
      <c r="F100" s="253"/>
      <c r="G100" s="1969"/>
      <c r="H100" s="833"/>
      <c r="I100" s="833"/>
      <c r="J100" s="833"/>
      <c r="K100" s="1646"/>
      <c r="L100" s="1970"/>
      <c r="M100" s="1971"/>
      <c r="N100" s="1971"/>
      <c r="O100" s="1971"/>
      <c r="P100" s="1971"/>
      <c r="Q100" s="1971"/>
      <c r="R100" s="1971"/>
      <c r="S100" s="1971"/>
      <c r="T100" s="1971"/>
      <c r="U100" s="1971"/>
      <c r="V100" s="1971"/>
      <c r="W100" s="1971"/>
      <c r="X100" s="1972"/>
      <c r="Y100" s="1973"/>
      <c r="Z100" s="1974"/>
      <c r="AA100" s="1974"/>
      <c r="AB100" s="1975"/>
      <c r="AC100" s="1969"/>
      <c r="AD100" s="833"/>
      <c r="AE100" s="833"/>
      <c r="AF100" s="833"/>
      <c r="AG100" s="1646"/>
      <c r="AH100" s="1970"/>
      <c r="AI100" s="1971"/>
      <c r="AJ100" s="1971"/>
      <c r="AK100" s="1971"/>
      <c r="AL100" s="1971"/>
      <c r="AM100" s="1971"/>
      <c r="AN100" s="1971"/>
      <c r="AO100" s="1971"/>
      <c r="AP100" s="1971"/>
      <c r="AQ100" s="1971"/>
      <c r="AR100" s="1971"/>
      <c r="AS100" s="1971"/>
      <c r="AT100" s="1972"/>
      <c r="AU100" s="1973"/>
      <c r="AV100" s="1974"/>
      <c r="AW100" s="1974"/>
      <c r="AX100" s="1976"/>
    </row>
    <row r="101" spans="1:50" ht="24.75" customHeight="1" x14ac:dyDescent="0.15">
      <c r="A101" s="251"/>
      <c r="B101" s="252"/>
      <c r="C101" s="252"/>
      <c r="D101" s="252"/>
      <c r="E101" s="252"/>
      <c r="F101" s="253"/>
      <c r="G101" s="1969"/>
      <c r="H101" s="833"/>
      <c r="I101" s="833"/>
      <c r="J101" s="833"/>
      <c r="K101" s="1646"/>
      <c r="L101" s="1970"/>
      <c r="M101" s="1971"/>
      <c r="N101" s="1971"/>
      <c r="O101" s="1971"/>
      <c r="P101" s="1971"/>
      <c r="Q101" s="1971"/>
      <c r="R101" s="1971"/>
      <c r="S101" s="1971"/>
      <c r="T101" s="1971"/>
      <c r="U101" s="1971"/>
      <c r="V101" s="1971"/>
      <c r="W101" s="1971"/>
      <c r="X101" s="1972"/>
      <c r="Y101" s="1973"/>
      <c r="Z101" s="1974"/>
      <c r="AA101" s="1974"/>
      <c r="AB101" s="1974"/>
      <c r="AC101" s="1969"/>
      <c r="AD101" s="833"/>
      <c r="AE101" s="833"/>
      <c r="AF101" s="833"/>
      <c r="AG101" s="1646"/>
      <c r="AH101" s="1970"/>
      <c r="AI101" s="1971"/>
      <c r="AJ101" s="1971"/>
      <c r="AK101" s="1971"/>
      <c r="AL101" s="1971"/>
      <c r="AM101" s="1971"/>
      <c r="AN101" s="1971"/>
      <c r="AO101" s="1971"/>
      <c r="AP101" s="1971"/>
      <c r="AQ101" s="1971"/>
      <c r="AR101" s="1971"/>
      <c r="AS101" s="1971"/>
      <c r="AT101" s="1972"/>
      <c r="AU101" s="1973"/>
      <c r="AV101" s="1974"/>
      <c r="AW101" s="1974"/>
      <c r="AX101" s="1976"/>
    </row>
    <row r="102" spans="1:50" ht="24.75" customHeight="1" x14ac:dyDescent="0.15">
      <c r="A102" s="251"/>
      <c r="B102" s="252"/>
      <c r="C102" s="252"/>
      <c r="D102" s="252"/>
      <c r="E102" s="252"/>
      <c r="F102" s="253"/>
      <c r="G102" s="1969"/>
      <c r="H102" s="833"/>
      <c r="I102" s="833"/>
      <c r="J102" s="833"/>
      <c r="K102" s="1646"/>
      <c r="L102" s="1970"/>
      <c r="M102" s="1971"/>
      <c r="N102" s="1971"/>
      <c r="O102" s="1971"/>
      <c r="P102" s="1971"/>
      <c r="Q102" s="1971"/>
      <c r="R102" s="1971"/>
      <c r="S102" s="1971"/>
      <c r="T102" s="1971"/>
      <c r="U102" s="1971"/>
      <c r="V102" s="1971"/>
      <c r="W102" s="1971"/>
      <c r="X102" s="1972"/>
      <c r="Y102" s="1973"/>
      <c r="Z102" s="1974"/>
      <c r="AA102" s="1974"/>
      <c r="AB102" s="1974"/>
      <c r="AC102" s="1969"/>
      <c r="AD102" s="833"/>
      <c r="AE102" s="833"/>
      <c r="AF102" s="833"/>
      <c r="AG102" s="1646"/>
      <c r="AH102" s="1970"/>
      <c r="AI102" s="1971"/>
      <c r="AJ102" s="1971"/>
      <c r="AK102" s="1971"/>
      <c r="AL102" s="1971"/>
      <c r="AM102" s="1971"/>
      <c r="AN102" s="1971"/>
      <c r="AO102" s="1971"/>
      <c r="AP102" s="1971"/>
      <c r="AQ102" s="1971"/>
      <c r="AR102" s="1971"/>
      <c r="AS102" s="1971"/>
      <c r="AT102" s="1972"/>
      <c r="AU102" s="1973"/>
      <c r="AV102" s="1974"/>
      <c r="AW102" s="1974"/>
      <c r="AX102" s="1976"/>
    </row>
    <row r="103" spans="1:50" ht="24.75" customHeight="1" x14ac:dyDescent="0.15">
      <c r="A103" s="251"/>
      <c r="B103" s="252"/>
      <c r="C103" s="252"/>
      <c r="D103" s="252"/>
      <c r="E103" s="252"/>
      <c r="F103" s="253"/>
      <c r="G103" s="1969"/>
      <c r="H103" s="833"/>
      <c r="I103" s="833"/>
      <c r="J103" s="833"/>
      <c r="K103" s="1646"/>
      <c r="L103" s="1970"/>
      <c r="M103" s="1971"/>
      <c r="N103" s="1971"/>
      <c r="O103" s="1971"/>
      <c r="P103" s="1971"/>
      <c r="Q103" s="1971"/>
      <c r="R103" s="1971"/>
      <c r="S103" s="1971"/>
      <c r="T103" s="1971"/>
      <c r="U103" s="1971"/>
      <c r="V103" s="1971"/>
      <c r="W103" s="1971"/>
      <c r="X103" s="1972"/>
      <c r="Y103" s="1973"/>
      <c r="Z103" s="1974"/>
      <c r="AA103" s="1974"/>
      <c r="AB103" s="1974"/>
      <c r="AC103" s="1969"/>
      <c r="AD103" s="833"/>
      <c r="AE103" s="833"/>
      <c r="AF103" s="833"/>
      <c r="AG103" s="1646"/>
      <c r="AH103" s="1970"/>
      <c r="AI103" s="1971"/>
      <c r="AJ103" s="1971"/>
      <c r="AK103" s="1971"/>
      <c r="AL103" s="1971"/>
      <c r="AM103" s="1971"/>
      <c r="AN103" s="1971"/>
      <c r="AO103" s="1971"/>
      <c r="AP103" s="1971"/>
      <c r="AQ103" s="1971"/>
      <c r="AR103" s="1971"/>
      <c r="AS103" s="1971"/>
      <c r="AT103" s="1972"/>
      <c r="AU103" s="1973"/>
      <c r="AV103" s="1974"/>
      <c r="AW103" s="1974"/>
      <c r="AX103" s="1976"/>
    </row>
    <row r="104" spans="1:50" ht="24.75" customHeight="1" x14ac:dyDescent="0.15">
      <c r="A104" s="251"/>
      <c r="B104" s="252"/>
      <c r="C104" s="252"/>
      <c r="D104" s="252"/>
      <c r="E104" s="252"/>
      <c r="F104" s="253"/>
      <c r="G104" s="2004"/>
      <c r="H104" s="835"/>
      <c r="I104" s="835"/>
      <c r="J104" s="835"/>
      <c r="K104" s="1647"/>
      <c r="L104" s="2005"/>
      <c r="M104" s="2006"/>
      <c r="N104" s="2006"/>
      <c r="O104" s="2006"/>
      <c r="P104" s="2006"/>
      <c r="Q104" s="2006"/>
      <c r="R104" s="2006"/>
      <c r="S104" s="2006"/>
      <c r="T104" s="2006"/>
      <c r="U104" s="2006"/>
      <c r="V104" s="2006"/>
      <c r="W104" s="2006"/>
      <c r="X104" s="2007"/>
      <c r="Y104" s="2008"/>
      <c r="Z104" s="2009"/>
      <c r="AA104" s="2009"/>
      <c r="AB104" s="2009"/>
      <c r="AC104" s="2004"/>
      <c r="AD104" s="835"/>
      <c r="AE104" s="835"/>
      <c r="AF104" s="835"/>
      <c r="AG104" s="1647"/>
      <c r="AH104" s="2005"/>
      <c r="AI104" s="2006"/>
      <c r="AJ104" s="2006"/>
      <c r="AK104" s="2006"/>
      <c r="AL104" s="2006"/>
      <c r="AM104" s="2006"/>
      <c r="AN104" s="2006"/>
      <c r="AO104" s="2006"/>
      <c r="AP104" s="2006"/>
      <c r="AQ104" s="2006"/>
      <c r="AR104" s="2006"/>
      <c r="AS104" s="2006"/>
      <c r="AT104" s="2007"/>
      <c r="AU104" s="2008"/>
      <c r="AV104" s="2009"/>
      <c r="AW104" s="2009"/>
      <c r="AX104" s="2010"/>
    </row>
    <row r="105" spans="1:50" ht="24.75" customHeight="1" x14ac:dyDescent="0.15">
      <c r="A105" s="251"/>
      <c r="B105" s="252"/>
      <c r="C105" s="252"/>
      <c r="D105" s="252"/>
      <c r="E105" s="252"/>
      <c r="F105" s="253"/>
      <c r="G105" s="2011" t="s">
        <v>41</v>
      </c>
      <c r="H105" s="313"/>
      <c r="I105" s="313"/>
      <c r="J105" s="313"/>
      <c r="K105" s="313"/>
      <c r="L105" s="2012"/>
      <c r="M105" s="318"/>
      <c r="N105" s="318"/>
      <c r="O105" s="318"/>
      <c r="P105" s="318"/>
      <c r="Q105" s="318"/>
      <c r="R105" s="318"/>
      <c r="S105" s="318"/>
      <c r="T105" s="318"/>
      <c r="U105" s="318"/>
      <c r="V105" s="318"/>
      <c r="W105" s="318"/>
      <c r="X105" s="319"/>
      <c r="Y105" s="2013">
        <f>SUM(Y97:AB104)</f>
        <v>86</v>
      </c>
      <c r="Z105" s="2014"/>
      <c r="AA105" s="2014"/>
      <c r="AB105" s="2015"/>
      <c r="AC105" s="2011" t="s">
        <v>41</v>
      </c>
      <c r="AD105" s="313"/>
      <c r="AE105" s="313"/>
      <c r="AF105" s="313"/>
      <c r="AG105" s="313"/>
      <c r="AH105" s="2012"/>
      <c r="AI105" s="318"/>
      <c r="AJ105" s="318"/>
      <c r="AK105" s="318"/>
      <c r="AL105" s="318"/>
      <c r="AM105" s="318"/>
      <c r="AN105" s="318"/>
      <c r="AO105" s="318"/>
      <c r="AP105" s="318"/>
      <c r="AQ105" s="318"/>
      <c r="AR105" s="318"/>
      <c r="AS105" s="318"/>
      <c r="AT105" s="319"/>
      <c r="AU105" s="2013">
        <f>SUM(AU97:AX104)</f>
        <v>0</v>
      </c>
      <c r="AV105" s="2014"/>
      <c r="AW105" s="2014"/>
      <c r="AX105" s="2016"/>
    </row>
    <row r="106" spans="1:50" ht="30" customHeight="1" x14ac:dyDescent="0.15">
      <c r="A106" s="251"/>
      <c r="B106" s="252"/>
      <c r="C106" s="252"/>
      <c r="D106" s="252"/>
      <c r="E106" s="252"/>
      <c r="F106" s="253"/>
      <c r="G106" s="2017" t="s">
        <v>1332</v>
      </c>
      <c r="H106" s="2018"/>
      <c r="I106" s="2018"/>
      <c r="J106" s="2018"/>
      <c r="K106" s="2018"/>
      <c r="L106" s="2018"/>
      <c r="M106" s="2018"/>
      <c r="N106" s="2018"/>
      <c r="O106" s="2018"/>
      <c r="P106" s="2018"/>
      <c r="Q106" s="2018"/>
      <c r="R106" s="2018"/>
      <c r="S106" s="2018"/>
      <c r="T106" s="2018"/>
      <c r="U106" s="2018"/>
      <c r="V106" s="2018"/>
      <c r="W106" s="2018"/>
      <c r="X106" s="2018"/>
      <c r="Y106" s="2018"/>
      <c r="Z106" s="2018"/>
      <c r="AA106" s="2018"/>
      <c r="AB106" s="2019"/>
      <c r="AC106" s="2017" t="s">
        <v>1331</v>
      </c>
      <c r="AD106" s="2018"/>
      <c r="AE106" s="2018"/>
      <c r="AF106" s="2018"/>
      <c r="AG106" s="2018"/>
      <c r="AH106" s="2018"/>
      <c r="AI106" s="2018"/>
      <c r="AJ106" s="2018"/>
      <c r="AK106" s="2018"/>
      <c r="AL106" s="2018"/>
      <c r="AM106" s="2018"/>
      <c r="AN106" s="2018"/>
      <c r="AO106" s="2018"/>
      <c r="AP106" s="2018"/>
      <c r="AQ106" s="2018"/>
      <c r="AR106" s="2018"/>
      <c r="AS106" s="2018"/>
      <c r="AT106" s="2018"/>
      <c r="AU106" s="2018"/>
      <c r="AV106" s="2018"/>
      <c r="AW106" s="2018"/>
      <c r="AX106" s="2020"/>
    </row>
    <row r="107" spans="1:50" ht="25.5" customHeight="1" x14ac:dyDescent="0.15">
      <c r="A107" s="251"/>
      <c r="B107" s="252"/>
      <c r="C107" s="252"/>
      <c r="D107" s="252"/>
      <c r="E107" s="252"/>
      <c r="F107" s="253"/>
      <c r="G107" s="108" t="s">
        <v>68</v>
      </c>
      <c r="H107" s="129"/>
      <c r="I107" s="129"/>
      <c r="J107" s="129"/>
      <c r="K107" s="129"/>
      <c r="L107" s="487" t="s">
        <v>1325</v>
      </c>
      <c r="M107" s="313"/>
      <c r="N107" s="313"/>
      <c r="O107" s="313"/>
      <c r="P107" s="313"/>
      <c r="Q107" s="313"/>
      <c r="R107" s="313"/>
      <c r="S107" s="313"/>
      <c r="T107" s="313"/>
      <c r="U107" s="313"/>
      <c r="V107" s="313"/>
      <c r="W107" s="313"/>
      <c r="X107" s="321"/>
      <c r="Y107" s="1207" t="s">
        <v>1324</v>
      </c>
      <c r="Z107" s="1977"/>
      <c r="AA107" s="1977"/>
      <c r="AB107" s="2003"/>
      <c r="AC107" s="108" t="s">
        <v>68</v>
      </c>
      <c r="AD107" s="129"/>
      <c r="AE107" s="129"/>
      <c r="AF107" s="129"/>
      <c r="AG107" s="129"/>
      <c r="AH107" s="487" t="s">
        <v>1325</v>
      </c>
      <c r="AI107" s="313"/>
      <c r="AJ107" s="313"/>
      <c r="AK107" s="313"/>
      <c r="AL107" s="313"/>
      <c r="AM107" s="313"/>
      <c r="AN107" s="313"/>
      <c r="AO107" s="313"/>
      <c r="AP107" s="313"/>
      <c r="AQ107" s="313"/>
      <c r="AR107" s="313"/>
      <c r="AS107" s="313"/>
      <c r="AT107" s="321"/>
      <c r="AU107" s="1207" t="s">
        <v>1324</v>
      </c>
      <c r="AV107" s="1977"/>
      <c r="AW107" s="1977"/>
      <c r="AX107" s="1978"/>
    </row>
    <row r="108" spans="1:50" ht="24.75" customHeight="1" x14ac:dyDescent="0.15">
      <c r="A108" s="251"/>
      <c r="B108" s="252"/>
      <c r="C108" s="252"/>
      <c r="D108" s="252"/>
      <c r="E108" s="252"/>
      <c r="F108" s="253"/>
      <c r="G108" s="1982"/>
      <c r="H108" s="837"/>
      <c r="I108" s="837"/>
      <c r="J108" s="837"/>
      <c r="K108" s="923"/>
      <c r="L108" s="1983"/>
      <c r="M108" s="1984"/>
      <c r="N108" s="1984"/>
      <c r="O108" s="1984"/>
      <c r="P108" s="1984"/>
      <c r="Q108" s="1984"/>
      <c r="R108" s="1984"/>
      <c r="S108" s="1984"/>
      <c r="T108" s="1984"/>
      <c r="U108" s="1984"/>
      <c r="V108" s="1984"/>
      <c r="W108" s="1984"/>
      <c r="X108" s="1985"/>
      <c r="Y108" s="1979"/>
      <c r="Z108" s="1980"/>
      <c r="AA108" s="1980"/>
      <c r="AB108" s="1981"/>
      <c r="AC108" s="1982"/>
      <c r="AD108" s="837"/>
      <c r="AE108" s="837"/>
      <c r="AF108" s="837"/>
      <c r="AG108" s="923"/>
      <c r="AH108" s="1983"/>
      <c r="AI108" s="1984"/>
      <c r="AJ108" s="1984"/>
      <c r="AK108" s="1984"/>
      <c r="AL108" s="1984"/>
      <c r="AM108" s="1984"/>
      <c r="AN108" s="1984"/>
      <c r="AO108" s="1984"/>
      <c r="AP108" s="1984"/>
      <c r="AQ108" s="1984"/>
      <c r="AR108" s="1984"/>
      <c r="AS108" s="1984"/>
      <c r="AT108" s="1985"/>
      <c r="AU108" s="1979"/>
      <c r="AV108" s="1980"/>
      <c r="AW108" s="1980"/>
      <c r="AX108" s="1986"/>
    </row>
    <row r="109" spans="1:50" ht="24.75" customHeight="1" x14ac:dyDescent="0.15">
      <c r="A109" s="251"/>
      <c r="B109" s="252"/>
      <c r="C109" s="252"/>
      <c r="D109" s="252"/>
      <c r="E109" s="252"/>
      <c r="F109" s="253"/>
      <c r="G109" s="1969"/>
      <c r="H109" s="833"/>
      <c r="I109" s="833"/>
      <c r="J109" s="833"/>
      <c r="K109" s="1646"/>
      <c r="L109" s="1970"/>
      <c r="M109" s="1971"/>
      <c r="N109" s="1971"/>
      <c r="O109" s="1971"/>
      <c r="P109" s="1971"/>
      <c r="Q109" s="1971"/>
      <c r="R109" s="1971"/>
      <c r="S109" s="1971"/>
      <c r="T109" s="1971"/>
      <c r="U109" s="1971"/>
      <c r="V109" s="1971"/>
      <c r="W109" s="1971"/>
      <c r="X109" s="1972"/>
      <c r="Y109" s="1973"/>
      <c r="Z109" s="1974"/>
      <c r="AA109" s="1974"/>
      <c r="AB109" s="1975"/>
      <c r="AC109" s="1969"/>
      <c r="AD109" s="833"/>
      <c r="AE109" s="833"/>
      <c r="AF109" s="833"/>
      <c r="AG109" s="1646"/>
      <c r="AH109" s="1970"/>
      <c r="AI109" s="1971"/>
      <c r="AJ109" s="1971"/>
      <c r="AK109" s="1971"/>
      <c r="AL109" s="1971"/>
      <c r="AM109" s="1971"/>
      <c r="AN109" s="1971"/>
      <c r="AO109" s="1971"/>
      <c r="AP109" s="1971"/>
      <c r="AQ109" s="1971"/>
      <c r="AR109" s="1971"/>
      <c r="AS109" s="1971"/>
      <c r="AT109" s="1972"/>
      <c r="AU109" s="1973"/>
      <c r="AV109" s="1974"/>
      <c r="AW109" s="1974"/>
      <c r="AX109" s="1976"/>
    </row>
    <row r="110" spans="1:50" ht="24.75" customHeight="1" x14ac:dyDescent="0.15">
      <c r="A110" s="251"/>
      <c r="B110" s="252"/>
      <c r="C110" s="252"/>
      <c r="D110" s="252"/>
      <c r="E110" s="252"/>
      <c r="F110" s="253"/>
      <c r="G110" s="1969"/>
      <c r="H110" s="833"/>
      <c r="I110" s="833"/>
      <c r="J110" s="833"/>
      <c r="K110" s="1646"/>
      <c r="L110" s="1970"/>
      <c r="M110" s="1971"/>
      <c r="N110" s="1971"/>
      <c r="O110" s="1971"/>
      <c r="P110" s="1971"/>
      <c r="Q110" s="1971"/>
      <c r="R110" s="1971"/>
      <c r="S110" s="1971"/>
      <c r="T110" s="1971"/>
      <c r="U110" s="1971"/>
      <c r="V110" s="1971"/>
      <c r="W110" s="1971"/>
      <c r="X110" s="1972"/>
      <c r="Y110" s="1973"/>
      <c r="Z110" s="1974"/>
      <c r="AA110" s="1974"/>
      <c r="AB110" s="1975"/>
      <c r="AC110" s="1969"/>
      <c r="AD110" s="833"/>
      <c r="AE110" s="833"/>
      <c r="AF110" s="833"/>
      <c r="AG110" s="1646"/>
      <c r="AH110" s="1970"/>
      <c r="AI110" s="1971"/>
      <c r="AJ110" s="1971"/>
      <c r="AK110" s="1971"/>
      <c r="AL110" s="1971"/>
      <c r="AM110" s="1971"/>
      <c r="AN110" s="1971"/>
      <c r="AO110" s="1971"/>
      <c r="AP110" s="1971"/>
      <c r="AQ110" s="1971"/>
      <c r="AR110" s="1971"/>
      <c r="AS110" s="1971"/>
      <c r="AT110" s="1972"/>
      <c r="AU110" s="1973"/>
      <c r="AV110" s="1974"/>
      <c r="AW110" s="1974"/>
      <c r="AX110" s="1976"/>
    </row>
    <row r="111" spans="1:50" ht="24.75" customHeight="1" x14ac:dyDescent="0.15">
      <c r="A111" s="251"/>
      <c r="B111" s="252"/>
      <c r="C111" s="252"/>
      <c r="D111" s="252"/>
      <c r="E111" s="252"/>
      <c r="F111" s="253"/>
      <c r="G111" s="1969"/>
      <c r="H111" s="833"/>
      <c r="I111" s="833"/>
      <c r="J111" s="833"/>
      <c r="K111" s="1646"/>
      <c r="L111" s="1970"/>
      <c r="M111" s="1971"/>
      <c r="N111" s="1971"/>
      <c r="O111" s="1971"/>
      <c r="P111" s="1971"/>
      <c r="Q111" s="1971"/>
      <c r="R111" s="1971"/>
      <c r="S111" s="1971"/>
      <c r="T111" s="1971"/>
      <c r="U111" s="1971"/>
      <c r="V111" s="1971"/>
      <c r="W111" s="1971"/>
      <c r="X111" s="1972"/>
      <c r="Y111" s="1973"/>
      <c r="Z111" s="1974"/>
      <c r="AA111" s="1974"/>
      <c r="AB111" s="1975"/>
      <c r="AC111" s="1969"/>
      <c r="AD111" s="833"/>
      <c r="AE111" s="833"/>
      <c r="AF111" s="833"/>
      <c r="AG111" s="1646"/>
      <c r="AH111" s="1970"/>
      <c r="AI111" s="1971"/>
      <c r="AJ111" s="1971"/>
      <c r="AK111" s="1971"/>
      <c r="AL111" s="1971"/>
      <c r="AM111" s="1971"/>
      <c r="AN111" s="1971"/>
      <c r="AO111" s="1971"/>
      <c r="AP111" s="1971"/>
      <c r="AQ111" s="1971"/>
      <c r="AR111" s="1971"/>
      <c r="AS111" s="1971"/>
      <c r="AT111" s="1972"/>
      <c r="AU111" s="1973"/>
      <c r="AV111" s="1974"/>
      <c r="AW111" s="1974"/>
      <c r="AX111" s="1976"/>
    </row>
    <row r="112" spans="1:50" ht="24.75" customHeight="1" x14ac:dyDescent="0.15">
      <c r="A112" s="251"/>
      <c r="B112" s="252"/>
      <c r="C112" s="252"/>
      <c r="D112" s="252"/>
      <c r="E112" s="252"/>
      <c r="F112" s="253"/>
      <c r="G112" s="1969"/>
      <c r="H112" s="833"/>
      <c r="I112" s="833"/>
      <c r="J112" s="833"/>
      <c r="K112" s="1646"/>
      <c r="L112" s="1970"/>
      <c r="M112" s="1971"/>
      <c r="N112" s="1971"/>
      <c r="O112" s="1971"/>
      <c r="P112" s="1971"/>
      <c r="Q112" s="1971"/>
      <c r="R112" s="1971"/>
      <c r="S112" s="1971"/>
      <c r="T112" s="1971"/>
      <c r="U112" s="1971"/>
      <c r="V112" s="1971"/>
      <c r="W112" s="1971"/>
      <c r="X112" s="1972"/>
      <c r="Y112" s="1973"/>
      <c r="Z112" s="1974"/>
      <c r="AA112" s="1974"/>
      <c r="AB112" s="1974"/>
      <c r="AC112" s="1969"/>
      <c r="AD112" s="833"/>
      <c r="AE112" s="833"/>
      <c r="AF112" s="833"/>
      <c r="AG112" s="1646"/>
      <c r="AH112" s="1970"/>
      <c r="AI112" s="1971"/>
      <c r="AJ112" s="1971"/>
      <c r="AK112" s="1971"/>
      <c r="AL112" s="1971"/>
      <c r="AM112" s="1971"/>
      <c r="AN112" s="1971"/>
      <c r="AO112" s="1971"/>
      <c r="AP112" s="1971"/>
      <c r="AQ112" s="1971"/>
      <c r="AR112" s="1971"/>
      <c r="AS112" s="1971"/>
      <c r="AT112" s="1972"/>
      <c r="AU112" s="1973"/>
      <c r="AV112" s="1974"/>
      <c r="AW112" s="1974"/>
      <c r="AX112" s="1976"/>
    </row>
    <row r="113" spans="1:50" ht="24.75" customHeight="1" x14ac:dyDescent="0.15">
      <c r="A113" s="251"/>
      <c r="B113" s="252"/>
      <c r="C113" s="252"/>
      <c r="D113" s="252"/>
      <c r="E113" s="252"/>
      <c r="F113" s="253"/>
      <c r="G113" s="1969"/>
      <c r="H113" s="833"/>
      <c r="I113" s="833"/>
      <c r="J113" s="833"/>
      <c r="K113" s="1646"/>
      <c r="L113" s="1970"/>
      <c r="M113" s="1971"/>
      <c r="N113" s="1971"/>
      <c r="O113" s="1971"/>
      <c r="P113" s="1971"/>
      <c r="Q113" s="1971"/>
      <c r="R113" s="1971"/>
      <c r="S113" s="1971"/>
      <c r="T113" s="1971"/>
      <c r="U113" s="1971"/>
      <c r="V113" s="1971"/>
      <c r="W113" s="1971"/>
      <c r="X113" s="1972"/>
      <c r="Y113" s="1973"/>
      <c r="Z113" s="1974"/>
      <c r="AA113" s="1974"/>
      <c r="AB113" s="1974"/>
      <c r="AC113" s="1969"/>
      <c r="AD113" s="833"/>
      <c r="AE113" s="833"/>
      <c r="AF113" s="833"/>
      <c r="AG113" s="1646"/>
      <c r="AH113" s="1970"/>
      <c r="AI113" s="1971"/>
      <c r="AJ113" s="1971"/>
      <c r="AK113" s="1971"/>
      <c r="AL113" s="1971"/>
      <c r="AM113" s="1971"/>
      <c r="AN113" s="1971"/>
      <c r="AO113" s="1971"/>
      <c r="AP113" s="1971"/>
      <c r="AQ113" s="1971"/>
      <c r="AR113" s="1971"/>
      <c r="AS113" s="1971"/>
      <c r="AT113" s="1972"/>
      <c r="AU113" s="1973"/>
      <c r="AV113" s="1974"/>
      <c r="AW113" s="1974"/>
      <c r="AX113" s="1976"/>
    </row>
    <row r="114" spans="1:50" ht="24.75" customHeight="1" x14ac:dyDescent="0.15">
      <c r="A114" s="251"/>
      <c r="B114" s="252"/>
      <c r="C114" s="252"/>
      <c r="D114" s="252"/>
      <c r="E114" s="252"/>
      <c r="F114" s="253"/>
      <c r="G114" s="1969"/>
      <c r="H114" s="833"/>
      <c r="I114" s="833"/>
      <c r="J114" s="833"/>
      <c r="K114" s="1646"/>
      <c r="L114" s="1970"/>
      <c r="M114" s="1971"/>
      <c r="N114" s="1971"/>
      <c r="O114" s="1971"/>
      <c r="P114" s="1971"/>
      <c r="Q114" s="1971"/>
      <c r="R114" s="1971"/>
      <c r="S114" s="1971"/>
      <c r="T114" s="1971"/>
      <c r="U114" s="1971"/>
      <c r="V114" s="1971"/>
      <c r="W114" s="1971"/>
      <c r="X114" s="1972"/>
      <c r="Y114" s="1973"/>
      <c r="Z114" s="1974"/>
      <c r="AA114" s="1974"/>
      <c r="AB114" s="1974"/>
      <c r="AC114" s="1969"/>
      <c r="AD114" s="833"/>
      <c r="AE114" s="833"/>
      <c r="AF114" s="833"/>
      <c r="AG114" s="1646"/>
      <c r="AH114" s="1970"/>
      <c r="AI114" s="1971"/>
      <c r="AJ114" s="1971"/>
      <c r="AK114" s="1971"/>
      <c r="AL114" s="1971"/>
      <c r="AM114" s="1971"/>
      <c r="AN114" s="1971"/>
      <c r="AO114" s="1971"/>
      <c r="AP114" s="1971"/>
      <c r="AQ114" s="1971"/>
      <c r="AR114" s="1971"/>
      <c r="AS114" s="1971"/>
      <c r="AT114" s="1972"/>
      <c r="AU114" s="1973"/>
      <c r="AV114" s="1974"/>
      <c r="AW114" s="1974"/>
      <c r="AX114" s="1976"/>
    </row>
    <row r="115" spans="1:50" ht="24.75" customHeight="1" x14ac:dyDescent="0.15">
      <c r="A115" s="251"/>
      <c r="B115" s="252"/>
      <c r="C115" s="252"/>
      <c r="D115" s="252"/>
      <c r="E115" s="252"/>
      <c r="F115" s="253"/>
      <c r="G115" s="2004"/>
      <c r="H115" s="835"/>
      <c r="I115" s="835"/>
      <c r="J115" s="835"/>
      <c r="K115" s="1647"/>
      <c r="L115" s="2005"/>
      <c r="M115" s="2006"/>
      <c r="N115" s="2006"/>
      <c r="O115" s="2006"/>
      <c r="P115" s="2006"/>
      <c r="Q115" s="2006"/>
      <c r="R115" s="2006"/>
      <c r="S115" s="2006"/>
      <c r="T115" s="2006"/>
      <c r="U115" s="2006"/>
      <c r="V115" s="2006"/>
      <c r="W115" s="2006"/>
      <c r="X115" s="2007"/>
      <c r="Y115" s="2008"/>
      <c r="Z115" s="2009"/>
      <c r="AA115" s="2009"/>
      <c r="AB115" s="2009"/>
      <c r="AC115" s="2004"/>
      <c r="AD115" s="835"/>
      <c r="AE115" s="835"/>
      <c r="AF115" s="835"/>
      <c r="AG115" s="1647"/>
      <c r="AH115" s="2005"/>
      <c r="AI115" s="2006"/>
      <c r="AJ115" s="2006"/>
      <c r="AK115" s="2006"/>
      <c r="AL115" s="2006"/>
      <c r="AM115" s="2006"/>
      <c r="AN115" s="2006"/>
      <c r="AO115" s="2006"/>
      <c r="AP115" s="2006"/>
      <c r="AQ115" s="2006"/>
      <c r="AR115" s="2006"/>
      <c r="AS115" s="2006"/>
      <c r="AT115" s="2007"/>
      <c r="AU115" s="2008"/>
      <c r="AV115" s="2009"/>
      <c r="AW115" s="2009"/>
      <c r="AX115" s="2010"/>
    </row>
    <row r="116" spans="1:50" ht="24.75" customHeight="1" x14ac:dyDescent="0.15">
      <c r="A116" s="251"/>
      <c r="B116" s="252"/>
      <c r="C116" s="252"/>
      <c r="D116" s="252"/>
      <c r="E116" s="252"/>
      <c r="F116" s="253"/>
      <c r="G116" s="2011" t="s">
        <v>41</v>
      </c>
      <c r="H116" s="313"/>
      <c r="I116" s="313"/>
      <c r="J116" s="313"/>
      <c r="K116" s="313"/>
      <c r="L116" s="2012"/>
      <c r="M116" s="318"/>
      <c r="N116" s="318"/>
      <c r="O116" s="318"/>
      <c r="P116" s="318"/>
      <c r="Q116" s="318"/>
      <c r="R116" s="318"/>
      <c r="S116" s="318"/>
      <c r="T116" s="318"/>
      <c r="U116" s="318"/>
      <c r="V116" s="318"/>
      <c r="W116" s="318"/>
      <c r="X116" s="319"/>
      <c r="Y116" s="2013">
        <f>SUM(Y108:AB115)</f>
        <v>0</v>
      </c>
      <c r="Z116" s="2014"/>
      <c r="AA116" s="2014"/>
      <c r="AB116" s="2015"/>
      <c r="AC116" s="2011" t="s">
        <v>41</v>
      </c>
      <c r="AD116" s="313"/>
      <c r="AE116" s="313"/>
      <c r="AF116" s="313"/>
      <c r="AG116" s="313"/>
      <c r="AH116" s="2012"/>
      <c r="AI116" s="318"/>
      <c r="AJ116" s="318"/>
      <c r="AK116" s="318"/>
      <c r="AL116" s="318"/>
      <c r="AM116" s="318"/>
      <c r="AN116" s="318"/>
      <c r="AO116" s="318"/>
      <c r="AP116" s="318"/>
      <c r="AQ116" s="318"/>
      <c r="AR116" s="318"/>
      <c r="AS116" s="318"/>
      <c r="AT116" s="319"/>
      <c r="AU116" s="2013">
        <f>SUM(AU108:AX115)</f>
        <v>0</v>
      </c>
      <c r="AV116" s="2014"/>
      <c r="AW116" s="2014"/>
      <c r="AX116" s="2016"/>
    </row>
    <row r="117" spans="1:50" ht="30" customHeight="1" x14ac:dyDescent="0.15">
      <c r="A117" s="251"/>
      <c r="B117" s="252"/>
      <c r="C117" s="252"/>
      <c r="D117" s="252"/>
      <c r="E117" s="252"/>
      <c r="F117" s="253"/>
      <c r="G117" s="2017" t="s">
        <v>1328</v>
      </c>
      <c r="H117" s="2018"/>
      <c r="I117" s="2018"/>
      <c r="J117" s="2018"/>
      <c r="K117" s="2018"/>
      <c r="L117" s="2018"/>
      <c r="M117" s="2018"/>
      <c r="N117" s="2018"/>
      <c r="O117" s="2018"/>
      <c r="P117" s="2018"/>
      <c r="Q117" s="2018"/>
      <c r="R117" s="2018"/>
      <c r="S117" s="2018"/>
      <c r="T117" s="2018"/>
      <c r="U117" s="2018"/>
      <c r="V117" s="2018"/>
      <c r="W117" s="2018"/>
      <c r="X117" s="2018"/>
      <c r="Y117" s="2018"/>
      <c r="Z117" s="2018"/>
      <c r="AA117" s="2018"/>
      <c r="AB117" s="2019"/>
      <c r="AC117" s="2017" t="s">
        <v>1327</v>
      </c>
      <c r="AD117" s="2018"/>
      <c r="AE117" s="2018"/>
      <c r="AF117" s="2018"/>
      <c r="AG117" s="2018"/>
      <c r="AH117" s="2018"/>
      <c r="AI117" s="2018"/>
      <c r="AJ117" s="2018"/>
      <c r="AK117" s="2018"/>
      <c r="AL117" s="2018"/>
      <c r="AM117" s="2018"/>
      <c r="AN117" s="2018"/>
      <c r="AO117" s="2018"/>
      <c r="AP117" s="2018"/>
      <c r="AQ117" s="2018"/>
      <c r="AR117" s="2018"/>
      <c r="AS117" s="2018"/>
      <c r="AT117" s="2018"/>
      <c r="AU117" s="2018"/>
      <c r="AV117" s="2018"/>
      <c r="AW117" s="2018"/>
      <c r="AX117" s="2020"/>
    </row>
    <row r="118" spans="1:50" ht="24.75" customHeight="1" x14ac:dyDescent="0.15">
      <c r="A118" s="251"/>
      <c r="B118" s="252"/>
      <c r="C118" s="252"/>
      <c r="D118" s="252"/>
      <c r="E118" s="252"/>
      <c r="F118" s="253"/>
      <c r="G118" s="108" t="s">
        <v>68</v>
      </c>
      <c r="H118" s="129"/>
      <c r="I118" s="129"/>
      <c r="J118" s="129"/>
      <c r="K118" s="129"/>
      <c r="L118" s="487" t="s">
        <v>1325</v>
      </c>
      <c r="M118" s="313"/>
      <c r="N118" s="313"/>
      <c r="O118" s="313"/>
      <c r="P118" s="313"/>
      <c r="Q118" s="313"/>
      <c r="R118" s="313"/>
      <c r="S118" s="313"/>
      <c r="T118" s="313"/>
      <c r="U118" s="313"/>
      <c r="V118" s="313"/>
      <c r="W118" s="313"/>
      <c r="X118" s="321"/>
      <c r="Y118" s="1207" t="s">
        <v>1324</v>
      </c>
      <c r="Z118" s="1977"/>
      <c r="AA118" s="1977"/>
      <c r="AB118" s="2003"/>
      <c r="AC118" s="108" t="s">
        <v>68</v>
      </c>
      <c r="AD118" s="129"/>
      <c r="AE118" s="129"/>
      <c r="AF118" s="129"/>
      <c r="AG118" s="129"/>
      <c r="AH118" s="487" t="s">
        <v>1325</v>
      </c>
      <c r="AI118" s="313"/>
      <c r="AJ118" s="313"/>
      <c r="AK118" s="313"/>
      <c r="AL118" s="313"/>
      <c r="AM118" s="313"/>
      <c r="AN118" s="313"/>
      <c r="AO118" s="313"/>
      <c r="AP118" s="313"/>
      <c r="AQ118" s="313"/>
      <c r="AR118" s="313"/>
      <c r="AS118" s="313"/>
      <c r="AT118" s="321"/>
      <c r="AU118" s="1207" t="s">
        <v>1324</v>
      </c>
      <c r="AV118" s="1977"/>
      <c r="AW118" s="1977"/>
      <c r="AX118" s="1978"/>
    </row>
    <row r="119" spans="1:50" ht="24.75" customHeight="1" x14ac:dyDescent="0.15">
      <c r="A119" s="251"/>
      <c r="B119" s="252"/>
      <c r="C119" s="252"/>
      <c r="D119" s="252"/>
      <c r="E119" s="252"/>
      <c r="F119" s="253"/>
      <c r="G119" s="1982"/>
      <c r="H119" s="837"/>
      <c r="I119" s="837"/>
      <c r="J119" s="837"/>
      <c r="K119" s="923"/>
      <c r="L119" s="1983"/>
      <c r="M119" s="1984"/>
      <c r="N119" s="1984"/>
      <c r="O119" s="1984"/>
      <c r="P119" s="1984"/>
      <c r="Q119" s="1984"/>
      <c r="R119" s="1984"/>
      <c r="S119" s="1984"/>
      <c r="T119" s="1984"/>
      <c r="U119" s="1984"/>
      <c r="V119" s="1984"/>
      <c r="W119" s="1984"/>
      <c r="X119" s="1985"/>
      <c r="Y119" s="1979"/>
      <c r="Z119" s="1980"/>
      <c r="AA119" s="1980"/>
      <c r="AB119" s="1981"/>
      <c r="AC119" s="1982"/>
      <c r="AD119" s="837"/>
      <c r="AE119" s="837"/>
      <c r="AF119" s="837"/>
      <c r="AG119" s="923"/>
      <c r="AH119" s="1983"/>
      <c r="AI119" s="1984"/>
      <c r="AJ119" s="1984"/>
      <c r="AK119" s="1984"/>
      <c r="AL119" s="1984"/>
      <c r="AM119" s="1984"/>
      <c r="AN119" s="1984"/>
      <c r="AO119" s="1984"/>
      <c r="AP119" s="1984"/>
      <c r="AQ119" s="1984"/>
      <c r="AR119" s="1984"/>
      <c r="AS119" s="1984"/>
      <c r="AT119" s="1985"/>
      <c r="AU119" s="1979"/>
      <c r="AV119" s="1980"/>
      <c r="AW119" s="1980"/>
      <c r="AX119" s="1986"/>
    </row>
    <row r="120" spans="1:50" ht="24.75" customHeight="1" x14ac:dyDescent="0.15">
      <c r="A120" s="251"/>
      <c r="B120" s="252"/>
      <c r="C120" s="252"/>
      <c r="D120" s="252"/>
      <c r="E120" s="252"/>
      <c r="F120" s="253"/>
      <c r="G120" s="1969"/>
      <c r="H120" s="833"/>
      <c r="I120" s="833"/>
      <c r="J120" s="833"/>
      <c r="K120" s="1646"/>
      <c r="L120" s="1970"/>
      <c r="M120" s="1971"/>
      <c r="N120" s="1971"/>
      <c r="O120" s="1971"/>
      <c r="P120" s="1971"/>
      <c r="Q120" s="1971"/>
      <c r="R120" s="1971"/>
      <c r="S120" s="1971"/>
      <c r="T120" s="1971"/>
      <c r="U120" s="1971"/>
      <c r="V120" s="1971"/>
      <c r="W120" s="1971"/>
      <c r="X120" s="1972"/>
      <c r="Y120" s="1973"/>
      <c r="Z120" s="1974"/>
      <c r="AA120" s="1974"/>
      <c r="AB120" s="1975"/>
      <c r="AC120" s="1969"/>
      <c r="AD120" s="833"/>
      <c r="AE120" s="833"/>
      <c r="AF120" s="833"/>
      <c r="AG120" s="1646"/>
      <c r="AH120" s="1970"/>
      <c r="AI120" s="1971"/>
      <c r="AJ120" s="1971"/>
      <c r="AK120" s="1971"/>
      <c r="AL120" s="1971"/>
      <c r="AM120" s="1971"/>
      <c r="AN120" s="1971"/>
      <c r="AO120" s="1971"/>
      <c r="AP120" s="1971"/>
      <c r="AQ120" s="1971"/>
      <c r="AR120" s="1971"/>
      <c r="AS120" s="1971"/>
      <c r="AT120" s="1972"/>
      <c r="AU120" s="1973"/>
      <c r="AV120" s="1974"/>
      <c r="AW120" s="1974"/>
      <c r="AX120" s="1976"/>
    </row>
    <row r="121" spans="1:50" ht="24.75" customHeight="1" x14ac:dyDescent="0.15">
      <c r="A121" s="251"/>
      <c r="B121" s="252"/>
      <c r="C121" s="252"/>
      <c r="D121" s="252"/>
      <c r="E121" s="252"/>
      <c r="F121" s="253"/>
      <c r="G121" s="1969"/>
      <c r="H121" s="833"/>
      <c r="I121" s="833"/>
      <c r="J121" s="833"/>
      <c r="K121" s="1646"/>
      <c r="L121" s="1970"/>
      <c r="M121" s="1971"/>
      <c r="N121" s="1971"/>
      <c r="O121" s="1971"/>
      <c r="P121" s="1971"/>
      <c r="Q121" s="1971"/>
      <c r="R121" s="1971"/>
      <c r="S121" s="1971"/>
      <c r="T121" s="1971"/>
      <c r="U121" s="1971"/>
      <c r="V121" s="1971"/>
      <c r="W121" s="1971"/>
      <c r="X121" s="1972"/>
      <c r="Y121" s="1973"/>
      <c r="Z121" s="1974"/>
      <c r="AA121" s="1974"/>
      <c r="AB121" s="1975"/>
      <c r="AC121" s="1969"/>
      <c r="AD121" s="833"/>
      <c r="AE121" s="833"/>
      <c r="AF121" s="833"/>
      <c r="AG121" s="1646"/>
      <c r="AH121" s="1970"/>
      <c r="AI121" s="1971"/>
      <c r="AJ121" s="1971"/>
      <c r="AK121" s="1971"/>
      <c r="AL121" s="1971"/>
      <c r="AM121" s="1971"/>
      <c r="AN121" s="1971"/>
      <c r="AO121" s="1971"/>
      <c r="AP121" s="1971"/>
      <c r="AQ121" s="1971"/>
      <c r="AR121" s="1971"/>
      <c r="AS121" s="1971"/>
      <c r="AT121" s="1972"/>
      <c r="AU121" s="1973"/>
      <c r="AV121" s="1974"/>
      <c r="AW121" s="1974"/>
      <c r="AX121" s="1976"/>
    </row>
    <row r="122" spans="1:50" ht="24.75" customHeight="1" x14ac:dyDescent="0.15">
      <c r="A122" s="251"/>
      <c r="B122" s="252"/>
      <c r="C122" s="252"/>
      <c r="D122" s="252"/>
      <c r="E122" s="252"/>
      <c r="F122" s="253"/>
      <c r="G122" s="1969"/>
      <c r="H122" s="833"/>
      <c r="I122" s="833"/>
      <c r="J122" s="833"/>
      <c r="K122" s="1646"/>
      <c r="L122" s="1970"/>
      <c r="M122" s="1971"/>
      <c r="N122" s="1971"/>
      <c r="O122" s="1971"/>
      <c r="P122" s="1971"/>
      <c r="Q122" s="1971"/>
      <c r="R122" s="1971"/>
      <c r="S122" s="1971"/>
      <c r="T122" s="1971"/>
      <c r="U122" s="1971"/>
      <c r="V122" s="1971"/>
      <c r="W122" s="1971"/>
      <c r="X122" s="1972"/>
      <c r="Y122" s="1973"/>
      <c r="Z122" s="1974"/>
      <c r="AA122" s="1974"/>
      <c r="AB122" s="1975"/>
      <c r="AC122" s="1969"/>
      <c r="AD122" s="833"/>
      <c r="AE122" s="833"/>
      <c r="AF122" s="833"/>
      <c r="AG122" s="1646"/>
      <c r="AH122" s="1970"/>
      <c r="AI122" s="1971"/>
      <c r="AJ122" s="1971"/>
      <c r="AK122" s="1971"/>
      <c r="AL122" s="1971"/>
      <c r="AM122" s="1971"/>
      <c r="AN122" s="1971"/>
      <c r="AO122" s="1971"/>
      <c r="AP122" s="1971"/>
      <c r="AQ122" s="1971"/>
      <c r="AR122" s="1971"/>
      <c r="AS122" s="1971"/>
      <c r="AT122" s="1972"/>
      <c r="AU122" s="1973"/>
      <c r="AV122" s="1974"/>
      <c r="AW122" s="1974"/>
      <c r="AX122" s="1976"/>
    </row>
    <row r="123" spans="1:50" ht="24.75" customHeight="1" x14ac:dyDescent="0.15">
      <c r="A123" s="251"/>
      <c r="B123" s="252"/>
      <c r="C123" s="252"/>
      <c r="D123" s="252"/>
      <c r="E123" s="252"/>
      <c r="F123" s="253"/>
      <c r="G123" s="1969"/>
      <c r="H123" s="833"/>
      <c r="I123" s="833"/>
      <c r="J123" s="833"/>
      <c r="K123" s="1646"/>
      <c r="L123" s="1970"/>
      <c r="M123" s="1971"/>
      <c r="N123" s="1971"/>
      <c r="O123" s="1971"/>
      <c r="P123" s="1971"/>
      <c r="Q123" s="1971"/>
      <c r="R123" s="1971"/>
      <c r="S123" s="1971"/>
      <c r="T123" s="1971"/>
      <c r="U123" s="1971"/>
      <c r="V123" s="1971"/>
      <c r="W123" s="1971"/>
      <c r="X123" s="1972"/>
      <c r="Y123" s="1973"/>
      <c r="Z123" s="1974"/>
      <c r="AA123" s="1974"/>
      <c r="AB123" s="1974"/>
      <c r="AC123" s="1969"/>
      <c r="AD123" s="833"/>
      <c r="AE123" s="833"/>
      <c r="AF123" s="833"/>
      <c r="AG123" s="1646"/>
      <c r="AH123" s="1970"/>
      <c r="AI123" s="1971"/>
      <c r="AJ123" s="1971"/>
      <c r="AK123" s="1971"/>
      <c r="AL123" s="1971"/>
      <c r="AM123" s="1971"/>
      <c r="AN123" s="1971"/>
      <c r="AO123" s="1971"/>
      <c r="AP123" s="1971"/>
      <c r="AQ123" s="1971"/>
      <c r="AR123" s="1971"/>
      <c r="AS123" s="1971"/>
      <c r="AT123" s="1972"/>
      <c r="AU123" s="1973"/>
      <c r="AV123" s="1974"/>
      <c r="AW123" s="1974"/>
      <c r="AX123" s="1976"/>
    </row>
    <row r="124" spans="1:50" ht="24.75" customHeight="1" x14ac:dyDescent="0.15">
      <c r="A124" s="251"/>
      <c r="B124" s="252"/>
      <c r="C124" s="252"/>
      <c r="D124" s="252"/>
      <c r="E124" s="252"/>
      <c r="F124" s="253"/>
      <c r="G124" s="1969"/>
      <c r="H124" s="833"/>
      <c r="I124" s="833"/>
      <c r="J124" s="833"/>
      <c r="K124" s="1646"/>
      <c r="L124" s="1970"/>
      <c r="M124" s="1971"/>
      <c r="N124" s="1971"/>
      <c r="O124" s="1971"/>
      <c r="P124" s="1971"/>
      <c r="Q124" s="1971"/>
      <c r="R124" s="1971"/>
      <c r="S124" s="1971"/>
      <c r="T124" s="1971"/>
      <c r="U124" s="1971"/>
      <c r="V124" s="1971"/>
      <c r="W124" s="1971"/>
      <c r="X124" s="1972"/>
      <c r="Y124" s="1973"/>
      <c r="Z124" s="1974"/>
      <c r="AA124" s="1974"/>
      <c r="AB124" s="1974"/>
      <c r="AC124" s="1969"/>
      <c r="AD124" s="833"/>
      <c r="AE124" s="833"/>
      <c r="AF124" s="833"/>
      <c r="AG124" s="1646"/>
      <c r="AH124" s="1970"/>
      <c r="AI124" s="1971"/>
      <c r="AJ124" s="1971"/>
      <c r="AK124" s="1971"/>
      <c r="AL124" s="1971"/>
      <c r="AM124" s="1971"/>
      <c r="AN124" s="1971"/>
      <c r="AO124" s="1971"/>
      <c r="AP124" s="1971"/>
      <c r="AQ124" s="1971"/>
      <c r="AR124" s="1971"/>
      <c r="AS124" s="1971"/>
      <c r="AT124" s="1972"/>
      <c r="AU124" s="1973"/>
      <c r="AV124" s="1974"/>
      <c r="AW124" s="1974"/>
      <c r="AX124" s="1976"/>
    </row>
    <row r="125" spans="1:50" ht="24.75" customHeight="1" x14ac:dyDescent="0.15">
      <c r="A125" s="251"/>
      <c r="B125" s="252"/>
      <c r="C125" s="252"/>
      <c r="D125" s="252"/>
      <c r="E125" s="252"/>
      <c r="F125" s="253"/>
      <c r="G125" s="1969"/>
      <c r="H125" s="833"/>
      <c r="I125" s="833"/>
      <c r="J125" s="833"/>
      <c r="K125" s="1646"/>
      <c r="L125" s="1970"/>
      <c r="M125" s="1971"/>
      <c r="N125" s="1971"/>
      <c r="O125" s="1971"/>
      <c r="P125" s="1971"/>
      <c r="Q125" s="1971"/>
      <c r="R125" s="1971"/>
      <c r="S125" s="1971"/>
      <c r="T125" s="1971"/>
      <c r="U125" s="1971"/>
      <c r="V125" s="1971"/>
      <c r="W125" s="1971"/>
      <c r="X125" s="1972"/>
      <c r="Y125" s="1973"/>
      <c r="Z125" s="1974"/>
      <c r="AA125" s="1974"/>
      <c r="AB125" s="1974"/>
      <c r="AC125" s="1969"/>
      <c r="AD125" s="833"/>
      <c r="AE125" s="833"/>
      <c r="AF125" s="833"/>
      <c r="AG125" s="1646"/>
      <c r="AH125" s="1970"/>
      <c r="AI125" s="1971"/>
      <c r="AJ125" s="1971"/>
      <c r="AK125" s="1971"/>
      <c r="AL125" s="1971"/>
      <c r="AM125" s="1971"/>
      <c r="AN125" s="1971"/>
      <c r="AO125" s="1971"/>
      <c r="AP125" s="1971"/>
      <c r="AQ125" s="1971"/>
      <c r="AR125" s="1971"/>
      <c r="AS125" s="1971"/>
      <c r="AT125" s="1972"/>
      <c r="AU125" s="1973"/>
      <c r="AV125" s="1974"/>
      <c r="AW125" s="1974"/>
      <c r="AX125" s="1976"/>
    </row>
    <row r="126" spans="1:50" ht="24.75" customHeight="1" x14ac:dyDescent="0.15">
      <c r="A126" s="251"/>
      <c r="B126" s="252"/>
      <c r="C126" s="252"/>
      <c r="D126" s="252"/>
      <c r="E126" s="252"/>
      <c r="F126" s="253"/>
      <c r="G126" s="2004"/>
      <c r="H126" s="835"/>
      <c r="I126" s="835"/>
      <c r="J126" s="835"/>
      <c r="K126" s="1647"/>
      <c r="L126" s="2005"/>
      <c r="M126" s="2006"/>
      <c r="N126" s="2006"/>
      <c r="O126" s="2006"/>
      <c r="P126" s="2006"/>
      <c r="Q126" s="2006"/>
      <c r="R126" s="2006"/>
      <c r="S126" s="2006"/>
      <c r="T126" s="2006"/>
      <c r="U126" s="2006"/>
      <c r="V126" s="2006"/>
      <c r="W126" s="2006"/>
      <c r="X126" s="2007"/>
      <c r="Y126" s="2008"/>
      <c r="Z126" s="2009"/>
      <c r="AA126" s="2009"/>
      <c r="AB126" s="2009"/>
      <c r="AC126" s="2004"/>
      <c r="AD126" s="835"/>
      <c r="AE126" s="835"/>
      <c r="AF126" s="835"/>
      <c r="AG126" s="1647"/>
      <c r="AH126" s="2005"/>
      <c r="AI126" s="2006"/>
      <c r="AJ126" s="2006"/>
      <c r="AK126" s="2006"/>
      <c r="AL126" s="2006"/>
      <c r="AM126" s="2006"/>
      <c r="AN126" s="2006"/>
      <c r="AO126" s="2006"/>
      <c r="AP126" s="2006"/>
      <c r="AQ126" s="2006"/>
      <c r="AR126" s="2006"/>
      <c r="AS126" s="2006"/>
      <c r="AT126" s="2007"/>
      <c r="AU126" s="2008"/>
      <c r="AV126" s="2009"/>
      <c r="AW126" s="2009"/>
      <c r="AX126" s="2010"/>
    </row>
    <row r="127" spans="1:50" ht="24.75" customHeight="1" x14ac:dyDescent="0.15">
      <c r="A127" s="251"/>
      <c r="B127" s="252"/>
      <c r="C127" s="252"/>
      <c r="D127" s="252"/>
      <c r="E127" s="252"/>
      <c r="F127" s="253"/>
      <c r="G127" s="2011" t="s">
        <v>41</v>
      </c>
      <c r="H127" s="313"/>
      <c r="I127" s="313"/>
      <c r="J127" s="313"/>
      <c r="K127" s="313"/>
      <c r="L127" s="2012"/>
      <c r="M127" s="318"/>
      <c r="N127" s="318"/>
      <c r="O127" s="318"/>
      <c r="P127" s="318"/>
      <c r="Q127" s="318"/>
      <c r="R127" s="318"/>
      <c r="S127" s="318"/>
      <c r="T127" s="318"/>
      <c r="U127" s="318"/>
      <c r="V127" s="318"/>
      <c r="W127" s="318"/>
      <c r="X127" s="319"/>
      <c r="Y127" s="2013">
        <f>SUM(Y119:AB126)</f>
        <v>0</v>
      </c>
      <c r="Z127" s="2014"/>
      <c r="AA127" s="2014"/>
      <c r="AB127" s="2015"/>
      <c r="AC127" s="2011" t="s">
        <v>41</v>
      </c>
      <c r="AD127" s="313"/>
      <c r="AE127" s="313"/>
      <c r="AF127" s="313"/>
      <c r="AG127" s="313"/>
      <c r="AH127" s="2012"/>
      <c r="AI127" s="318"/>
      <c r="AJ127" s="318"/>
      <c r="AK127" s="318"/>
      <c r="AL127" s="318"/>
      <c r="AM127" s="318"/>
      <c r="AN127" s="318"/>
      <c r="AO127" s="318"/>
      <c r="AP127" s="318"/>
      <c r="AQ127" s="318"/>
      <c r="AR127" s="318"/>
      <c r="AS127" s="318"/>
      <c r="AT127" s="319"/>
      <c r="AU127" s="2013">
        <f>SUM(AU119:AX126)</f>
        <v>0</v>
      </c>
      <c r="AV127" s="2014"/>
      <c r="AW127" s="2014"/>
      <c r="AX127" s="2016"/>
    </row>
    <row r="128" spans="1:50" ht="30" customHeight="1" x14ac:dyDescent="0.15">
      <c r="A128" s="251"/>
      <c r="B128" s="252"/>
      <c r="C128" s="252"/>
      <c r="D128" s="252"/>
      <c r="E128" s="252"/>
      <c r="F128" s="253"/>
      <c r="G128" s="2017" t="s">
        <v>1391</v>
      </c>
      <c r="H128" s="2018"/>
      <c r="I128" s="2018"/>
      <c r="J128" s="2018"/>
      <c r="K128" s="2018"/>
      <c r="L128" s="2018"/>
      <c r="M128" s="2018"/>
      <c r="N128" s="2018"/>
      <c r="O128" s="2018"/>
      <c r="P128" s="2018"/>
      <c r="Q128" s="2018"/>
      <c r="R128" s="2018"/>
      <c r="S128" s="2018"/>
      <c r="T128" s="2018"/>
      <c r="U128" s="2018"/>
      <c r="V128" s="2018"/>
      <c r="W128" s="2018"/>
      <c r="X128" s="2018"/>
      <c r="Y128" s="2018"/>
      <c r="Z128" s="2018"/>
      <c r="AA128" s="2018"/>
      <c r="AB128" s="2019"/>
      <c r="AC128" s="2017" t="s">
        <v>1390</v>
      </c>
      <c r="AD128" s="2018"/>
      <c r="AE128" s="2018"/>
      <c r="AF128" s="2018"/>
      <c r="AG128" s="2018"/>
      <c r="AH128" s="2018"/>
      <c r="AI128" s="2018"/>
      <c r="AJ128" s="2018"/>
      <c r="AK128" s="2018"/>
      <c r="AL128" s="2018"/>
      <c r="AM128" s="2018"/>
      <c r="AN128" s="2018"/>
      <c r="AO128" s="2018"/>
      <c r="AP128" s="2018"/>
      <c r="AQ128" s="2018"/>
      <c r="AR128" s="2018"/>
      <c r="AS128" s="2018"/>
      <c r="AT128" s="2018"/>
      <c r="AU128" s="2018"/>
      <c r="AV128" s="2018"/>
      <c r="AW128" s="2018"/>
      <c r="AX128" s="2020"/>
    </row>
    <row r="129" spans="1:50" ht="24.75" customHeight="1" x14ac:dyDescent="0.15">
      <c r="A129" s="251"/>
      <c r="B129" s="252"/>
      <c r="C129" s="252"/>
      <c r="D129" s="252"/>
      <c r="E129" s="252"/>
      <c r="F129" s="253"/>
      <c r="G129" s="108" t="s">
        <v>68</v>
      </c>
      <c r="H129" s="129"/>
      <c r="I129" s="129"/>
      <c r="J129" s="129"/>
      <c r="K129" s="129"/>
      <c r="L129" s="487" t="s">
        <v>1325</v>
      </c>
      <c r="M129" s="313"/>
      <c r="N129" s="313"/>
      <c r="O129" s="313"/>
      <c r="P129" s="313"/>
      <c r="Q129" s="313"/>
      <c r="R129" s="313"/>
      <c r="S129" s="313"/>
      <c r="T129" s="313"/>
      <c r="U129" s="313"/>
      <c r="V129" s="313"/>
      <c r="W129" s="313"/>
      <c r="X129" s="321"/>
      <c r="Y129" s="1207" t="s">
        <v>1324</v>
      </c>
      <c r="Z129" s="1977"/>
      <c r="AA129" s="1977"/>
      <c r="AB129" s="2003"/>
      <c r="AC129" s="108" t="s">
        <v>68</v>
      </c>
      <c r="AD129" s="129"/>
      <c r="AE129" s="129"/>
      <c r="AF129" s="129"/>
      <c r="AG129" s="129"/>
      <c r="AH129" s="487" t="s">
        <v>1325</v>
      </c>
      <c r="AI129" s="313"/>
      <c r="AJ129" s="313"/>
      <c r="AK129" s="313"/>
      <c r="AL129" s="313"/>
      <c r="AM129" s="313"/>
      <c r="AN129" s="313"/>
      <c r="AO129" s="313"/>
      <c r="AP129" s="313"/>
      <c r="AQ129" s="313"/>
      <c r="AR129" s="313"/>
      <c r="AS129" s="313"/>
      <c r="AT129" s="321"/>
      <c r="AU129" s="1207" t="s">
        <v>1324</v>
      </c>
      <c r="AV129" s="1977"/>
      <c r="AW129" s="1977"/>
      <c r="AX129" s="1978"/>
    </row>
    <row r="130" spans="1:50" ht="24.75" customHeight="1" x14ac:dyDescent="0.15">
      <c r="A130" s="251"/>
      <c r="B130" s="252"/>
      <c r="C130" s="252"/>
      <c r="D130" s="252"/>
      <c r="E130" s="252"/>
      <c r="F130" s="253"/>
      <c r="G130" s="1982"/>
      <c r="H130" s="837"/>
      <c r="I130" s="837"/>
      <c r="J130" s="837"/>
      <c r="K130" s="923"/>
      <c r="L130" s="1983"/>
      <c r="M130" s="1984"/>
      <c r="N130" s="1984"/>
      <c r="O130" s="1984"/>
      <c r="P130" s="1984"/>
      <c r="Q130" s="1984"/>
      <c r="R130" s="1984"/>
      <c r="S130" s="1984"/>
      <c r="T130" s="1984"/>
      <c r="U130" s="1984"/>
      <c r="V130" s="1984"/>
      <c r="W130" s="1984"/>
      <c r="X130" s="1985"/>
      <c r="Y130" s="1979"/>
      <c r="Z130" s="1980"/>
      <c r="AA130" s="1980"/>
      <c r="AB130" s="1981"/>
      <c r="AC130" s="1982"/>
      <c r="AD130" s="837"/>
      <c r="AE130" s="837"/>
      <c r="AF130" s="837"/>
      <c r="AG130" s="923"/>
      <c r="AH130" s="1983"/>
      <c r="AI130" s="1984"/>
      <c r="AJ130" s="1984"/>
      <c r="AK130" s="1984"/>
      <c r="AL130" s="1984"/>
      <c r="AM130" s="1984"/>
      <c r="AN130" s="1984"/>
      <c r="AO130" s="1984"/>
      <c r="AP130" s="1984"/>
      <c r="AQ130" s="1984"/>
      <c r="AR130" s="1984"/>
      <c r="AS130" s="1984"/>
      <c r="AT130" s="1985"/>
      <c r="AU130" s="1979"/>
      <c r="AV130" s="1980"/>
      <c r="AW130" s="1980"/>
      <c r="AX130" s="1986"/>
    </row>
    <row r="131" spans="1:50" ht="24.75" customHeight="1" x14ac:dyDescent="0.15">
      <c r="A131" s="251"/>
      <c r="B131" s="252"/>
      <c r="C131" s="252"/>
      <c r="D131" s="252"/>
      <c r="E131" s="252"/>
      <c r="F131" s="253"/>
      <c r="G131" s="1969"/>
      <c r="H131" s="833"/>
      <c r="I131" s="833"/>
      <c r="J131" s="833"/>
      <c r="K131" s="1646"/>
      <c r="L131" s="1970"/>
      <c r="M131" s="1971"/>
      <c r="N131" s="1971"/>
      <c r="O131" s="1971"/>
      <c r="P131" s="1971"/>
      <c r="Q131" s="1971"/>
      <c r="R131" s="1971"/>
      <c r="S131" s="1971"/>
      <c r="T131" s="1971"/>
      <c r="U131" s="1971"/>
      <c r="V131" s="1971"/>
      <c r="W131" s="1971"/>
      <c r="X131" s="1972"/>
      <c r="Y131" s="1973"/>
      <c r="Z131" s="1974"/>
      <c r="AA131" s="1974"/>
      <c r="AB131" s="1975"/>
      <c r="AC131" s="1969"/>
      <c r="AD131" s="833"/>
      <c r="AE131" s="833"/>
      <c r="AF131" s="833"/>
      <c r="AG131" s="1646"/>
      <c r="AH131" s="1970"/>
      <c r="AI131" s="1971"/>
      <c r="AJ131" s="1971"/>
      <c r="AK131" s="1971"/>
      <c r="AL131" s="1971"/>
      <c r="AM131" s="1971"/>
      <c r="AN131" s="1971"/>
      <c r="AO131" s="1971"/>
      <c r="AP131" s="1971"/>
      <c r="AQ131" s="1971"/>
      <c r="AR131" s="1971"/>
      <c r="AS131" s="1971"/>
      <c r="AT131" s="1972"/>
      <c r="AU131" s="1973"/>
      <c r="AV131" s="1974"/>
      <c r="AW131" s="1974"/>
      <c r="AX131" s="1976"/>
    </row>
    <row r="132" spans="1:50" ht="24.75" customHeight="1" x14ac:dyDescent="0.15">
      <c r="A132" s="251"/>
      <c r="B132" s="252"/>
      <c r="C132" s="252"/>
      <c r="D132" s="252"/>
      <c r="E132" s="252"/>
      <c r="F132" s="253"/>
      <c r="G132" s="1969"/>
      <c r="H132" s="833"/>
      <c r="I132" s="833"/>
      <c r="J132" s="833"/>
      <c r="K132" s="1646"/>
      <c r="L132" s="1970"/>
      <c r="M132" s="1971"/>
      <c r="N132" s="1971"/>
      <c r="O132" s="1971"/>
      <c r="P132" s="1971"/>
      <c r="Q132" s="1971"/>
      <c r="R132" s="1971"/>
      <c r="S132" s="1971"/>
      <c r="T132" s="1971"/>
      <c r="U132" s="1971"/>
      <c r="V132" s="1971"/>
      <c r="W132" s="1971"/>
      <c r="X132" s="1972"/>
      <c r="Y132" s="1973"/>
      <c r="Z132" s="1974"/>
      <c r="AA132" s="1974"/>
      <c r="AB132" s="1975"/>
      <c r="AC132" s="1969"/>
      <c r="AD132" s="833"/>
      <c r="AE132" s="833"/>
      <c r="AF132" s="833"/>
      <c r="AG132" s="1646"/>
      <c r="AH132" s="1970"/>
      <c r="AI132" s="1971"/>
      <c r="AJ132" s="1971"/>
      <c r="AK132" s="1971"/>
      <c r="AL132" s="1971"/>
      <c r="AM132" s="1971"/>
      <c r="AN132" s="1971"/>
      <c r="AO132" s="1971"/>
      <c r="AP132" s="1971"/>
      <c r="AQ132" s="1971"/>
      <c r="AR132" s="1971"/>
      <c r="AS132" s="1971"/>
      <c r="AT132" s="1972"/>
      <c r="AU132" s="1973"/>
      <c r="AV132" s="1974"/>
      <c r="AW132" s="1974"/>
      <c r="AX132" s="1976"/>
    </row>
    <row r="133" spans="1:50" ht="24.75" customHeight="1" x14ac:dyDescent="0.15">
      <c r="A133" s="251"/>
      <c r="B133" s="252"/>
      <c r="C133" s="252"/>
      <c r="D133" s="252"/>
      <c r="E133" s="252"/>
      <c r="F133" s="253"/>
      <c r="G133" s="1969"/>
      <c r="H133" s="833"/>
      <c r="I133" s="833"/>
      <c r="J133" s="833"/>
      <c r="K133" s="1646"/>
      <c r="L133" s="1970"/>
      <c r="M133" s="1971"/>
      <c r="N133" s="1971"/>
      <c r="O133" s="1971"/>
      <c r="P133" s="1971"/>
      <c r="Q133" s="1971"/>
      <c r="R133" s="1971"/>
      <c r="S133" s="1971"/>
      <c r="T133" s="1971"/>
      <c r="U133" s="1971"/>
      <c r="V133" s="1971"/>
      <c r="W133" s="1971"/>
      <c r="X133" s="1972"/>
      <c r="Y133" s="1973"/>
      <c r="Z133" s="1974"/>
      <c r="AA133" s="1974"/>
      <c r="AB133" s="1975"/>
      <c r="AC133" s="1969"/>
      <c r="AD133" s="833"/>
      <c r="AE133" s="833"/>
      <c r="AF133" s="833"/>
      <c r="AG133" s="1646"/>
      <c r="AH133" s="1970"/>
      <c r="AI133" s="1971"/>
      <c r="AJ133" s="1971"/>
      <c r="AK133" s="1971"/>
      <c r="AL133" s="1971"/>
      <c r="AM133" s="1971"/>
      <c r="AN133" s="1971"/>
      <c r="AO133" s="1971"/>
      <c r="AP133" s="1971"/>
      <c r="AQ133" s="1971"/>
      <c r="AR133" s="1971"/>
      <c r="AS133" s="1971"/>
      <c r="AT133" s="1972"/>
      <c r="AU133" s="1973"/>
      <c r="AV133" s="1974"/>
      <c r="AW133" s="1974"/>
      <c r="AX133" s="1976"/>
    </row>
    <row r="134" spans="1:50" ht="24.75" customHeight="1" x14ac:dyDescent="0.15">
      <c r="A134" s="251"/>
      <c r="B134" s="252"/>
      <c r="C134" s="252"/>
      <c r="D134" s="252"/>
      <c r="E134" s="252"/>
      <c r="F134" s="253"/>
      <c r="G134" s="1969"/>
      <c r="H134" s="833"/>
      <c r="I134" s="833"/>
      <c r="J134" s="833"/>
      <c r="K134" s="1646"/>
      <c r="L134" s="1970"/>
      <c r="M134" s="1971"/>
      <c r="N134" s="1971"/>
      <c r="O134" s="1971"/>
      <c r="P134" s="1971"/>
      <c r="Q134" s="1971"/>
      <c r="R134" s="1971"/>
      <c r="S134" s="1971"/>
      <c r="T134" s="1971"/>
      <c r="U134" s="1971"/>
      <c r="V134" s="1971"/>
      <c r="W134" s="1971"/>
      <c r="X134" s="1972"/>
      <c r="Y134" s="1973"/>
      <c r="Z134" s="1974"/>
      <c r="AA134" s="1974"/>
      <c r="AB134" s="1974"/>
      <c r="AC134" s="1969"/>
      <c r="AD134" s="833"/>
      <c r="AE134" s="833"/>
      <c r="AF134" s="833"/>
      <c r="AG134" s="1646"/>
      <c r="AH134" s="1970"/>
      <c r="AI134" s="1971"/>
      <c r="AJ134" s="1971"/>
      <c r="AK134" s="1971"/>
      <c r="AL134" s="1971"/>
      <c r="AM134" s="1971"/>
      <c r="AN134" s="1971"/>
      <c r="AO134" s="1971"/>
      <c r="AP134" s="1971"/>
      <c r="AQ134" s="1971"/>
      <c r="AR134" s="1971"/>
      <c r="AS134" s="1971"/>
      <c r="AT134" s="1972"/>
      <c r="AU134" s="1973"/>
      <c r="AV134" s="1974"/>
      <c r="AW134" s="1974"/>
      <c r="AX134" s="1976"/>
    </row>
    <row r="135" spans="1:50" ht="24.75" customHeight="1" x14ac:dyDescent="0.15">
      <c r="A135" s="251"/>
      <c r="B135" s="252"/>
      <c r="C135" s="252"/>
      <c r="D135" s="252"/>
      <c r="E135" s="252"/>
      <c r="F135" s="253"/>
      <c r="G135" s="1969"/>
      <c r="H135" s="833"/>
      <c r="I135" s="833"/>
      <c r="J135" s="833"/>
      <c r="K135" s="1646"/>
      <c r="L135" s="1970"/>
      <c r="M135" s="1971"/>
      <c r="N135" s="1971"/>
      <c r="O135" s="1971"/>
      <c r="P135" s="1971"/>
      <c r="Q135" s="1971"/>
      <c r="R135" s="1971"/>
      <c r="S135" s="1971"/>
      <c r="T135" s="1971"/>
      <c r="U135" s="1971"/>
      <c r="V135" s="1971"/>
      <c r="W135" s="1971"/>
      <c r="X135" s="1972"/>
      <c r="Y135" s="1973"/>
      <c r="Z135" s="1974"/>
      <c r="AA135" s="1974"/>
      <c r="AB135" s="1974"/>
      <c r="AC135" s="1969"/>
      <c r="AD135" s="833"/>
      <c r="AE135" s="833"/>
      <c r="AF135" s="833"/>
      <c r="AG135" s="1646"/>
      <c r="AH135" s="1970"/>
      <c r="AI135" s="1971"/>
      <c r="AJ135" s="1971"/>
      <c r="AK135" s="1971"/>
      <c r="AL135" s="1971"/>
      <c r="AM135" s="1971"/>
      <c r="AN135" s="1971"/>
      <c r="AO135" s="1971"/>
      <c r="AP135" s="1971"/>
      <c r="AQ135" s="1971"/>
      <c r="AR135" s="1971"/>
      <c r="AS135" s="1971"/>
      <c r="AT135" s="1972"/>
      <c r="AU135" s="1973"/>
      <c r="AV135" s="1974"/>
      <c r="AW135" s="1974"/>
      <c r="AX135" s="1976"/>
    </row>
    <row r="136" spans="1:50" ht="24.75" customHeight="1" x14ac:dyDescent="0.15">
      <c r="A136" s="251"/>
      <c r="B136" s="252"/>
      <c r="C136" s="252"/>
      <c r="D136" s="252"/>
      <c r="E136" s="252"/>
      <c r="F136" s="253"/>
      <c r="G136" s="1969"/>
      <c r="H136" s="833"/>
      <c r="I136" s="833"/>
      <c r="J136" s="833"/>
      <c r="K136" s="1646"/>
      <c r="L136" s="1970"/>
      <c r="M136" s="1971"/>
      <c r="N136" s="1971"/>
      <c r="O136" s="1971"/>
      <c r="P136" s="1971"/>
      <c r="Q136" s="1971"/>
      <c r="R136" s="1971"/>
      <c r="S136" s="1971"/>
      <c r="T136" s="1971"/>
      <c r="U136" s="1971"/>
      <c r="V136" s="1971"/>
      <c r="W136" s="1971"/>
      <c r="X136" s="1972"/>
      <c r="Y136" s="1973"/>
      <c r="Z136" s="1974"/>
      <c r="AA136" s="1974"/>
      <c r="AB136" s="1974"/>
      <c r="AC136" s="1969"/>
      <c r="AD136" s="833"/>
      <c r="AE136" s="833"/>
      <c r="AF136" s="833"/>
      <c r="AG136" s="1646"/>
      <c r="AH136" s="1970"/>
      <c r="AI136" s="1971"/>
      <c r="AJ136" s="1971"/>
      <c r="AK136" s="1971"/>
      <c r="AL136" s="1971"/>
      <c r="AM136" s="1971"/>
      <c r="AN136" s="1971"/>
      <c r="AO136" s="1971"/>
      <c r="AP136" s="1971"/>
      <c r="AQ136" s="1971"/>
      <c r="AR136" s="1971"/>
      <c r="AS136" s="1971"/>
      <c r="AT136" s="1972"/>
      <c r="AU136" s="1973"/>
      <c r="AV136" s="1974"/>
      <c r="AW136" s="1974"/>
      <c r="AX136" s="1976"/>
    </row>
    <row r="137" spans="1:50" ht="24.75" customHeight="1" x14ac:dyDescent="0.15">
      <c r="A137" s="251"/>
      <c r="B137" s="252"/>
      <c r="C137" s="252"/>
      <c r="D137" s="252"/>
      <c r="E137" s="252"/>
      <c r="F137" s="253"/>
      <c r="G137" s="2004"/>
      <c r="H137" s="835"/>
      <c r="I137" s="835"/>
      <c r="J137" s="835"/>
      <c r="K137" s="1647"/>
      <c r="L137" s="2005"/>
      <c r="M137" s="2006"/>
      <c r="N137" s="2006"/>
      <c r="O137" s="2006"/>
      <c r="P137" s="2006"/>
      <c r="Q137" s="2006"/>
      <c r="R137" s="2006"/>
      <c r="S137" s="2006"/>
      <c r="T137" s="2006"/>
      <c r="U137" s="2006"/>
      <c r="V137" s="2006"/>
      <c r="W137" s="2006"/>
      <c r="X137" s="2007"/>
      <c r="Y137" s="2008"/>
      <c r="Z137" s="2009"/>
      <c r="AA137" s="2009"/>
      <c r="AB137" s="2009"/>
      <c r="AC137" s="2004"/>
      <c r="AD137" s="835"/>
      <c r="AE137" s="835"/>
      <c r="AF137" s="835"/>
      <c r="AG137" s="1647"/>
      <c r="AH137" s="2005"/>
      <c r="AI137" s="2006"/>
      <c r="AJ137" s="2006"/>
      <c r="AK137" s="2006"/>
      <c r="AL137" s="2006"/>
      <c r="AM137" s="2006"/>
      <c r="AN137" s="2006"/>
      <c r="AO137" s="2006"/>
      <c r="AP137" s="2006"/>
      <c r="AQ137" s="2006"/>
      <c r="AR137" s="2006"/>
      <c r="AS137" s="2006"/>
      <c r="AT137" s="2007"/>
      <c r="AU137" s="2008"/>
      <c r="AV137" s="2009"/>
      <c r="AW137" s="2009"/>
      <c r="AX137" s="2010"/>
    </row>
    <row r="138" spans="1:50" ht="24.75" customHeight="1" thickBot="1" x14ac:dyDescent="0.2">
      <c r="A138" s="1996"/>
      <c r="B138" s="1997"/>
      <c r="C138" s="1997"/>
      <c r="D138" s="1997"/>
      <c r="E138" s="1997"/>
      <c r="F138" s="1998"/>
      <c r="G138" s="2021" t="s">
        <v>41</v>
      </c>
      <c r="H138" s="61"/>
      <c r="I138" s="61"/>
      <c r="J138" s="61"/>
      <c r="K138" s="61"/>
      <c r="L138" s="2022"/>
      <c r="M138" s="2023"/>
      <c r="N138" s="2023"/>
      <c r="O138" s="2023"/>
      <c r="P138" s="2023"/>
      <c r="Q138" s="2023"/>
      <c r="R138" s="2023"/>
      <c r="S138" s="2023"/>
      <c r="T138" s="2023"/>
      <c r="U138" s="2023"/>
      <c r="V138" s="2023"/>
      <c r="W138" s="2023"/>
      <c r="X138" s="2024"/>
      <c r="Y138" s="2025">
        <f>SUM(Y130:AB137)</f>
        <v>0</v>
      </c>
      <c r="Z138" s="2026"/>
      <c r="AA138" s="2026"/>
      <c r="AB138" s="2027"/>
      <c r="AC138" s="2021" t="s">
        <v>41</v>
      </c>
      <c r="AD138" s="61"/>
      <c r="AE138" s="61"/>
      <c r="AF138" s="61"/>
      <c r="AG138" s="61"/>
      <c r="AH138" s="2022"/>
      <c r="AI138" s="2023"/>
      <c r="AJ138" s="2023"/>
      <c r="AK138" s="2023"/>
      <c r="AL138" s="2023"/>
      <c r="AM138" s="2023"/>
      <c r="AN138" s="2023"/>
      <c r="AO138" s="2023"/>
      <c r="AP138" s="2023"/>
      <c r="AQ138" s="2023"/>
      <c r="AR138" s="2023"/>
      <c r="AS138" s="2023"/>
      <c r="AT138" s="2024"/>
      <c r="AU138" s="2025">
        <f>SUM(AU130:AX137)</f>
        <v>0</v>
      </c>
      <c r="AV138" s="2026"/>
      <c r="AW138" s="2026"/>
      <c r="AX138" s="2028"/>
    </row>
    <row r="139" spans="1:50"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A140" s="20"/>
      <c r="B140" s="23" t="s">
        <v>1323</v>
      </c>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row>
    <row r="141" spans="1:50" x14ac:dyDescent="0.15">
      <c r="A141" s="20"/>
      <c r="B141" s="20" t="s">
        <v>1322</v>
      </c>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row>
    <row r="142" spans="1:50" ht="24" customHeight="1" x14ac:dyDescent="0.15">
      <c r="A142" s="2029"/>
      <c r="B142" s="2029"/>
      <c r="C142" s="299" t="s">
        <v>1315</v>
      </c>
      <c r="D142" s="299"/>
      <c r="E142" s="299"/>
      <c r="F142" s="299"/>
      <c r="G142" s="299"/>
      <c r="H142" s="299"/>
      <c r="I142" s="299"/>
      <c r="J142" s="299"/>
      <c r="K142" s="299"/>
      <c r="L142" s="299"/>
      <c r="M142" s="299" t="s">
        <v>1314</v>
      </c>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337" t="s">
        <v>1313</v>
      </c>
      <c r="AL142" s="299"/>
      <c r="AM142" s="299"/>
      <c r="AN142" s="299"/>
      <c r="AO142" s="299"/>
      <c r="AP142" s="299"/>
      <c r="AQ142" s="299" t="s">
        <v>1312</v>
      </c>
      <c r="AR142" s="299"/>
      <c r="AS142" s="299"/>
      <c r="AT142" s="299"/>
      <c r="AU142" s="242" t="s">
        <v>1311</v>
      </c>
      <c r="AV142" s="243"/>
      <c r="AW142" s="243"/>
      <c r="AX142" s="2030"/>
    </row>
    <row r="143" spans="1:50" ht="24" customHeight="1" x14ac:dyDescent="0.15">
      <c r="A143" s="2029">
        <v>1</v>
      </c>
      <c r="B143" s="2029">
        <v>1</v>
      </c>
      <c r="C143" s="2031" t="s">
        <v>1389</v>
      </c>
      <c r="D143" s="2031"/>
      <c r="E143" s="2031"/>
      <c r="F143" s="2031"/>
      <c r="G143" s="2031"/>
      <c r="H143" s="2031"/>
      <c r="I143" s="2031"/>
      <c r="J143" s="2031"/>
      <c r="K143" s="2031"/>
      <c r="L143" s="2031"/>
      <c r="M143" s="2031" t="s">
        <v>1388</v>
      </c>
      <c r="N143" s="2031"/>
      <c r="O143" s="2031"/>
      <c r="P143" s="2031"/>
      <c r="Q143" s="2031"/>
      <c r="R143" s="2031"/>
      <c r="S143" s="2031"/>
      <c r="T143" s="2031"/>
      <c r="U143" s="2031"/>
      <c r="V143" s="2031"/>
      <c r="W143" s="2031"/>
      <c r="X143" s="2031"/>
      <c r="Y143" s="2031"/>
      <c r="Z143" s="2031"/>
      <c r="AA143" s="2031"/>
      <c r="AB143" s="2031"/>
      <c r="AC143" s="2031"/>
      <c r="AD143" s="2031"/>
      <c r="AE143" s="2031"/>
      <c r="AF143" s="2031"/>
      <c r="AG143" s="2031"/>
      <c r="AH143" s="2031"/>
      <c r="AI143" s="2031"/>
      <c r="AJ143" s="2031"/>
      <c r="AK143" s="2034">
        <v>86</v>
      </c>
      <c r="AL143" s="2031"/>
      <c r="AM143" s="2031"/>
      <c r="AN143" s="2031"/>
      <c r="AO143" s="2031"/>
      <c r="AP143" s="2031"/>
      <c r="AQ143" s="2031"/>
      <c r="AR143" s="2031"/>
      <c r="AS143" s="2031"/>
      <c r="AT143" s="2031"/>
      <c r="AU143" s="2035"/>
      <c r="AV143" s="2036"/>
      <c r="AW143" s="2036"/>
      <c r="AX143" s="2030"/>
    </row>
    <row r="144" spans="1:50" ht="24" customHeight="1" x14ac:dyDescent="0.15">
      <c r="A144" s="2029">
        <v>2</v>
      </c>
      <c r="B144" s="2029">
        <v>1</v>
      </c>
      <c r="C144" s="2031"/>
      <c r="D144" s="2031"/>
      <c r="E144" s="2031"/>
      <c r="F144" s="2031"/>
      <c r="G144" s="2031"/>
      <c r="H144" s="2031"/>
      <c r="I144" s="2031"/>
      <c r="J144" s="2031"/>
      <c r="K144" s="2031"/>
      <c r="L144" s="2031"/>
      <c r="M144" s="2031"/>
      <c r="N144" s="2031"/>
      <c r="O144" s="2031"/>
      <c r="P144" s="2031"/>
      <c r="Q144" s="2031"/>
      <c r="R144" s="2031"/>
      <c r="S144" s="2031"/>
      <c r="T144" s="2031"/>
      <c r="U144" s="2031"/>
      <c r="V144" s="2031"/>
      <c r="W144" s="2031"/>
      <c r="X144" s="2031"/>
      <c r="Y144" s="2031"/>
      <c r="Z144" s="2031"/>
      <c r="AA144" s="2031"/>
      <c r="AB144" s="2031"/>
      <c r="AC144" s="2031"/>
      <c r="AD144" s="2031"/>
      <c r="AE144" s="2031"/>
      <c r="AF144" s="2031"/>
      <c r="AG144" s="2031"/>
      <c r="AH144" s="2031"/>
      <c r="AI144" s="2031"/>
      <c r="AJ144" s="2031"/>
      <c r="AK144" s="2034"/>
      <c r="AL144" s="2031"/>
      <c r="AM144" s="2031"/>
      <c r="AN144" s="2031"/>
      <c r="AO144" s="2031"/>
      <c r="AP144" s="2031"/>
      <c r="AQ144" s="2031"/>
      <c r="AR144" s="2031"/>
      <c r="AS144" s="2031"/>
      <c r="AT144" s="2031"/>
      <c r="AU144" s="2035"/>
      <c r="AV144" s="2036"/>
      <c r="AW144" s="2036"/>
      <c r="AX144" s="2030"/>
    </row>
    <row r="145" spans="1:50" ht="24" customHeight="1" x14ac:dyDescent="0.15">
      <c r="A145" s="2029">
        <v>3</v>
      </c>
      <c r="B145" s="2029">
        <v>1</v>
      </c>
      <c r="C145" s="2031"/>
      <c r="D145" s="2031"/>
      <c r="E145" s="2031"/>
      <c r="F145" s="2031"/>
      <c r="G145" s="2031"/>
      <c r="H145" s="2031"/>
      <c r="I145" s="2031"/>
      <c r="J145" s="2031"/>
      <c r="K145" s="2031"/>
      <c r="L145" s="2031"/>
      <c r="M145" s="2031"/>
      <c r="N145" s="2031"/>
      <c r="O145" s="2031"/>
      <c r="P145" s="2031"/>
      <c r="Q145" s="2031"/>
      <c r="R145" s="2031"/>
      <c r="S145" s="2031"/>
      <c r="T145" s="2031"/>
      <c r="U145" s="2031"/>
      <c r="V145" s="2031"/>
      <c r="W145" s="2031"/>
      <c r="X145" s="2031"/>
      <c r="Y145" s="2031"/>
      <c r="Z145" s="2031"/>
      <c r="AA145" s="2031"/>
      <c r="AB145" s="2031"/>
      <c r="AC145" s="2031"/>
      <c r="AD145" s="2031"/>
      <c r="AE145" s="2031"/>
      <c r="AF145" s="2031"/>
      <c r="AG145" s="2031"/>
      <c r="AH145" s="2031"/>
      <c r="AI145" s="2031"/>
      <c r="AJ145" s="2031"/>
      <c r="AK145" s="2034"/>
      <c r="AL145" s="2031"/>
      <c r="AM145" s="2031"/>
      <c r="AN145" s="2031"/>
      <c r="AO145" s="2031"/>
      <c r="AP145" s="2031"/>
      <c r="AQ145" s="2031"/>
      <c r="AR145" s="2031"/>
      <c r="AS145" s="2031"/>
      <c r="AT145" s="2031"/>
      <c r="AU145" s="2035"/>
      <c r="AV145" s="2036"/>
      <c r="AW145" s="2036"/>
      <c r="AX145" s="2030"/>
    </row>
    <row r="146" spans="1:50" ht="24" customHeight="1" x14ac:dyDescent="0.15">
      <c r="A146" s="2029">
        <v>4</v>
      </c>
      <c r="B146" s="2029">
        <v>1</v>
      </c>
      <c r="C146" s="2031"/>
      <c r="D146" s="2031"/>
      <c r="E146" s="2031"/>
      <c r="F146" s="2031"/>
      <c r="G146" s="2031"/>
      <c r="H146" s="2031"/>
      <c r="I146" s="2031"/>
      <c r="J146" s="2031"/>
      <c r="K146" s="2031"/>
      <c r="L146" s="2031"/>
      <c r="M146" s="2031"/>
      <c r="N146" s="2031"/>
      <c r="O146" s="2031"/>
      <c r="P146" s="2031"/>
      <c r="Q146" s="2031"/>
      <c r="R146" s="2031"/>
      <c r="S146" s="2031"/>
      <c r="T146" s="2031"/>
      <c r="U146" s="2031"/>
      <c r="V146" s="2031"/>
      <c r="W146" s="2031"/>
      <c r="X146" s="2031"/>
      <c r="Y146" s="2031"/>
      <c r="Z146" s="2031"/>
      <c r="AA146" s="2031"/>
      <c r="AB146" s="2031"/>
      <c r="AC146" s="2031"/>
      <c r="AD146" s="2031"/>
      <c r="AE146" s="2031"/>
      <c r="AF146" s="2031"/>
      <c r="AG146" s="2031"/>
      <c r="AH146" s="2031"/>
      <c r="AI146" s="2031"/>
      <c r="AJ146" s="2031"/>
      <c r="AK146" s="2034"/>
      <c r="AL146" s="2031"/>
      <c r="AM146" s="2031"/>
      <c r="AN146" s="2031"/>
      <c r="AO146" s="2031"/>
      <c r="AP146" s="2031"/>
      <c r="AQ146" s="2031"/>
      <c r="AR146" s="2031"/>
      <c r="AS146" s="2031"/>
      <c r="AT146" s="2031"/>
      <c r="AU146" s="2035"/>
      <c r="AV146" s="2036"/>
      <c r="AW146" s="2036"/>
      <c r="AX146" s="2030"/>
    </row>
    <row r="147" spans="1:50" ht="24" customHeight="1" x14ac:dyDescent="0.15">
      <c r="A147" s="2029">
        <v>5</v>
      </c>
      <c r="B147" s="2029">
        <v>1</v>
      </c>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4"/>
      <c r="AL147" s="2031"/>
      <c r="AM147" s="2031"/>
      <c r="AN147" s="2031"/>
      <c r="AO147" s="2031"/>
      <c r="AP147" s="2031"/>
      <c r="AQ147" s="2031"/>
      <c r="AR147" s="2031"/>
      <c r="AS147" s="2031"/>
      <c r="AT147" s="2031"/>
      <c r="AU147" s="2035"/>
      <c r="AV147" s="2036"/>
      <c r="AW147" s="2036"/>
      <c r="AX147" s="2030"/>
    </row>
    <row r="148" spans="1:50" ht="24" customHeight="1" x14ac:dyDescent="0.15">
      <c r="A148" s="2029">
        <v>6</v>
      </c>
      <c r="B148" s="2029">
        <v>1</v>
      </c>
      <c r="C148" s="2031"/>
      <c r="D148" s="2031"/>
      <c r="E148" s="2031"/>
      <c r="F148" s="2031"/>
      <c r="G148" s="2031"/>
      <c r="H148" s="2031"/>
      <c r="I148" s="2031"/>
      <c r="J148" s="2031"/>
      <c r="K148" s="2031"/>
      <c r="L148" s="2031"/>
      <c r="M148" s="2031"/>
      <c r="N148" s="2031"/>
      <c r="O148" s="2031"/>
      <c r="P148" s="2031"/>
      <c r="Q148" s="2031"/>
      <c r="R148" s="2031"/>
      <c r="S148" s="2031"/>
      <c r="T148" s="2031"/>
      <c r="U148" s="2031"/>
      <c r="V148" s="2031"/>
      <c r="W148" s="2031"/>
      <c r="X148" s="2031"/>
      <c r="Y148" s="2031"/>
      <c r="Z148" s="2031"/>
      <c r="AA148" s="2031"/>
      <c r="AB148" s="2031"/>
      <c r="AC148" s="2031"/>
      <c r="AD148" s="2031"/>
      <c r="AE148" s="2031"/>
      <c r="AF148" s="2031"/>
      <c r="AG148" s="2031"/>
      <c r="AH148" s="2031"/>
      <c r="AI148" s="2031"/>
      <c r="AJ148" s="2031"/>
      <c r="AK148" s="2034"/>
      <c r="AL148" s="2031"/>
      <c r="AM148" s="2031"/>
      <c r="AN148" s="2031"/>
      <c r="AO148" s="2031"/>
      <c r="AP148" s="2031"/>
      <c r="AQ148" s="2031"/>
      <c r="AR148" s="2031"/>
      <c r="AS148" s="2031"/>
      <c r="AT148" s="2031"/>
      <c r="AU148" s="2035"/>
      <c r="AV148" s="2036"/>
      <c r="AW148" s="2036"/>
      <c r="AX148" s="2030"/>
    </row>
    <row r="149" spans="1:50" ht="24" customHeight="1" x14ac:dyDescent="0.15">
      <c r="A149" s="2029">
        <v>7</v>
      </c>
      <c r="B149" s="2029">
        <v>1</v>
      </c>
      <c r="C149" s="2031"/>
      <c r="D149" s="2031"/>
      <c r="E149" s="2031"/>
      <c r="F149" s="2031"/>
      <c r="G149" s="2031"/>
      <c r="H149" s="2031"/>
      <c r="I149" s="2031"/>
      <c r="J149" s="2031"/>
      <c r="K149" s="2031"/>
      <c r="L149" s="2031"/>
      <c r="M149" s="2031"/>
      <c r="N149" s="2031"/>
      <c r="O149" s="2031"/>
      <c r="P149" s="2031"/>
      <c r="Q149" s="2031"/>
      <c r="R149" s="2031"/>
      <c r="S149" s="2031"/>
      <c r="T149" s="2031"/>
      <c r="U149" s="2031"/>
      <c r="V149" s="2031"/>
      <c r="W149" s="2031"/>
      <c r="X149" s="2031"/>
      <c r="Y149" s="2031"/>
      <c r="Z149" s="2031"/>
      <c r="AA149" s="2031"/>
      <c r="AB149" s="2031"/>
      <c r="AC149" s="2031"/>
      <c r="AD149" s="2031"/>
      <c r="AE149" s="2031"/>
      <c r="AF149" s="2031"/>
      <c r="AG149" s="2031"/>
      <c r="AH149" s="2031"/>
      <c r="AI149" s="2031"/>
      <c r="AJ149" s="2031"/>
      <c r="AK149" s="2034"/>
      <c r="AL149" s="2031"/>
      <c r="AM149" s="2031"/>
      <c r="AN149" s="2031"/>
      <c r="AO149" s="2031"/>
      <c r="AP149" s="2031"/>
      <c r="AQ149" s="2031"/>
      <c r="AR149" s="2031"/>
      <c r="AS149" s="2031"/>
      <c r="AT149" s="2031"/>
      <c r="AU149" s="2035"/>
      <c r="AV149" s="2036"/>
      <c r="AW149" s="2036"/>
      <c r="AX149" s="2030"/>
    </row>
    <row r="150" spans="1:50" ht="24" customHeight="1" x14ac:dyDescent="0.15">
      <c r="A150" s="2029">
        <v>8</v>
      </c>
      <c r="B150" s="2029">
        <v>1</v>
      </c>
      <c r="C150" s="2031"/>
      <c r="D150" s="2031"/>
      <c r="E150" s="2031"/>
      <c r="F150" s="2031"/>
      <c r="G150" s="2031"/>
      <c r="H150" s="2031"/>
      <c r="I150" s="2031"/>
      <c r="J150" s="2031"/>
      <c r="K150" s="2031"/>
      <c r="L150" s="2031"/>
      <c r="M150" s="2031"/>
      <c r="N150" s="2031"/>
      <c r="O150" s="2031"/>
      <c r="P150" s="2031"/>
      <c r="Q150" s="2031"/>
      <c r="R150" s="2031"/>
      <c r="S150" s="2031"/>
      <c r="T150" s="2031"/>
      <c r="U150" s="2031"/>
      <c r="V150" s="2031"/>
      <c r="W150" s="2031"/>
      <c r="X150" s="2031"/>
      <c r="Y150" s="2031"/>
      <c r="Z150" s="2031"/>
      <c r="AA150" s="2031"/>
      <c r="AB150" s="2031"/>
      <c r="AC150" s="2031"/>
      <c r="AD150" s="2031"/>
      <c r="AE150" s="2031"/>
      <c r="AF150" s="2031"/>
      <c r="AG150" s="2031"/>
      <c r="AH150" s="2031"/>
      <c r="AI150" s="2031"/>
      <c r="AJ150" s="2031"/>
      <c r="AK150" s="2034"/>
      <c r="AL150" s="2031"/>
      <c r="AM150" s="2031"/>
      <c r="AN150" s="2031"/>
      <c r="AO150" s="2031"/>
      <c r="AP150" s="2031"/>
      <c r="AQ150" s="2031"/>
      <c r="AR150" s="2031"/>
      <c r="AS150" s="2031"/>
      <c r="AT150" s="2031"/>
      <c r="AU150" s="2035"/>
      <c r="AV150" s="2036"/>
      <c r="AW150" s="2036"/>
      <c r="AX150" s="2030"/>
    </row>
    <row r="151" spans="1:50" ht="24" customHeight="1" x14ac:dyDescent="0.15">
      <c r="A151" s="2029">
        <v>9</v>
      </c>
      <c r="B151" s="2029">
        <v>1</v>
      </c>
      <c r="C151" s="2031"/>
      <c r="D151" s="2031"/>
      <c r="E151" s="2031"/>
      <c r="F151" s="2031"/>
      <c r="G151" s="2031"/>
      <c r="H151" s="2031"/>
      <c r="I151" s="2031"/>
      <c r="J151" s="2031"/>
      <c r="K151" s="2031"/>
      <c r="L151" s="2031"/>
      <c r="M151" s="2031"/>
      <c r="N151" s="2031"/>
      <c r="O151" s="2031"/>
      <c r="P151" s="2031"/>
      <c r="Q151" s="2031"/>
      <c r="R151" s="2031"/>
      <c r="S151" s="2031"/>
      <c r="T151" s="2031"/>
      <c r="U151" s="2031"/>
      <c r="V151" s="2031"/>
      <c r="W151" s="2031"/>
      <c r="X151" s="2031"/>
      <c r="Y151" s="2031"/>
      <c r="Z151" s="2031"/>
      <c r="AA151" s="2031"/>
      <c r="AB151" s="2031"/>
      <c r="AC151" s="2031"/>
      <c r="AD151" s="2031"/>
      <c r="AE151" s="2031"/>
      <c r="AF151" s="2031"/>
      <c r="AG151" s="2031"/>
      <c r="AH151" s="2031"/>
      <c r="AI151" s="2031"/>
      <c r="AJ151" s="2031"/>
      <c r="AK151" s="2034"/>
      <c r="AL151" s="2031"/>
      <c r="AM151" s="2031"/>
      <c r="AN151" s="2031"/>
      <c r="AO151" s="2031"/>
      <c r="AP151" s="2031"/>
      <c r="AQ151" s="2031"/>
      <c r="AR151" s="2031"/>
      <c r="AS151" s="2031"/>
      <c r="AT151" s="2031"/>
      <c r="AU151" s="2035"/>
      <c r="AV151" s="2036"/>
      <c r="AW151" s="2036"/>
      <c r="AX151" s="2030"/>
    </row>
    <row r="152" spans="1:50" ht="24" customHeight="1" x14ac:dyDescent="0.15">
      <c r="A152" s="2029">
        <v>10</v>
      </c>
      <c r="B152" s="2029">
        <v>1</v>
      </c>
      <c r="C152" s="2031"/>
      <c r="D152" s="2031"/>
      <c r="E152" s="2031"/>
      <c r="F152" s="2031"/>
      <c r="G152" s="2031"/>
      <c r="H152" s="2031"/>
      <c r="I152" s="2031"/>
      <c r="J152" s="2031"/>
      <c r="K152" s="2031"/>
      <c r="L152" s="2031"/>
      <c r="M152" s="2031"/>
      <c r="N152" s="2031"/>
      <c r="O152" s="2031"/>
      <c r="P152" s="2031"/>
      <c r="Q152" s="2031"/>
      <c r="R152" s="2031"/>
      <c r="S152" s="2031"/>
      <c r="T152" s="2031"/>
      <c r="U152" s="2031"/>
      <c r="V152" s="2031"/>
      <c r="W152" s="2031"/>
      <c r="X152" s="2031"/>
      <c r="Y152" s="2031"/>
      <c r="Z152" s="2031"/>
      <c r="AA152" s="2031"/>
      <c r="AB152" s="2031"/>
      <c r="AC152" s="2031"/>
      <c r="AD152" s="2031"/>
      <c r="AE152" s="2031"/>
      <c r="AF152" s="2031"/>
      <c r="AG152" s="2031"/>
      <c r="AH152" s="2031"/>
      <c r="AI152" s="2031"/>
      <c r="AJ152" s="2031"/>
      <c r="AK152" s="2034"/>
      <c r="AL152" s="2031"/>
      <c r="AM152" s="2031"/>
      <c r="AN152" s="2031"/>
      <c r="AO152" s="2031"/>
      <c r="AP152" s="2031"/>
      <c r="AQ152" s="2031"/>
      <c r="AR152" s="2031"/>
      <c r="AS152" s="2031"/>
      <c r="AT152" s="2031"/>
      <c r="AU152" s="2035"/>
      <c r="AV152" s="2036"/>
      <c r="AW152" s="2036"/>
      <c r="AX152" s="2030"/>
    </row>
    <row r="153" spans="1:50" x14ac:dyDescent="0.1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row>
    <row r="154" spans="1:50" x14ac:dyDescent="0.15">
      <c r="A154" s="20"/>
      <c r="B154" s="20" t="s">
        <v>1320</v>
      </c>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row>
    <row r="155" spans="1:50" ht="24" customHeight="1" x14ac:dyDescent="0.15">
      <c r="A155" s="2029"/>
      <c r="B155" s="2029"/>
      <c r="C155" s="299" t="s">
        <v>1315</v>
      </c>
      <c r="D155" s="299"/>
      <c r="E155" s="299"/>
      <c r="F155" s="299"/>
      <c r="G155" s="299"/>
      <c r="H155" s="299"/>
      <c r="I155" s="299"/>
      <c r="J155" s="299"/>
      <c r="K155" s="299"/>
      <c r="L155" s="299"/>
      <c r="M155" s="299" t="s">
        <v>1314</v>
      </c>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337" t="s">
        <v>1313</v>
      </c>
      <c r="AL155" s="299"/>
      <c r="AM155" s="299"/>
      <c r="AN155" s="299"/>
      <c r="AO155" s="299"/>
      <c r="AP155" s="299"/>
      <c r="AQ155" s="299" t="s">
        <v>1312</v>
      </c>
      <c r="AR155" s="299"/>
      <c r="AS155" s="299"/>
      <c r="AT155" s="299"/>
      <c r="AU155" s="242" t="s">
        <v>1311</v>
      </c>
      <c r="AV155" s="243"/>
      <c r="AW155" s="243"/>
      <c r="AX155" s="2030"/>
    </row>
    <row r="156" spans="1:50" ht="24" customHeight="1" x14ac:dyDescent="0.15">
      <c r="A156" s="2029">
        <v>1</v>
      </c>
      <c r="B156" s="2029">
        <v>1</v>
      </c>
      <c r="C156" s="2031"/>
      <c r="D156" s="2031"/>
      <c r="E156" s="2031"/>
      <c r="F156" s="2031"/>
      <c r="G156" s="2031"/>
      <c r="H156" s="2031"/>
      <c r="I156" s="2031"/>
      <c r="J156" s="2031"/>
      <c r="K156" s="2031"/>
      <c r="L156" s="2031"/>
      <c r="M156" s="2031"/>
      <c r="N156" s="2031"/>
      <c r="O156" s="2031"/>
      <c r="P156" s="2031"/>
      <c r="Q156" s="2031"/>
      <c r="R156" s="2031"/>
      <c r="S156" s="2031"/>
      <c r="T156" s="2031"/>
      <c r="U156" s="2031"/>
      <c r="V156" s="2031"/>
      <c r="W156" s="2031"/>
      <c r="X156" s="2031"/>
      <c r="Y156" s="2031"/>
      <c r="Z156" s="2031"/>
      <c r="AA156" s="2031"/>
      <c r="AB156" s="2031"/>
      <c r="AC156" s="2031"/>
      <c r="AD156" s="2031"/>
      <c r="AE156" s="2031"/>
      <c r="AF156" s="2031"/>
      <c r="AG156" s="2031"/>
      <c r="AH156" s="2031"/>
      <c r="AI156" s="2031"/>
      <c r="AJ156" s="2031"/>
      <c r="AK156" s="2034"/>
      <c r="AL156" s="2031"/>
      <c r="AM156" s="2031"/>
      <c r="AN156" s="2031"/>
      <c r="AO156" s="2031"/>
      <c r="AP156" s="2031"/>
      <c r="AQ156" s="2031"/>
      <c r="AR156" s="2031"/>
      <c r="AS156" s="2031"/>
      <c r="AT156" s="2031"/>
      <c r="AU156" s="2035"/>
      <c r="AV156" s="2036"/>
      <c r="AW156" s="2036"/>
      <c r="AX156" s="2030"/>
    </row>
    <row r="157" spans="1:50" ht="24" customHeight="1" x14ac:dyDescent="0.15">
      <c r="A157" s="2029">
        <v>2</v>
      </c>
      <c r="B157" s="2029">
        <v>1</v>
      </c>
      <c r="C157" s="2031"/>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1"/>
      <c r="AH157" s="2031"/>
      <c r="AI157" s="2031"/>
      <c r="AJ157" s="2031"/>
      <c r="AK157" s="2034"/>
      <c r="AL157" s="2031"/>
      <c r="AM157" s="2031"/>
      <c r="AN157" s="2031"/>
      <c r="AO157" s="2031"/>
      <c r="AP157" s="2031"/>
      <c r="AQ157" s="2031"/>
      <c r="AR157" s="2031"/>
      <c r="AS157" s="2031"/>
      <c r="AT157" s="2031"/>
      <c r="AU157" s="2035"/>
      <c r="AV157" s="2036"/>
      <c r="AW157" s="2036"/>
      <c r="AX157" s="2030"/>
    </row>
    <row r="158" spans="1:50" ht="24" customHeight="1" x14ac:dyDescent="0.15">
      <c r="A158" s="2029">
        <v>3</v>
      </c>
      <c r="B158" s="2029">
        <v>1</v>
      </c>
      <c r="C158" s="2031"/>
      <c r="D158" s="2031"/>
      <c r="E158" s="2031"/>
      <c r="F158" s="2031"/>
      <c r="G158" s="2031"/>
      <c r="H158" s="2031"/>
      <c r="I158" s="2031"/>
      <c r="J158" s="2031"/>
      <c r="K158" s="2031"/>
      <c r="L158" s="2031"/>
      <c r="M158" s="2031"/>
      <c r="N158" s="2031"/>
      <c r="O158" s="2031"/>
      <c r="P158" s="2031"/>
      <c r="Q158" s="2031"/>
      <c r="R158" s="2031"/>
      <c r="S158" s="2031"/>
      <c r="T158" s="2031"/>
      <c r="U158" s="2031"/>
      <c r="V158" s="2031"/>
      <c r="W158" s="2031"/>
      <c r="X158" s="2031"/>
      <c r="Y158" s="2031"/>
      <c r="Z158" s="2031"/>
      <c r="AA158" s="2031"/>
      <c r="AB158" s="2031"/>
      <c r="AC158" s="2031"/>
      <c r="AD158" s="2031"/>
      <c r="AE158" s="2031"/>
      <c r="AF158" s="2031"/>
      <c r="AG158" s="2031"/>
      <c r="AH158" s="2031"/>
      <c r="AI158" s="2031"/>
      <c r="AJ158" s="2031"/>
      <c r="AK158" s="2034"/>
      <c r="AL158" s="2031"/>
      <c r="AM158" s="2031"/>
      <c r="AN158" s="2031"/>
      <c r="AO158" s="2031"/>
      <c r="AP158" s="2031"/>
      <c r="AQ158" s="2031"/>
      <c r="AR158" s="2031"/>
      <c r="AS158" s="2031"/>
      <c r="AT158" s="2031"/>
      <c r="AU158" s="2035"/>
      <c r="AV158" s="2036"/>
      <c r="AW158" s="2036"/>
      <c r="AX158" s="2030"/>
    </row>
    <row r="159" spans="1:50" ht="24" customHeight="1" x14ac:dyDescent="0.15">
      <c r="A159" s="2029">
        <v>4</v>
      </c>
      <c r="B159" s="2029">
        <v>1</v>
      </c>
      <c r="C159" s="2031"/>
      <c r="D159" s="2031"/>
      <c r="E159" s="2031"/>
      <c r="F159" s="2031"/>
      <c r="G159" s="2031"/>
      <c r="H159" s="2031"/>
      <c r="I159" s="2031"/>
      <c r="J159" s="2031"/>
      <c r="K159" s="2031"/>
      <c r="L159" s="2031"/>
      <c r="M159" s="2031"/>
      <c r="N159" s="2031"/>
      <c r="O159" s="2031"/>
      <c r="P159" s="2031"/>
      <c r="Q159" s="2031"/>
      <c r="R159" s="2031"/>
      <c r="S159" s="2031"/>
      <c r="T159" s="2031"/>
      <c r="U159" s="2031"/>
      <c r="V159" s="2031"/>
      <c r="W159" s="2031"/>
      <c r="X159" s="2031"/>
      <c r="Y159" s="2031"/>
      <c r="Z159" s="2031"/>
      <c r="AA159" s="2031"/>
      <c r="AB159" s="2031"/>
      <c r="AC159" s="2031"/>
      <c r="AD159" s="2031"/>
      <c r="AE159" s="2031"/>
      <c r="AF159" s="2031"/>
      <c r="AG159" s="2031"/>
      <c r="AH159" s="2031"/>
      <c r="AI159" s="2031"/>
      <c r="AJ159" s="2031"/>
      <c r="AK159" s="2034"/>
      <c r="AL159" s="2031"/>
      <c r="AM159" s="2031"/>
      <c r="AN159" s="2031"/>
      <c r="AO159" s="2031"/>
      <c r="AP159" s="2031"/>
      <c r="AQ159" s="2031"/>
      <c r="AR159" s="2031"/>
      <c r="AS159" s="2031"/>
      <c r="AT159" s="2031"/>
      <c r="AU159" s="2035"/>
      <c r="AV159" s="2036"/>
      <c r="AW159" s="2036"/>
      <c r="AX159" s="2030"/>
    </row>
    <row r="160" spans="1:50" ht="24" customHeight="1" x14ac:dyDescent="0.15">
      <c r="A160" s="2029">
        <v>5</v>
      </c>
      <c r="B160" s="2029">
        <v>1</v>
      </c>
      <c r="C160" s="2031"/>
      <c r="D160" s="2031"/>
      <c r="E160" s="2031"/>
      <c r="F160" s="2031"/>
      <c r="G160" s="2031"/>
      <c r="H160" s="2031"/>
      <c r="I160" s="2031"/>
      <c r="J160" s="2031"/>
      <c r="K160" s="2031"/>
      <c r="L160" s="2031"/>
      <c r="M160" s="2031"/>
      <c r="N160" s="2031"/>
      <c r="O160" s="2031"/>
      <c r="P160" s="2031"/>
      <c r="Q160" s="2031"/>
      <c r="R160" s="2031"/>
      <c r="S160" s="2031"/>
      <c r="T160" s="2031"/>
      <c r="U160" s="2031"/>
      <c r="V160" s="2031"/>
      <c r="W160" s="2031"/>
      <c r="X160" s="2031"/>
      <c r="Y160" s="2031"/>
      <c r="Z160" s="2031"/>
      <c r="AA160" s="2031"/>
      <c r="AB160" s="2031"/>
      <c r="AC160" s="2031"/>
      <c r="AD160" s="2031"/>
      <c r="AE160" s="2031"/>
      <c r="AF160" s="2031"/>
      <c r="AG160" s="2031"/>
      <c r="AH160" s="2031"/>
      <c r="AI160" s="2031"/>
      <c r="AJ160" s="2031"/>
      <c r="AK160" s="2034"/>
      <c r="AL160" s="2031"/>
      <c r="AM160" s="2031"/>
      <c r="AN160" s="2031"/>
      <c r="AO160" s="2031"/>
      <c r="AP160" s="2031"/>
      <c r="AQ160" s="2031"/>
      <c r="AR160" s="2031"/>
      <c r="AS160" s="2031"/>
      <c r="AT160" s="2031"/>
      <c r="AU160" s="2035"/>
      <c r="AV160" s="2036"/>
      <c r="AW160" s="2036"/>
      <c r="AX160" s="2030"/>
    </row>
    <row r="161" spans="1:50" ht="24" customHeight="1" x14ac:dyDescent="0.15">
      <c r="A161" s="2029">
        <v>6</v>
      </c>
      <c r="B161" s="2029">
        <v>1</v>
      </c>
      <c r="C161" s="2031"/>
      <c r="D161" s="2031"/>
      <c r="E161" s="2031"/>
      <c r="F161" s="2031"/>
      <c r="G161" s="2031"/>
      <c r="H161" s="2031"/>
      <c r="I161" s="2031"/>
      <c r="J161" s="2031"/>
      <c r="K161" s="2031"/>
      <c r="L161" s="2031"/>
      <c r="M161" s="2031"/>
      <c r="N161" s="2031"/>
      <c r="O161" s="2031"/>
      <c r="P161" s="2031"/>
      <c r="Q161" s="2031"/>
      <c r="R161" s="2031"/>
      <c r="S161" s="2031"/>
      <c r="T161" s="2031"/>
      <c r="U161" s="2031"/>
      <c r="V161" s="2031"/>
      <c r="W161" s="2031"/>
      <c r="X161" s="2031"/>
      <c r="Y161" s="2031"/>
      <c r="Z161" s="2031"/>
      <c r="AA161" s="2031"/>
      <c r="AB161" s="2031"/>
      <c r="AC161" s="2031"/>
      <c r="AD161" s="2031"/>
      <c r="AE161" s="2031"/>
      <c r="AF161" s="2031"/>
      <c r="AG161" s="2031"/>
      <c r="AH161" s="2031"/>
      <c r="AI161" s="2031"/>
      <c r="AJ161" s="2031"/>
      <c r="AK161" s="2034"/>
      <c r="AL161" s="2031"/>
      <c r="AM161" s="2031"/>
      <c r="AN161" s="2031"/>
      <c r="AO161" s="2031"/>
      <c r="AP161" s="2031"/>
      <c r="AQ161" s="2031"/>
      <c r="AR161" s="2031"/>
      <c r="AS161" s="2031"/>
      <c r="AT161" s="2031"/>
      <c r="AU161" s="2035"/>
      <c r="AV161" s="2036"/>
      <c r="AW161" s="2036"/>
      <c r="AX161" s="2030"/>
    </row>
    <row r="162" spans="1:50" ht="24" customHeight="1" x14ac:dyDescent="0.15">
      <c r="A162" s="2029">
        <v>7</v>
      </c>
      <c r="B162" s="2029">
        <v>1</v>
      </c>
      <c r="C162" s="2031"/>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1"/>
      <c r="AH162" s="2031"/>
      <c r="AI162" s="2031"/>
      <c r="AJ162" s="2031"/>
      <c r="AK162" s="2034"/>
      <c r="AL162" s="2031"/>
      <c r="AM162" s="2031"/>
      <c r="AN162" s="2031"/>
      <c r="AO162" s="2031"/>
      <c r="AP162" s="2031"/>
      <c r="AQ162" s="2031"/>
      <c r="AR162" s="2031"/>
      <c r="AS162" s="2031"/>
      <c r="AT162" s="2031"/>
      <c r="AU162" s="2035"/>
      <c r="AV162" s="2036"/>
      <c r="AW162" s="2036"/>
      <c r="AX162" s="2030"/>
    </row>
    <row r="163" spans="1:50" ht="24" customHeight="1" x14ac:dyDescent="0.15">
      <c r="A163" s="2029">
        <v>8</v>
      </c>
      <c r="B163" s="2029">
        <v>1</v>
      </c>
      <c r="C163" s="2031"/>
      <c r="D163" s="2031"/>
      <c r="E163" s="2031"/>
      <c r="F163" s="2031"/>
      <c r="G163" s="2031"/>
      <c r="H163" s="2031"/>
      <c r="I163" s="2031"/>
      <c r="J163" s="2031"/>
      <c r="K163" s="2031"/>
      <c r="L163" s="2031"/>
      <c r="M163" s="2031"/>
      <c r="N163" s="2031"/>
      <c r="O163" s="2031"/>
      <c r="P163" s="2031"/>
      <c r="Q163" s="2031"/>
      <c r="R163" s="2031"/>
      <c r="S163" s="2031"/>
      <c r="T163" s="2031"/>
      <c r="U163" s="2031"/>
      <c r="V163" s="2031"/>
      <c r="W163" s="2031"/>
      <c r="X163" s="2031"/>
      <c r="Y163" s="2031"/>
      <c r="Z163" s="2031"/>
      <c r="AA163" s="2031"/>
      <c r="AB163" s="2031"/>
      <c r="AC163" s="2031"/>
      <c r="AD163" s="2031"/>
      <c r="AE163" s="2031"/>
      <c r="AF163" s="2031"/>
      <c r="AG163" s="2031"/>
      <c r="AH163" s="2031"/>
      <c r="AI163" s="2031"/>
      <c r="AJ163" s="2031"/>
      <c r="AK163" s="2034"/>
      <c r="AL163" s="2031"/>
      <c r="AM163" s="2031"/>
      <c r="AN163" s="2031"/>
      <c r="AO163" s="2031"/>
      <c r="AP163" s="2031"/>
      <c r="AQ163" s="2031"/>
      <c r="AR163" s="2031"/>
      <c r="AS163" s="2031"/>
      <c r="AT163" s="2031"/>
      <c r="AU163" s="2035"/>
      <c r="AV163" s="2036"/>
      <c r="AW163" s="2036"/>
      <c r="AX163" s="2030"/>
    </row>
    <row r="164" spans="1:50" ht="24" customHeight="1" x14ac:dyDescent="0.15">
      <c r="A164" s="2029">
        <v>9</v>
      </c>
      <c r="B164" s="2029">
        <v>1</v>
      </c>
      <c r="C164" s="2031"/>
      <c r="D164" s="2031"/>
      <c r="E164" s="2031"/>
      <c r="F164" s="2031"/>
      <c r="G164" s="2031"/>
      <c r="H164" s="2031"/>
      <c r="I164" s="2031"/>
      <c r="J164" s="2031"/>
      <c r="K164" s="2031"/>
      <c r="L164" s="2031"/>
      <c r="M164" s="2031"/>
      <c r="N164" s="2031"/>
      <c r="O164" s="2031"/>
      <c r="P164" s="2031"/>
      <c r="Q164" s="2031"/>
      <c r="R164" s="2031"/>
      <c r="S164" s="2031"/>
      <c r="T164" s="2031"/>
      <c r="U164" s="2031"/>
      <c r="V164" s="2031"/>
      <c r="W164" s="2031"/>
      <c r="X164" s="2031"/>
      <c r="Y164" s="2031"/>
      <c r="Z164" s="2031"/>
      <c r="AA164" s="2031"/>
      <c r="AB164" s="2031"/>
      <c r="AC164" s="2031"/>
      <c r="AD164" s="2031"/>
      <c r="AE164" s="2031"/>
      <c r="AF164" s="2031"/>
      <c r="AG164" s="2031"/>
      <c r="AH164" s="2031"/>
      <c r="AI164" s="2031"/>
      <c r="AJ164" s="2031"/>
      <c r="AK164" s="2034"/>
      <c r="AL164" s="2031"/>
      <c r="AM164" s="2031"/>
      <c r="AN164" s="2031"/>
      <c r="AO164" s="2031"/>
      <c r="AP164" s="2031"/>
      <c r="AQ164" s="2031"/>
      <c r="AR164" s="2031"/>
      <c r="AS164" s="2031"/>
      <c r="AT164" s="2031"/>
      <c r="AU164" s="2035"/>
      <c r="AV164" s="2036"/>
      <c r="AW164" s="2036"/>
      <c r="AX164" s="2030"/>
    </row>
    <row r="165" spans="1:50" ht="24" customHeight="1" x14ac:dyDescent="0.15">
      <c r="A165" s="2029">
        <v>10</v>
      </c>
      <c r="B165" s="2029">
        <v>1</v>
      </c>
      <c r="C165" s="2031"/>
      <c r="D165" s="2031"/>
      <c r="E165" s="2031"/>
      <c r="F165" s="2031"/>
      <c r="G165" s="2031"/>
      <c r="H165" s="2031"/>
      <c r="I165" s="2031"/>
      <c r="J165" s="2031"/>
      <c r="K165" s="2031"/>
      <c r="L165" s="2031"/>
      <c r="M165" s="2031"/>
      <c r="N165" s="2031"/>
      <c r="O165" s="2031"/>
      <c r="P165" s="2031"/>
      <c r="Q165" s="2031"/>
      <c r="R165" s="2031"/>
      <c r="S165" s="2031"/>
      <c r="T165" s="2031"/>
      <c r="U165" s="2031"/>
      <c r="V165" s="2031"/>
      <c r="W165" s="2031"/>
      <c r="X165" s="2031"/>
      <c r="Y165" s="2031"/>
      <c r="Z165" s="2031"/>
      <c r="AA165" s="2031"/>
      <c r="AB165" s="2031"/>
      <c r="AC165" s="2031"/>
      <c r="AD165" s="2031"/>
      <c r="AE165" s="2031"/>
      <c r="AF165" s="2031"/>
      <c r="AG165" s="2031"/>
      <c r="AH165" s="2031"/>
      <c r="AI165" s="2031"/>
      <c r="AJ165" s="2031"/>
      <c r="AK165" s="2034"/>
      <c r="AL165" s="2031"/>
      <c r="AM165" s="2031"/>
      <c r="AN165" s="2031"/>
      <c r="AO165" s="2031"/>
      <c r="AP165" s="2031"/>
      <c r="AQ165" s="2031"/>
      <c r="AR165" s="2031"/>
      <c r="AS165" s="2031"/>
      <c r="AT165" s="2031"/>
      <c r="AU165" s="2035"/>
      <c r="AV165" s="2036"/>
      <c r="AW165" s="2036"/>
      <c r="AX165" s="2030"/>
    </row>
    <row r="166" spans="1:50" x14ac:dyDescent="0.1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row>
    <row r="167" spans="1:50" x14ac:dyDescent="0.15">
      <c r="A167" s="20"/>
      <c r="B167" s="20" t="s">
        <v>1317</v>
      </c>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row>
    <row r="168" spans="1:50" ht="24" customHeight="1" x14ac:dyDescent="0.15">
      <c r="A168" s="2029"/>
      <c r="B168" s="2029"/>
      <c r="C168" s="299" t="s">
        <v>1315</v>
      </c>
      <c r="D168" s="299"/>
      <c r="E168" s="299"/>
      <c r="F168" s="299"/>
      <c r="G168" s="299"/>
      <c r="H168" s="299"/>
      <c r="I168" s="299"/>
      <c r="J168" s="299"/>
      <c r="K168" s="299"/>
      <c r="L168" s="299"/>
      <c r="M168" s="299" t="s">
        <v>1314</v>
      </c>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337" t="s">
        <v>1313</v>
      </c>
      <c r="AL168" s="299"/>
      <c r="AM168" s="299"/>
      <c r="AN168" s="299"/>
      <c r="AO168" s="299"/>
      <c r="AP168" s="299"/>
      <c r="AQ168" s="299" t="s">
        <v>1312</v>
      </c>
      <c r="AR168" s="299"/>
      <c r="AS168" s="299"/>
      <c r="AT168" s="299"/>
      <c r="AU168" s="242" t="s">
        <v>1311</v>
      </c>
      <c r="AV168" s="243"/>
      <c r="AW168" s="243"/>
      <c r="AX168" s="2030"/>
    </row>
    <row r="169" spans="1:50" ht="24" customHeight="1" x14ac:dyDescent="0.15">
      <c r="A169" s="2029">
        <v>1</v>
      </c>
      <c r="B169" s="2029">
        <v>1</v>
      </c>
      <c r="C169" s="2031"/>
      <c r="D169" s="2031"/>
      <c r="E169" s="2031"/>
      <c r="F169" s="2031"/>
      <c r="G169" s="2031"/>
      <c r="H169" s="2031"/>
      <c r="I169" s="2031"/>
      <c r="J169" s="2031"/>
      <c r="K169" s="2031"/>
      <c r="L169" s="2031"/>
      <c r="M169" s="2031"/>
      <c r="N169" s="2031"/>
      <c r="O169" s="2031"/>
      <c r="P169" s="2031"/>
      <c r="Q169" s="2031"/>
      <c r="R169" s="2031"/>
      <c r="S169" s="2031"/>
      <c r="T169" s="2031"/>
      <c r="U169" s="2031"/>
      <c r="V169" s="2031"/>
      <c r="W169" s="2031"/>
      <c r="X169" s="2031"/>
      <c r="Y169" s="2031"/>
      <c r="Z169" s="2031"/>
      <c r="AA169" s="2031"/>
      <c r="AB169" s="2031"/>
      <c r="AC169" s="2031"/>
      <c r="AD169" s="2031"/>
      <c r="AE169" s="2031"/>
      <c r="AF169" s="2031"/>
      <c r="AG169" s="2031"/>
      <c r="AH169" s="2031"/>
      <c r="AI169" s="2031"/>
      <c r="AJ169" s="2031"/>
      <c r="AK169" s="2034"/>
      <c r="AL169" s="2031"/>
      <c r="AM169" s="2031"/>
      <c r="AN169" s="2031"/>
      <c r="AO169" s="2031"/>
      <c r="AP169" s="2031"/>
      <c r="AQ169" s="2031"/>
      <c r="AR169" s="2031"/>
      <c r="AS169" s="2031"/>
      <c r="AT169" s="2031"/>
      <c r="AU169" s="2035"/>
      <c r="AV169" s="2036"/>
      <c r="AW169" s="2036"/>
      <c r="AX169" s="2030"/>
    </row>
    <row r="170" spans="1:50" ht="24" customHeight="1" x14ac:dyDescent="0.15">
      <c r="A170" s="2029">
        <v>2</v>
      </c>
      <c r="B170" s="2029">
        <v>1</v>
      </c>
      <c r="C170" s="2031"/>
      <c r="D170" s="2031"/>
      <c r="E170" s="2031"/>
      <c r="F170" s="2031"/>
      <c r="G170" s="2031"/>
      <c r="H170" s="2031"/>
      <c r="I170" s="2031"/>
      <c r="J170" s="2031"/>
      <c r="K170" s="2031"/>
      <c r="L170" s="2031"/>
      <c r="M170" s="2031"/>
      <c r="N170" s="2031"/>
      <c r="O170" s="2031"/>
      <c r="P170" s="2031"/>
      <c r="Q170" s="2031"/>
      <c r="R170" s="2031"/>
      <c r="S170" s="2031"/>
      <c r="T170" s="2031"/>
      <c r="U170" s="2031"/>
      <c r="V170" s="2031"/>
      <c r="W170" s="2031"/>
      <c r="X170" s="2031"/>
      <c r="Y170" s="2031"/>
      <c r="Z170" s="2031"/>
      <c r="AA170" s="2031"/>
      <c r="AB170" s="2031"/>
      <c r="AC170" s="2031"/>
      <c r="AD170" s="2031"/>
      <c r="AE170" s="2031"/>
      <c r="AF170" s="2031"/>
      <c r="AG170" s="2031"/>
      <c r="AH170" s="2031"/>
      <c r="AI170" s="2031"/>
      <c r="AJ170" s="2031"/>
      <c r="AK170" s="2034"/>
      <c r="AL170" s="2031"/>
      <c r="AM170" s="2031"/>
      <c r="AN170" s="2031"/>
      <c r="AO170" s="2031"/>
      <c r="AP170" s="2031"/>
      <c r="AQ170" s="2031"/>
      <c r="AR170" s="2031"/>
      <c r="AS170" s="2031"/>
      <c r="AT170" s="2031"/>
      <c r="AU170" s="2035"/>
      <c r="AV170" s="2036"/>
      <c r="AW170" s="2036"/>
      <c r="AX170" s="2030"/>
    </row>
    <row r="171" spans="1:50" ht="24" customHeight="1" x14ac:dyDescent="0.15">
      <c r="A171" s="2029">
        <v>3</v>
      </c>
      <c r="B171" s="2029">
        <v>1</v>
      </c>
      <c r="C171" s="2031"/>
      <c r="D171" s="2031"/>
      <c r="E171" s="2031"/>
      <c r="F171" s="2031"/>
      <c r="G171" s="2031"/>
      <c r="H171" s="2031"/>
      <c r="I171" s="2031"/>
      <c r="J171" s="2031"/>
      <c r="K171" s="2031"/>
      <c r="L171" s="2031"/>
      <c r="M171" s="2031"/>
      <c r="N171" s="2031"/>
      <c r="O171" s="2031"/>
      <c r="P171" s="2031"/>
      <c r="Q171" s="2031"/>
      <c r="R171" s="2031"/>
      <c r="S171" s="2031"/>
      <c r="T171" s="2031"/>
      <c r="U171" s="2031"/>
      <c r="V171" s="2031"/>
      <c r="W171" s="2031"/>
      <c r="X171" s="2031"/>
      <c r="Y171" s="2031"/>
      <c r="Z171" s="2031"/>
      <c r="AA171" s="2031"/>
      <c r="AB171" s="2031"/>
      <c r="AC171" s="2031"/>
      <c r="AD171" s="2031"/>
      <c r="AE171" s="2031"/>
      <c r="AF171" s="2031"/>
      <c r="AG171" s="2031"/>
      <c r="AH171" s="2031"/>
      <c r="AI171" s="2031"/>
      <c r="AJ171" s="2031"/>
      <c r="AK171" s="2034"/>
      <c r="AL171" s="2031"/>
      <c r="AM171" s="2031"/>
      <c r="AN171" s="2031"/>
      <c r="AO171" s="2031"/>
      <c r="AP171" s="2031"/>
      <c r="AQ171" s="2031"/>
      <c r="AR171" s="2031"/>
      <c r="AS171" s="2031"/>
      <c r="AT171" s="2031"/>
      <c r="AU171" s="2035"/>
      <c r="AV171" s="2036"/>
      <c r="AW171" s="2036"/>
      <c r="AX171" s="2030"/>
    </row>
    <row r="172" spans="1:50" ht="24" customHeight="1" x14ac:dyDescent="0.15">
      <c r="A172" s="2029">
        <v>4</v>
      </c>
      <c r="B172" s="2029">
        <v>1</v>
      </c>
      <c r="C172" s="2031"/>
      <c r="D172" s="2031"/>
      <c r="E172" s="2031"/>
      <c r="F172" s="2031"/>
      <c r="G172" s="2031"/>
      <c r="H172" s="2031"/>
      <c r="I172" s="2031"/>
      <c r="J172" s="2031"/>
      <c r="K172" s="2031"/>
      <c r="L172" s="2031"/>
      <c r="M172" s="2031"/>
      <c r="N172" s="2031"/>
      <c r="O172" s="2031"/>
      <c r="P172" s="2031"/>
      <c r="Q172" s="2031"/>
      <c r="R172" s="2031"/>
      <c r="S172" s="2031"/>
      <c r="T172" s="2031"/>
      <c r="U172" s="2031"/>
      <c r="V172" s="2031"/>
      <c r="W172" s="2031"/>
      <c r="X172" s="2031"/>
      <c r="Y172" s="2031"/>
      <c r="Z172" s="2031"/>
      <c r="AA172" s="2031"/>
      <c r="AB172" s="2031"/>
      <c r="AC172" s="2031"/>
      <c r="AD172" s="2031"/>
      <c r="AE172" s="2031"/>
      <c r="AF172" s="2031"/>
      <c r="AG172" s="2031"/>
      <c r="AH172" s="2031"/>
      <c r="AI172" s="2031"/>
      <c r="AJ172" s="2031"/>
      <c r="AK172" s="2034"/>
      <c r="AL172" s="2031"/>
      <c r="AM172" s="2031"/>
      <c r="AN172" s="2031"/>
      <c r="AO172" s="2031"/>
      <c r="AP172" s="2031"/>
      <c r="AQ172" s="2031"/>
      <c r="AR172" s="2031"/>
      <c r="AS172" s="2031"/>
      <c r="AT172" s="2031"/>
      <c r="AU172" s="2035"/>
      <c r="AV172" s="2036"/>
      <c r="AW172" s="2036"/>
      <c r="AX172" s="2030"/>
    </row>
    <row r="173" spans="1:50" ht="24" customHeight="1" x14ac:dyDescent="0.15">
      <c r="A173" s="2029">
        <v>5</v>
      </c>
      <c r="B173" s="2029">
        <v>1</v>
      </c>
      <c r="C173" s="2031"/>
      <c r="D173" s="2031"/>
      <c r="E173" s="2031"/>
      <c r="F173" s="2031"/>
      <c r="G173" s="2031"/>
      <c r="H173" s="2031"/>
      <c r="I173" s="2031"/>
      <c r="J173" s="2031"/>
      <c r="K173" s="2031"/>
      <c r="L173" s="2031"/>
      <c r="M173" s="2031"/>
      <c r="N173" s="2031"/>
      <c r="O173" s="2031"/>
      <c r="P173" s="2031"/>
      <c r="Q173" s="2031"/>
      <c r="R173" s="2031"/>
      <c r="S173" s="2031"/>
      <c r="T173" s="2031"/>
      <c r="U173" s="2031"/>
      <c r="V173" s="2031"/>
      <c r="W173" s="2031"/>
      <c r="X173" s="2031"/>
      <c r="Y173" s="2031"/>
      <c r="Z173" s="2031"/>
      <c r="AA173" s="2031"/>
      <c r="AB173" s="2031"/>
      <c r="AC173" s="2031"/>
      <c r="AD173" s="2031"/>
      <c r="AE173" s="2031"/>
      <c r="AF173" s="2031"/>
      <c r="AG173" s="2031"/>
      <c r="AH173" s="2031"/>
      <c r="AI173" s="2031"/>
      <c r="AJ173" s="2031"/>
      <c r="AK173" s="2034"/>
      <c r="AL173" s="2031"/>
      <c r="AM173" s="2031"/>
      <c r="AN173" s="2031"/>
      <c r="AO173" s="2031"/>
      <c r="AP173" s="2031"/>
      <c r="AQ173" s="2031"/>
      <c r="AR173" s="2031"/>
      <c r="AS173" s="2031"/>
      <c r="AT173" s="2031"/>
      <c r="AU173" s="2035"/>
      <c r="AV173" s="2036"/>
      <c r="AW173" s="2036"/>
      <c r="AX173" s="2030"/>
    </row>
    <row r="174" spans="1:50" ht="24" customHeight="1" x14ac:dyDescent="0.15">
      <c r="A174" s="2029">
        <v>6</v>
      </c>
      <c r="B174" s="2029">
        <v>1</v>
      </c>
      <c r="C174" s="2031"/>
      <c r="D174" s="2031"/>
      <c r="E174" s="2031"/>
      <c r="F174" s="2031"/>
      <c r="G174" s="2031"/>
      <c r="H174" s="2031"/>
      <c r="I174" s="2031"/>
      <c r="J174" s="2031"/>
      <c r="K174" s="2031"/>
      <c r="L174" s="2031"/>
      <c r="M174" s="2031"/>
      <c r="N174" s="2031"/>
      <c r="O174" s="2031"/>
      <c r="P174" s="2031"/>
      <c r="Q174" s="2031"/>
      <c r="R174" s="2031"/>
      <c r="S174" s="2031"/>
      <c r="T174" s="2031"/>
      <c r="U174" s="2031"/>
      <c r="V174" s="2031"/>
      <c r="W174" s="2031"/>
      <c r="X174" s="2031"/>
      <c r="Y174" s="2031"/>
      <c r="Z174" s="2031"/>
      <c r="AA174" s="2031"/>
      <c r="AB174" s="2031"/>
      <c r="AC174" s="2031"/>
      <c r="AD174" s="2031"/>
      <c r="AE174" s="2031"/>
      <c r="AF174" s="2031"/>
      <c r="AG174" s="2031"/>
      <c r="AH174" s="2031"/>
      <c r="AI174" s="2031"/>
      <c r="AJ174" s="2031"/>
      <c r="AK174" s="2034"/>
      <c r="AL174" s="2031"/>
      <c r="AM174" s="2031"/>
      <c r="AN174" s="2031"/>
      <c r="AO174" s="2031"/>
      <c r="AP174" s="2031"/>
      <c r="AQ174" s="2031"/>
      <c r="AR174" s="2031"/>
      <c r="AS174" s="2031"/>
      <c r="AT174" s="2031"/>
      <c r="AU174" s="2035"/>
      <c r="AV174" s="2036"/>
      <c r="AW174" s="2036"/>
      <c r="AX174" s="2030"/>
    </row>
    <row r="175" spans="1:50" ht="24" customHeight="1" x14ac:dyDescent="0.15">
      <c r="A175" s="2029">
        <v>7</v>
      </c>
      <c r="B175" s="2029">
        <v>1</v>
      </c>
      <c r="C175" s="2031"/>
      <c r="D175" s="2031"/>
      <c r="E175" s="2031"/>
      <c r="F175" s="2031"/>
      <c r="G175" s="2031"/>
      <c r="H175" s="2031"/>
      <c r="I175" s="2031"/>
      <c r="J175" s="2031"/>
      <c r="K175" s="2031"/>
      <c r="L175" s="2031"/>
      <c r="M175" s="2031"/>
      <c r="N175" s="2031"/>
      <c r="O175" s="2031"/>
      <c r="P175" s="2031"/>
      <c r="Q175" s="2031"/>
      <c r="R175" s="2031"/>
      <c r="S175" s="2031"/>
      <c r="T175" s="2031"/>
      <c r="U175" s="2031"/>
      <c r="V175" s="2031"/>
      <c r="W175" s="2031"/>
      <c r="X175" s="2031"/>
      <c r="Y175" s="2031"/>
      <c r="Z175" s="2031"/>
      <c r="AA175" s="2031"/>
      <c r="AB175" s="2031"/>
      <c r="AC175" s="2031"/>
      <c r="AD175" s="2031"/>
      <c r="AE175" s="2031"/>
      <c r="AF175" s="2031"/>
      <c r="AG175" s="2031"/>
      <c r="AH175" s="2031"/>
      <c r="AI175" s="2031"/>
      <c r="AJ175" s="2031"/>
      <c r="AK175" s="2034"/>
      <c r="AL175" s="2031"/>
      <c r="AM175" s="2031"/>
      <c r="AN175" s="2031"/>
      <c r="AO175" s="2031"/>
      <c r="AP175" s="2031"/>
      <c r="AQ175" s="2031"/>
      <c r="AR175" s="2031"/>
      <c r="AS175" s="2031"/>
      <c r="AT175" s="2031"/>
      <c r="AU175" s="2035"/>
      <c r="AV175" s="2036"/>
      <c r="AW175" s="2036"/>
      <c r="AX175" s="2030"/>
    </row>
    <row r="176" spans="1:50" ht="24" customHeight="1" x14ac:dyDescent="0.15">
      <c r="A176" s="2029">
        <v>8</v>
      </c>
      <c r="B176" s="2029">
        <v>1</v>
      </c>
      <c r="C176" s="2031"/>
      <c r="D176" s="2031"/>
      <c r="E176" s="2031"/>
      <c r="F176" s="2031"/>
      <c r="G176" s="2031"/>
      <c r="H176" s="2031"/>
      <c r="I176" s="2031"/>
      <c r="J176" s="2031"/>
      <c r="K176" s="2031"/>
      <c r="L176" s="2031"/>
      <c r="M176" s="2031"/>
      <c r="N176" s="2031"/>
      <c r="O176" s="2031"/>
      <c r="P176" s="2031"/>
      <c r="Q176" s="2031"/>
      <c r="R176" s="2031"/>
      <c r="S176" s="2031"/>
      <c r="T176" s="2031"/>
      <c r="U176" s="2031"/>
      <c r="V176" s="2031"/>
      <c r="W176" s="2031"/>
      <c r="X176" s="2031"/>
      <c r="Y176" s="2031"/>
      <c r="Z176" s="2031"/>
      <c r="AA176" s="2031"/>
      <c r="AB176" s="2031"/>
      <c r="AC176" s="2031"/>
      <c r="AD176" s="2031"/>
      <c r="AE176" s="2031"/>
      <c r="AF176" s="2031"/>
      <c r="AG176" s="2031"/>
      <c r="AH176" s="2031"/>
      <c r="AI176" s="2031"/>
      <c r="AJ176" s="2031"/>
      <c r="AK176" s="2034"/>
      <c r="AL176" s="2031"/>
      <c r="AM176" s="2031"/>
      <c r="AN176" s="2031"/>
      <c r="AO176" s="2031"/>
      <c r="AP176" s="2031"/>
      <c r="AQ176" s="2031"/>
      <c r="AR176" s="2031"/>
      <c r="AS176" s="2031"/>
      <c r="AT176" s="2031"/>
      <c r="AU176" s="2035"/>
      <c r="AV176" s="2036"/>
      <c r="AW176" s="2036"/>
      <c r="AX176" s="2030"/>
    </row>
    <row r="177" spans="1:50" ht="24" customHeight="1" x14ac:dyDescent="0.15">
      <c r="A177" s="2029">
        <v>9</v>
      </c>
      <c r="B177" s="2029">
        <v>1</v>
      </c>
      <c r="C177" s="2031"/>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1"/>
      <c r="AF177" s="2031"/>
      <c r="AG177" s="2031"/>
      <c r="AH177" s="2031"/>
      <c r="AI177" s="2031"/>
      <c r="AJ177" s="2031"/>
      <c r="AK177" s="2034"/>
      <c r="AL177" s="2031"/>
      <c r="AM177" s="2031"/>
      <c r="AN177" s="2031"/>
      <c r="AO177" s="2031"/>
      <c r="AP177" s="2031"/>
      <c r="AQ177" s="2031"/>
      <c r="AR177" s="2031"/>
      <c r="AS177" s="2031"/>
      <c r="AT177" s="2031"/>
      <c r="AU177" s="2035"/>
      <c r="AV177" s="2036"/>
      <c r="AW177" s="2036"/>
      <c r="AX177" s="2030"/>
    </row>
    <row r="178" spans="1:50" ht="24" customHeight="1" x14ac:dyDescent="0.15">
      <c r="A178" s="2029">
        <v>10</v>
      </c>
      <c r="B178" s="2029">
        <v>1</v>
      </c>
      <c r="C178" s="2031"/>
      <c r="D178" s="2031"/>
      <c r="E178" s="2031"/>
      <c r="F178" s="2031"/>
      <c r="G178" s="2031"/>
      <c r="H178" s="2031"/>
      <c r="I178" s="2031"/>
      <c r="J178" s="2031"/>
      <c r="K178" s="2031"/>
      <c r="L178" s="2031"/>
      <c r="M178" s="2031"/>
      <c r="N178" s="2031"/>
      <c r="O178" s="2031"/>
      <c r="P178" s="2031"/>
      <c r="Q178" s="2031"/>
      <c r="R178" s="2031"/>
      <c r="S178" s="2031"/>
      <c r="T178" s="2031"/>
      <c r="U178" s="2031"/>
      <c r="V178" s="2031"/>
      <c r="W178" s="2031"/>
      <c r="X178" s="2031"/>
      <c r="Y178" s="2031"/>
      <c r="Z178" s="2031"/>
      <c r="AA178" s="2031"/>
      <c r="AB178" s="2031"/>
      <c r="AC178" s="2031"/>
      <c r="AD178" s="2031"/>
      <c r="AE178" s="2031"/>
      <c r="AF178" s="2031"/>
      <c r="AG178" s="2031"/>
      <c r="AH178" s="2031"/>
      <c r="AI178" s="2031"/>
      <c r="AJ178" s="2031"/>
      <c r="AK178" s="2034"/>
      <c r="AL178" s="2031"/>
      <c r="AM178" s="2031"/>
      <c r="AN178" s="2031"/>
      <c r="AO178" s="2031"/>
      <c r="AP178" s="2031"/>
      <c r="AQ178" s="2031"/>
      <c r="AR178" s="2031"/>
      <c r="AS178" s="2031"/>
      <c r="AT178" s="2031"/>
      <c r="AU178" s="2035"/>
      <c r="AV178" s="2036"/>
      <c r="AW178" s="2036"/>
      <c r="AX178" s="2030"/>
    </row>
    <row r="179" spans="1:50" x14ac:dyDescent="0.1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row>
    <row r="180" spans="1:50" x14ac:dyDescent="0.15">
      <c r="A180" s="20"/>
      <c r="B180" s="20" t="s">
        <v>1316</v>
      </c>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row>
    <row r="181" spans="1:50" ht="24" customHeight="1" x14ac:dyDescent="0.15">
      <c r="A181" s="2029"/>
      <c r="B181" s="2029"/>
      <c r="C181" s="299" t="s">
        <v>1315</v>
      </c>
      <c r="D181" s="299"/>
      <c r="E181" s="299"/>
      <c r="F181" s="299"/>
      <c r="G181" s="299"/>
      <c r="H181" s="299"/>
      <c r="I181" s="299"/>
      <c r="J181" s="299"/>
      <c r="K181" s="299"/>
      <c r="L181" s="299"/>
      <c r="M181" s="299" t="s">
        <v>1314</v>
      </c>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337" t="s">
        <v>1313</v>
      </c>
      <c r="AL181" s="299"/>
      <c r="AM181" s="299"/>
      <c r="AN181" s="299"/>
      <c r="AO181" s="299"/>
      <c r="AP181" s="299"/>
      <c r="AQ181" s="299" t="s">
        <v>1312</v>
      </c>
      <c r="AR181" s="299"/>
      <c r="AS181" s="299"/>
      <c r="AT181" s="299"/>
      <c r="AU181" s="242" t="s">
        <v>1311</v>
      </c>
      <c r="AV181" s="243"/>
      <c r="AW181" s="243"/>
      <c r="AX181" s="2030"/>
    </row>
    <row r="182" spans="1:50" ht="24" customHeight="1" x14ac:dyDescent="0.15">
      <c r="A182" s="2029">
        <v>1</v>
      </c>
      <c r="B182" s="2029">
        <v>1</v>
      </c>
      <c r="C182" s="2031"/>
      <c r="D182" s="2031"/>
      <c r="E182" s="2031"/>
      <c r="F182" s="2031"/>
      <c r="G182" s="2031"/>
      <c r="H182" s="2031"/>
      <c r="I182" s="2031"/>
      <c r="J182" s="2031"/>
      <c r="K182" s="2031"/>
      <c r="L182" s="2031"/>
      <c r="M182" s="2031"/>
      <c r="N182" s="2031"/>
      <c r="O182" s="2031"/>
      <c r="P182" s="2031"/>
      <c r="Q182" s="2031"/>
      <c r="R182" s="2031"/>
      <c r="S182" s="2031"/>
      <c r="T182" s="2031"/>
      <c r="U182" s="2031"/>
      <c r="V182" s="2031"/>
      <c r="W182" s="2031"/>
      <c r="X182" s="2031"/>
      <c r="Y182" s="2031"/>
      <c r="Z182" s="2031"/>
      <c r="AA182" s="2031"/>
      <c r="AB182" s="2031"/>
      <c r="AC182" s="2031"/>
      <c r="AD182" s="2031"/>
      <c r="AE182" s="2031"/>
      <c r="AF182" s="2031"/>
      <c r="AG182" s="2031"/>
      <c r="AH182" s="2031"/>
      <c r="AI182" s="2031"/>
      <c r="AJ182" s="2031"/>
      <c r="AK182" s="2034"/>
      <c r="AL182" s="2031"/>
      <c r="AM182" s="2031"/>
      <c r="AN182" s="2031"/>
      <c r="AO182" s="2031"/>
      <c r="AP182" s="2031"/>
      <c r="AQ182" s="2031"/>
      <c r="AR182" s="2031"/>
      <c r="AS182" s="2031"/>
      <c r="AT182" s="2031"/>
      <c r="AU182" s="2035"/>
      <c r="AV182" s="2036"/>
      <c r="AW182" s="2036"/>
      <c r="AX182" s="2030"/>
    </row>
    <row r="183" spans="1:50" ht="24" customHeight="1" x14ac:dyDescent="0.15">
      <c r="A183" s="2029">
        <v>2</v>
      </c>
      <c r="B183" s="2029">
        <v>1</v>
      </c>
      <c r="C183" s="2031"/>
      <c r="D183" s="2031"/>
      <c r="E183" s="2031"/>
      <c r="F183" s="2031"/>
      <c r="G183" s="2031"/>
      <c r="H183" s="2031"/>
      <c r="I183" s="2031"/>
      <c r="J183" s="2031"/>
      <c r="K183" s="2031"/>
      <c r="L183" s="2031"/>
      <c r="M183" s="2031"/>
      <c r="N183" s="2031"/>
      <c r="O183" s="2031"/>
      <c r="P183" s="2031"/>
      <c r="Q183" s="2031"/>
      <c r="R183" s="2031"/>
      <c r="S183" s="2031"/>
      <c r="T183" s="2031"/>
      <c r="U183" s="2031"/>
      <c r="V183" s="2031"/>
      <c r="W183" s="2031"/>
      <c r="X183" s="2031"/>
      <c r="Y183" s="2031"/>
      <c r="Z183" s="2031"/>
      <c r="AA183" s="2031"/>
      <c r="AB183" s="2031"/>
      <c r="AC183" s="2031"/>
      <c r="AD183" s="2031"/>
      <c r="AE183" s="2031"/>
      <c r="AF183" s="2031"/>
      <c r="AG183" s="2031"/>
      <c r="AH183" s="2031"/>
      <c r="AI183" s="2031"/>
      <c r="AJ183" s="2031"/>
      <c r="AK183" s="2034"/>
      <c r="AL183" s="2031"/>
      <c r="AM183" s="2031"/>
      <c r="AN183" s="2031"/>
      <c r="AO183" s="2031"/>
      <c r="AP183" s="2031"/>
      <c r="AQ183" s="2031"/>
      <c r="AR183" s="2031"/>
      <c r="AS183" s="2031"/>
      <c r="AT183" s="2031"/>
      <c r="AU183" s="2035"/>
      <c r="AV183" s="2036"/>
      <c r="AW183" s="2036"/>
      <c r="AX183" s="2030"/>
    </row>
    <row r="184" spans="1:50" ht="24" customHeight="1" x14ac:dyDescent="0.15">
      <c r="A184" s="2029">
        <v>3</v>
      </c>
      <c r="B184" s="2029">
        <v>1</v>
      </c>
      <c r="C184" s="2031"/>
      <c r="D184" s="2031"/>
      <c r="E184" s="2031"/>
      <c r="F184" s="2031"/>
      <c r="G184" s="2031"/>
      <c r="H184" s="2031"/>
      <c r="I184" s="2031"/>
      <c r="J184" s="2031"/>
      <c r="K184" s="2031"/>
      <c r="L184" s="2031"/>
      <c r="M184" s="2031"/>
      <c r="N184" s="2031"/>
      <c r="O184" s="2031"/>
      <c r="P184" s="2031"/>
      <c r="Q184" s="2031"/>
      <c r="R184" s="2031"/>
      <c r="S184" s="2031"/>
      <c r="T184" s="2031"/>
      <c r="U184" s="2031"/>
      <c r="V184" s="2031"/>
      <c r="W184" s="2031"/>
      <c r="X184" s="2031"/>
      <c r="Y184" s="2031"/>
      <c r="Z184" s="2031"/>
      <c r="AA184" s="2031"/>
      <c r="AB184" s="2031"/>
      <c r="AC184" s="2031"/>
      <c r="AD184" s="2031"/>
      <c r="AE184" s="2031"/>
      <c r="AF184" s="2031"/>
      <c r="AG184" s="2031"/>
      <c r="AH184" s="2031"/>
      <c r="AI184" s="2031"/>
      <c r="AJ184" s="2031"/>
      <c r="AK184" s="2034"/>
      <c r="AL184" s="2031"/>
      <c r="AM184" s="2031"/>
      <c r="AN184" s="2031"/>
      <c r="AO184" s="2031"/>
      <c r="AP184" s="2031"/>
      <c r="AQ184" s="2031"/>
      <c r="AR184" s="2031"/>
      <c r="AS184" s="2031"/>
      <c r="AT184" s="2031"/>
      <c r="AU184" s="2035"/>
      <c r="AV184" s="2036"/>
      <c r="AW184" s="2036"/>
      <c r="AX184" s="2030"/>
    </row>
    <row r="185" spans="1:50" ht="24" customHeight="1" x14ac:dyDescent="0.15">
      <c r="A185" s="2029">
        <v>4</v>
      </c>
      <c r="B185" s="2029">
        <v>1</v>
      </c>
      <c r="C185" s="2031"/>
      <c r="D185" s="2031"/>
      <c r="E185" s="2031"/>
      <c r="F185" s="2031"/>
      <c r="G185" s="2031"/>
      <c r="H185" s="2031"/>
      <c r="I185" s="2031"/>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031"/>
      <c r="AG185" s="2031"/>
      <c r="AH185" s="2031"/>
      <c r="AI185" s="2031"/>
      <c r="AJ185" s="2031"/>
      <c r="AK185" s="2034"/>
      <c r="AL185" s="2031"/>
      <c r="AM185" s="2031"/>
      <c r="AN185" s="2031"/>
      <c r="AO185" s="2031"/>
      <c r="AP185" s="2031"/>
      <c r="AQ185" s="2031"/>
      <c r="AR185" s="2031"/>
      <c r="AS185" s="2031"/>
      <c r="AT185" s="2031"/>
      <c r="AU185" s="2035"/>
      <c r="AV185" s="2036"/>
      <c r="AW185" s="2036"/>
      <c r="AX185" s="2030"/>
    </row>
    <row r="186" spans="1:50" ht="24" customHeight="1" x14ac:dyDescent="0.15">
      <c r="A186" s="2029">
        <v>5</v>
      </c>
      <c r="B186" s="2029">
        <v>1</v>
      </c>
      <c r="C186" s="2031"/>
      <c r="D186" s="2031"/>
      <c r="E186" s="2031"/>
      <c r="F186" s="2031"/>
      <c r="G186" s="2031"/>
      <c r="H186" s="2031"/>
      <c r="I186" s="2031"/>
      <c r="J186" s="2031"/>
      <c r="K186" s="2031"/>
      <c r="L186" s="2031"/>
      <c r="M186" s="2031"/>
      <c r="N186" s="2031"/>
      <c r="O186" s="2031"/>
      <c r="P186" s="2031"/>
      <c r="Q186" s="2031"/>
      <c r="R186" s="2031"/>
      <c r="S186" s="2031"/>
      <c r="T186" s="2031"/>
      <c r="U186" s="2031"/>
      <c r="V186" s="2031"/>
      <c r="W186" s="2031"/>
      <c r="X186" s="2031"/>
      <c r="Y186" s="2031"/>
      <c r="Z186" s="2031"/>
      <c r="AA186" s="2031"/>
      <c r="AB186" s="2031"/>
      <c r="AC186" s="2031"/>
      <c r="AD186" s="2031"/>
      <c r="AE186" s="2031"/>
      <c r="AF186" s="2031"/>
      <c r="AG186" s="2031"/>
      <c r="AH186" s="2031"/>
      <c r="AI186" s="2031"/>
      <c r="AJ186" s="2031"/>
      <c r="AK186" s="2034"/>
      <c r="AL186" s="2031"/>
      <c r="AM186" s="2031"/>
      <c r="AN186" s="2031"/>
      <c r="AO186" s="2031"/>
      <c r="AP186" s="2031"/>
      <c r="AQ186" s="2031"/>
      <c r="AR186" s="2031"/>
      <c r="AS186" s="2031"/>
      <c r="AT186" s="2031"/>
      <c r="AU186" s="2035"/>
      <c r="AV186" s="2036"/>
      <c r="AW186" s="2036"/>
      <c r="AX186" s="2030"/>
    </row>
    <row r="187" spans="1:50" ht="24" customHeight="1" x14ac:dyDescent="0.15">
      <c r="A187" s="2029">
        <v>6</v>
      </c>
      <c r="B187" s="2029">
        <v>1</v>
      </c>
      <c r="C187" s="2031"/>
      <c r="D187" s="2031"/>
      <c r="E187" s="2031"/>
      <c r="F187" s="2031"/>
      <c r="G187" s="2031"/>
      <c r="H187" s="2031"/>
      <c r="I187" s="2031"/>
      <c r="J187" s="2031"/>
      <c r="K187" s="2031"/>
      <c r="L187" s="2031"/>
      <c r="M187" s="2031"/>
      <c r="N187" s="2031"/>
      <c r="O187" s="2031"/>
      <c r="P187" s="2031"/>
      <c r="Q187" s="2031"/>
      <c r="R187" s="2031"/>
      <c r="S187" s="2031"/>
      <c r="T187" s="2031"/>
      <c r="U187" s="2031"/>
      <c r="V187" s="2031"/>
      <c r="W187" s="2031"/>
      <c r="X187" s="2031"/>
      <c r="Y187" s="2031"/>
      <c r="Z187" s="2031"/>
      <c r="AA187" s="2031"/>
      <c r="AB187" s="2031"/>
      <c r="AC187" s="2031"/>
      <c r="AD187" s="2031"/>
      <c r="AE187" s="2031"/>
      <c r="AF187" s="2031"/>
      <c r="AG187" s="2031"/>
      <c r="AH187" s="2031"/>
      <c r="AI187" s="2031"/>
      <c r="AJ187" s="2031"/>
      <c r="AK187" s="2034"/>
      <c r="AL187" s="2031"/>
      <c r="AM187" s="2031"/>
      <c r="AN187" s="2031"/>
      <c r="AO187" s="2031"/>
      <c r="AP187" s="2031"/>
      <c r="AQ187" s="2031"/>
      <c r="AR187" s="2031"/>
      <c r="AS187" s="2031"/>
      <c r="AT187" s="2031"/>
      <c r="AU187" s="2035"/>
      <c r="AV187" s="2036"/>
      <c r="AW187" s="2036"/>
      <c r="AX187" s="2030"/>
    </row>
    <row r="188" spans="1:50" ht="24" customHeight="1" x14ac:dyDescent="0.15">
      <c r="A188" s="2029">
        <v>7</v>
      </c>
      <c r="B188" s="2029">
        <v>1</v>
      </c>
      <c r="C188" s="2031"/>
      <c r="D188" s="2031"/>
      <c r="E188" s="2031"/>
      <c r="F188" s="2031"/>
      <c r="G188" s="2031"/>
      <c r="H188" s="2031"/>
      <c r="I188" s="2031"/>
      <c r="J188" s="2031"/>
      <c r="K188" s="2031"/>
      <c r="L188" s="2031"/>
      <c r="M188" s="2031"/>
      <c r="N188" s="2031"/>
      <c r="O188" s="2031"/>
      <c r="P188" s="2031"/>
      <c r="Q188" s="2031"/>
      <c r="R188" s="2031"/>
      <c r="S188" s="2031"/>
      <c r="T188" s="2031"/>
      <c r="U188" s="2031"/>
      <c r="V188" s="2031"/>
      <c r="W188" s="2031"/>
      <c r="X188" s="2031"/>
      <c r="Y188" s="2031"/>
      <c r="Z188" s="2031"/>
      <c r="AA188" s="2031"/>
      <c r="AB188" s="2031"/>
      <c r="AC188" s="2031"/>
      <c r="AD188" s="2031"/>
      <c r="AE188" s="2031"/>
      <c r="AF188" s="2031"/>
      <c r="AG188" s="2031"/>
      <c r="AH188" s="2031"/>
      <c r="AI188" s="2031"/>
      <c r="AJ188" s="2031"/>
      <c r="AK188" s="2034"/>
      <c r="AL188" s="2031"/>
      <c r="AM188" s="2031"/>
      <c r="AN188" s="2031"/>
      <c r="AO188" s="2031"/>
      <c r="AP188" s="2031"/>
      <c r="AQ188" s="2031"/>
      <c r="AR188" s="2031"/>
      <c r="AS188" s="2031"/>
      <c r="AT188" s="2031"/>
      <c r="AU188" s="2035"/>
      <c r="AV188" s="2036"/>
      <c r="AW188" s="2036"/>
      <c r="AX188" s="2030"/>
    </row>
    <row r="189" spans="1:50" ht="24" customHeight="1" x14ac:dyDescent="0.15">
      <c r="A189" s="2029">
        <v>8</v>
      </c>
      <c r="B189" s="2029">
        <v>1</v>
      </c>
      <c r="C189" s="2031"/>
      <c r="D189" s="2031"/>
      <c r="E189" s="2031"/>
      <c r="F189" s="2031"/>
      <c r="G189" s="2031"/>
      <c r="H189" s="2031"/>
      <c r="I189" s="2031"/>
      <c r="J189" s="2031"/>
      <c r="K189" s="2031"/>
      <c r="L189" s="2031"/>
      <c r="M189" s="2031"/>
      <c r="N189" s="2031"/>
      <c r="O189" s="2031"/>
      <c r="P189" s="2031"/>
      <c r="Q189" s="2031"/>
      <c r="R189" s="2031"/>
      <c r="S189" s="2031"/>
      <c r="T189" s="2031"/>
      <c r="U189" s="2031"/>
      <c r="V189" s="2031"/>
      <c r="W189" s="2031"/>
      <c r="X189" s="2031"/>
      <c r="Y189" s="2031"/>
      <c r="Z189" s="2031"/>
      <c r="AA189" s="2031"/>
      <c r="AB189" s="2031"/>
      <c r="AC189" s="2031"/>
      <c r="AD189" s="2031"/>
      <c r="AE189" s="2031"/>
      <c r="AF189" s="2031"/>
      <c r="AG189" s="2031"/>
      <c r="AH189" s="2031"/>
      <c r="AI189" s="2031"/>
      <c r="AJ189" s="2031"/>
      <c r="AK189" s="2034"/>
      <c r="AL189" s="2031"/>
      <c r="AM189" s="2031"/>
      <c r="AN189" s="2031"/>
      <c r="AO189" s="2031"/>
      <c r="AP189" s="2031"/>
      <c r="AQ189" s="2031"/>
      <c r="AR189" s="2031"/>
      <c r="AS189" s="2031"/>
      <c r="AT189" s="2031"/>
      <c r="AU189" s="2035"/>
      <c r="AV189" s="2036"/>
      <c r="AW189" s="2036"/>
      <c r="AX189" s="2030"/>
    </row>
    <row r="190" spans="1:50" ht="24" customHeight="1" x14ac:dyDescent="0.15">
      <c r="A190" s="2029">
        <v>9</v>
      </c>
      <c r="B190" s="2029">
        <v>1</v>
      </c>
      <c r="C190" s="2031"/>
      <c r="D190" s="2031"/>
      <c r="E190" s="2031"/>
      <c r="F190" s="2031"/>
      <c r="G190" s="2031"/>
      <c r="H190" s="2031"/>
      <c r="I190" s="2031"/>
      <c r="J190" s="2031"/>
      <c r="K190" s="2031"/>
      <c r="L190" s="2031"/>
      <c r="M190" s="2031"/>
      <c r="N190" s="2031"/>
      <c r="O190" s="2031"/>
      <c r="P190" s="2031"/>
      <c r="Q190" s="2031"/>
      <c r="R190" s="2031"/>
      <c r="S190" s="2031"/>
      <c r="T190" s="2031"/>
      <c r="U190" s="2031"/>
      <c r="V190" s="2031"/>
      <c r="W190" s="2031"/>
      <c r="X190" s="2031"/>
      <c r="Y190" s="2031"/>
      <c r="Z190" s="2031"/>
      <c r="AA190" s="2031"/>
      <c r="AB190" s="2031"/>
      <c r="AC190" s="2031"/>
      <c r="AD190" s="2031"/>
      <c r="AE190" s="2031"/>
      <c r="AF190" s="2031"/>
      <c r="AG190" s="2031"/>
      <c r="AH190" s="2031"/>
      <c r="AI190" s="2031"/>
      <c r="AJ190" s="2031"/>
      <c r="AK190" s="2034"/>
      <c r="AL190" s="2031"/>
      <c r="AM190" s="2031"/>
      <c r="AN190" s="2031"/>
      <c r="AO190" s="2031"/>
      <c r="AP190" s="2031"/>
      <c r="AQ190" s="2031"/>
      <c r="AR190" s="2031"/>
      <c r="AS190" s="2031"/>
      <c r="AT190" s="2031"/>
      <c r="AU190" s="2035"/>
      <c r="AV190" s="2036"/>
      <c r="AW190" s="2036"/>
      <c r="AX190" s="2030"/>
    </row>
    <row r="191" spans="1:50" ht="24" customHeight="1" x14ac:dyDescent="0.15">
      <c r="A191" s="2029">
        <v>10</v>
      </c>
      <c r="B191" s="2029">
        <v>1</v>
      </c>
      <c r="C191" s="2031"/>
      <c r="D191" s="2031"/>
      <c r="E191" s="2031"/>
      <c r="F191" s="2031"/>
      <c r="G191" s="2031"/>
      <c r="H191" s="2031"/>
      <c r="I191" s="2031"/>
      <c r="J191" s="2031"/>
      <c r="K191" s="2031"/>
      <c r="L191" s="2031"/>
      <c r="M191" s="2031"/>
      <c r="N191" s="2031"/>
      <c r="O191" s="2031"/>
      <c r="P191" s="2031"/>
      <c r="Q191" s="2031"/>
      <c r="R191" s="2031"/>
      <c r="S191" s="2031"/>
      <c r="T191" s="2031"/>
      <c r="U191" s="2031"/>
      <c r="V191" s="2031"/>
      <c r="W191" s="2031"/>
      <c r="X191" s="2031"/>
      <c r="Y191" s="2031"/>
      <c r="Z191" s="2031"/>
      <c r="AA191" s="2031"/>
      <c r="AB191" s="2031"/>
      <c r="AC191" s="2031"/>
      <c r="AD191" s="2031"/>
      <c r="AE191" s="2031"/>
      <c r="AF191" s="2031"/>
      <c r="AG191" s="2031"/>
      <c r="AH191" s="2031"/>
      <c r="AI191" s="2031"/>
      <c r="AJ191" s="2031"/>
      <c r="AK191" s="2034"/>
      <c r="AL191" s="2031"/>
      <c r="AM191" s="2031"/>
      <c r="AN191" s="2031"/>
      <c r="AO191" s="2031"/>
      <c r="AP191" s="2031"/>
      <c r="AQ191" s="2031"/>
      <c r="AR191" s="2031"/>
      <c r="AS191" s="2031"/>
      <c r="AT191" s="2031"/>
      <c r="AU191" s="2035"/>
      <c r="AV191" s="2036"/>
      <c r="AW191" s="2036"/>
      <c r="AX191" s="2030"/>
    </row>
  </sheetData>
  <mergeCells count="770">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Y98:AB98"/>
    <mergeCell ref="AC98:AG98"/>
    <mergeCell ref="Y97:AB97"/>
    <mergeCell ref="AC97:AG97"/>
    <mergeCell ref="AH97:AT97"/>
    <mergeCell ref="AU97:AX97"/>
    <mergeCell ref="AH98:AT98"/>
    <mergeCell ref="AU98:AX98"/>
    <mergeCell ref="A63:E63"/>
    <mergeCell ref="F63:AX63"/>
    <mergeCell ref="A64:AX64"/>
    <mergeCell ref="A65:AX65"/>
    <mergeCell ref="A66:AX66"/>
    <mergeCell ref="A67:B67"/>
    <mergeCell ref="C67:J67"/>
    <mergeCell ref="K67:R67"/>
    <mergeCell ref="S67:Z67"/>
    <mergeCell ref="AA67:AH67"/>
    <mergeCell ref="AI67:AP67"/>
    <mergeCell ref="AQ67:AX67"/>
    <mergeCell ref="Y101:AB101"/>
    <mergeCell ref="AC101:AG101"/>
    <mergeCell ref="AH101:AT101"/>
    <mergeCell ref="AU101:AX101"/>
    <mergeCell ref="G99:K99"/>
    <mergeCell ref="L99:X99"/>
    <mergeCell ref="Y99:AB99"/>
    <mergeCell ref="AC99:AG99"/>
    <mergeCell ref="AH99:AT99"/>
    <mergeCell ref="AU99:AX99"/>
    <mergeCell ref="AH104:AT104"/>
    <mergeCell ref="AU104:AX104"/>
    <mergeCell ref="G105:K105"/>
    <mergeCell ref="L105:X105"/>
    <mergeCell ref="A69:F92"/>
    <mergeCell ref="A95:F138"/>
    <mergeCell ref="G95:AB95"/>
    <mergeCell ref="AC95:AX95"/>
    <mergeCell ref="G96:K96"/>
    <mergeCell ref="L96:X96"/>
    <mergeCell ref="Y96:AB96"/>
    <mergeCell ref="AC96:AG96"/>
    <mergeCell ref="G98:K98"/>
    <mergeCell ref="L98:X98"/>
    <mergeCell ref="G100:K100"/>
    <mergeCell ref="L100:X100"/>
    <mergeCell ref="Y100:AB100"/>
    <mergeCell ref="AC100:AG100"/>
    <mergeCell ref="AH96:AT96"/>
    <mergeCell ref="AU96:AX96"/>
    <mergeCell ref="G97:K97"/>
    <mergeCell ref="L97:X97"/>
    <mergeCell ref="G101:K101"/>
    <mergeCell ref="L101:X101"/>
    <mergeCell ref="Y107:AB107"/>
    <mergeCell ref="AC107:AG107"/>
    <mergeCell ref="AH107:AT107"/>
    <mergeCell ref="AU107:AX107"/>
    <mergeCell ref="AH105:AT105"/>
    <mergeCell ref="AU105:AX105"/>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4:K104"/>
    <mergeCell ref="L104:X104"/>
    <mergeCell ref="Y104:AB104"/>
    <mergeCell ref="AC104:AG104"/>
    <mergeCell ref="Y105:AB105"/>
    <mergeCell ref="AC105:AG105"/>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08:K108"/>
    <mergeCell ref="L108:X108"/>
    <mergeCell ref="Y108:AB108"/>
    <mergeCell ref="AC108:AG108"/>
    <mergeCell ref="AH108:AT108"/>
    <mergeCell ref="AU108:AX108"/>
    <mergeCell ref="G106:AB106"/>
    <mergeCell ref="AC106:AX106"/>
    <mergeCell ref="G107:K107"/>
    <mergeCell ref="L107:X107"/>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61:B161"/>
    <mergeCell ref="C161:L161"/>
    <mergeCell ref="M161:AJ161"/>
    <mergeCell ref="AK161:AP161"/>
    <mergeCell ref="AQ161:AT161"/>
    <mergeCell ref="AU161:AX161"/>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4:B174"/>
    <mergeCell ref="C174:L174"/>
    <mergeCell ref="M174:AJ174"/>
    <mergeCell ref="AK174:AP174"/>
    <mergeCell ref="AQ174:AT174"/>
    <mergeCell ref="AU174:AX174"/>
    <mergeCell ref="A175:B175"/>
    <mergeCell ref="C175:L175"/>
    <mergeCell ref="M175:AJ175"/>
    <mergeCell ref="AK175:AP175"/>
    <mergeCell ref="AQ175:AT175"/>
    <mergeCell ref="AU175:AX175"/>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89:B189"/>
    <mergeCell ref="C189:L189"/>
    <mergeCell ref="M189:AJ189"/>
    <mergeCell ref="AK189:AP189"/>
    <mergeCell ref="AQ189:AT189"/>
    <mergeCell ref="AU189:AX189"/>
    <mergeCell ref="A190:B190"/>
    <mergeCell ref="C190:L190"/>
    <mergeCell ref="M190:AJ190"/>
    <mergeCell ref="AK190:AP190"/>
    <mergeCell ref="AQ190:AT190"/>
    <mergeCell ref="AU190:AX19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252</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2083" t="s">
        <v>1452</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69" t="s">
        <v>245</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2084" t="s">
        <v>1451</v>
      </c>
      <c r="H4" s="2085"/>
      <c r="I4" s="2085"/>
      <c r="J4" s="2085"/>
      <c r="K4" s="2085"/>
      <c r="L4" s="2085"/>
      <c r="M4" s="2085"/>
      <c r="N4" s="2085"/>
      <c r="O4" s="2085"/>
      <c r="P4" s="2085"/>
      <c r="Q4" s="2085"/>
      <c r="R4" s="2085"/>
      <c r="S4" s="2085"/>
      <c r="T4" s="2085"/>
      <c r="U4" s="2085"/>
      <c r="V4" s="777"/>
      <c r="W4" s="777"/>
      <c r="X4" s="777"/>
      <c r="Y4" s="418" t="s">
        <v>11</v>
      </c>
      <c r="Z4" s="419"/>
      <c r="AA4" s="419"/>
      <c r="AB4" s="419"/>
      <c r="AC4" s="419"/>
      <c r="AD4" s="420"/>
      <c r="AE4" s="773" t="s">
        <v>210</v>
      </c>
      <c r="AF4" s="774"/>
      <c r="AG4" s="774"/>
      <c r="AH4" s="774"/>
      <c r="AI4" s="774"/>
      <c r="AJ4" s="774"/>
      <c r="AK4" s="774"/>
      <c r="AL4" s="774"/>
      <c r="AM4" s="774"/>
      <c r="AN4" s="774"/>
      <c r="AO4" s="774"/>
      <c r="AP4" s="775"/>
      <c r="AQ4" s="2086" t="s">
        <v>1450</v>
      </c>
      <c r="AR4" s="2087"/>
      <c r="AS4" s="2087"/>
      <c r="AT4" s="2087"/>
      <c r="AU4" s="2087"/>
      <c r="AV4" s="2087"/>
      <c r="AW4" s="2087"/>
      <c r="AX4" s="2088"/>
    </row>
    <row r="5" spans="1:50" ht="30" customHeight="1" x14ac:dyDescent="0.15">
      <c r="A5" s="427" t="s">
        <v>14</v>
      </c>
      <c r="B5" s="428"/>
      <c r="C5" s="428"/>
      <c r="D5" s="428"/>
      <c r="E5" s="428"/>
      <c r="F5" s="428"/>
      <c r="G5" s="1880" t="s">
        <v>826</v>
      </c>
      <c r="H5" s="777"/>
      <c r="I5" s="777"/>
      <c r="J5" s="777"/>
      <c r="K5" s="777"/>
      <c r="L5" s="777"/>
      <c r="M5" s="777"/>
      <c r="N5" s="777"/>
      <c r="O5" s="777"/>
      <c r="P5" s="777"/>
      <c r="Q5" s="777"/>
      <c r="R5" s="777"/>
      <c r="S5" s="777"/>
      <c r="T5" s="777"/>
      <c r="U5" s="777"/>
      <c r="V5" s="777"/>
      <c r="W5" s="777"/>
      <c r="X5" s="777"/>
      <c r="Y5" s="431" t="s">
        <v>16</v>
      </c>
      <c r="Z5" s="432"/>
      <c r="AA5" s="432"/>
      <c r="AB5" s="432"/>
      <c r="AC5" s="432"/>
      <c r="AD5" s="433"/>
      <c r="AE5" s="554" t="s">
        <v>1449</v>
      </c>
      <c r="AF5" s="554"/>
      <c r="AG5" s="554"/>
      <c r="AH5" s="554"/>
      <c r="AI5" s="554"/>
      <c r="AJ5" s="554"/>
      <c r="AK5" s="554"/>
      <c r="AL5" s="554"/>
      <c r="AM5" s="554"/>
      <c r="AN5" s="554"/>
      <c r="AO5" s="554"/>
      <c r="AP5" s="554"/>
      <c r="AQ5" s="1486"/>
      <c r="AR5" s="1486"/>
      <c r="AS5" s="1486"/>
      <c r="AT5" s="1486"/>
      <c r="AU5" s="1486"/>
      <c r="AV5" s="1486"/>
      <c r="AW5" s="1486"/>
      <c r="AX5" s="1487"/>
    </row>
    <row r="6" spans="1:50" ht="39.950000000000003" customHeight="1" x14ac:dyDescent="0.15">
      <c r="A6" s="400" t="s">
        <v>18</v>
      </c>
      <c r="B6" s="401"/>
      <c r="C6" s="401"/>
      <c r="D6" s="401"/>
      <c r="E6" s="401"/>
      <c r="F6" s="401"/>
      <c r="G6" s="695" t="s">
        <v>276</v>
      </c>
      <c r="H6" s="403"/>
      <c r="I6" s="403"/>
      <c r="J6" s="403"/>
      <c r="K6" s="403"/>
      <c r="L6" s="403"/>
      <c r="M6" s="403"/>
      <c r="N6" s="403"/>
      <c r="O6" s="403"/>
      <c r="P6" s="403"/>
      <c r="Q6" s="403"/>
      <c r="R6" s="403"/>
      <c r="S6" s="403"/>
      <c r="T6" s="403"/>
      <c r="U6" s="403"/>
      <c r="V6" s="786"/>
      <c r="W6" s="786"/>
      <c r="X6" s="786"/>
      <c r="Y6" s="405" t="s">
        <v>239</v>
      </c>
      <c r="Z6" s="313"/>
      <c r="AA6" s="313"/>
      <c r="AB6" s="313"/>
      <c r="AC6" s="313"/>
      <c r="AD6" s="321"/>
      <c r="AE6" s="2089" t="s">
        <v>1448</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2090" t="s">
        <v>1447</v>
      </c>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2"/>
    </row>
    <row r="8" spans="1:50" ht="137.25" customHeight="1" x14ac:dyDescent="0.15">
      <c r="A8" s="365" t="s">
        <v>24</v>
      </c>
      <c r="B8" s="366"/>
      <c r="C8" s="366"/>
      <c r="D8" s="366"/>
      <c r="E8" s="366"/>
      <c r="F8" s="366"/>
      <c r="G8" s="2090" t="s">
        <v>1446</v>
      </c>
      <c r="H8" s="2091"/>
      <c r="I8" s="2091"/>
      <c r="J8" s="2091"/>
      <c r="K8" s="2091"/>
      <c r="L8" s="2091"/>
      <c r="M8" s="2091"/>
      <c r="N8" s="2091"/>
      <c r="O8" s="2091"/>
      <c r="P8" s="2091"/>
      <c r="Q8" s="2091"/>
      <c r="R8" s="2091"/>
      <c r="S8" s="2091"/>
      <c r="T8" s="2091"/>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c r="AT8" s="2091"/>
      <c r="AU8" s="2091"/>
      <c r="AV8" s="2091"/>
      <c r="AW8" s="2091"/>
      <c r="AX8" s="2092"/>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163">
        <v>69</v>
      </c>
      <c r="Q11" s="867"/>
      <c r="R11" s="867"/>
      <c r="S11" s="867"/>
      <c r="T11" s="867"/>
      <c r="U11" s="867"/>
      <c r="V11" s="868"/>
      <c r="W11" s="396">
        <v>67</v>
      </c>
      <c r="X11" s="396"/>
      <c r="Y11" s="396"/>
      <c r="Z11" s="396"/>
      <c r="AA11" s="396"/>
      <c r="AB11" s="396"/>
      <c r="AC11" s="396"/>
      <c r="AD11" s="396">
        <v>67</v>
      </c>
      <c r="AE11" s="396"/>
      <c r="AF11" s="396"/>
      <c r="AG11" s="396"/>
      <c r="AH11" s="396"/>
      <c r="AI11" s="396"/>
      <c r="AJ11" s="396"/>
      <c r="AK11" s="396">
        <v>80</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6" t="s">
        <v>202</v>
      </c>
      <c r="Q12" s="860"/>
      <c r="R12" s="860"/>
      <c r="S12" s="860"/>
      <c r="T12" s="860"/>
      <c r="U12" s="860"/>
      <c r="V12" s="861"/>
      <c r="W12" s="356" t="s">
        <v>202</v>
      </c>
      <c r="X12" s="860"/>
      <c r="Y12" s="860"/>
      <c r="Z12" s="860"/>
      <c r="AA12" s="860"/>
      <c r="AB12" s="860"/>
      <c r="AC12" s="861"/>
      <c r="AD12" s="356" t="s">
        <v>202</v>
      </c>
      <c r="AE12" s="860"/>
      <c r="AF12" s="860"/>
      <c r="AG12" s="860"/>
      <c r="AH12" s="860"/>
      <c r="AI12" s="860"/>
      <c r="AJ12" s="861"/>
      <c r="AK12" s="356" t="s">
        <v>202</v>
      </c>
      <c r="AL12" s="860"/>
      <c r="AM12" s="860"/>
      <c r="AN12" s="860"/>
      <c r="AO12" s="860"/>
      <c r="AP12" s="860"/>
      <c r="AQ12" s="861"/>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202</v>
      </c>
      <c r="Q13" s="860"/>
      <c r="R13" s="860"/>
      <c r="S13" s="860"/>
      <c r="T13" s="860"/>
      <c r="U13" s="860"/>
      <c r="V13" s="861"/>
      <c r="W13" s="356" t="s">
        <v>202</v>
      </c>
      <c r="X13" s="860"/>
      <c r="Y13" s="860"/>
      <c r="Z13" s="860"/>
      <c r="AA13" s="860"/>
      <c r="AB13" s="860"/>
      <c r="AC13" s="861"/>
      <c r="AD13" s="356" t="s">
        <v>202</v>
      </c>
      <c r="AE13" s="860"/>
      <c r="AF13" s="860"/>
      <c r="AG13" s="860"/>
      <c r="AH13" s="860"/>
      <c r="AI13" s="860"/>
      <c r="AJ13" s="861"/>
      <c r="AK13" s="356" t="s">
        <v>202</v>
      </c>
      <c r="AL13" s="860"/>
      <c r="AM13" s="860"/>
      <c r="AN13" s="860"/>
      <c r="AO13" s="860"/>
      <c r="AP13" s="860"/>
      <c r="AQ13" s="861"/>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202</v>
      </c>
      <c r="Q14" s="860"/>
      <c r="R14" s="860"/>
      <c r="S14" s="860"/>
      <c r="T14" s="860"/>
      <c r="U14" s="860"/>
      <c r="V14" s="861"/>
      <c r="W14" s="356" t="s">
        <v>202</v>
      </c>
      <c r="X14" s="860"/>
      <c r="Y14" s="860"/>
      <c r="Z14" s="860"/>
      <c r="AA14" s="860"/>
      <c r="AB14" s="860"/>
      <c r="AC14" s="861"/>
      <c r="AD14" s="356" t="s">
        <v>202</v>
      </c>
      <c r="AE14" s="860"/>
      <c r="AF14" s="860"/>
      <c r="AG14" s="860"/>
      <c r="AH14" s="860"/>
      <c r="AI14" s="860"/>
      <c r="AJ14" s="861"/>
      <c r="AK14" s="356" t="s">
        <v>202</v>
      </c>
      <c r="AL14" s="860"/>
      <c r="AM14" s="860"/>
      <c r="AN14" s="860"/>
      <c r="AO14" s="860"/>
      <c r="AP14" s="860"/>
      <c r="AQ14" s="861"/>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6" t="s">
        <v>202</v>
      </c>
      <c r="Q15" s="860"/>
      <c r="R15" s="860"/>
      <c r="S15" s="860"/>
      <c r="T15" s="860"/>
      <c r="U15" s="860"/>
      <c r="V15" s="861"/>
      <c r="W15" s="356" t="s">
        <v>202</v>
      </c>
      <c r="X15" s="860"/>
      <c r="Y15" s="860"/>
      <c r="Z15" s="860"/>
      <c r="AA15" s="860"/>
      <c r="AB15" s="860"/>
      <c r="AC15" s="861"/>
      <c r="AD15" s="356" t="s">
        <v>202</v>
      </c>
      <c r="AE15" s="860"/>
      <c r="AF15" s="860"/>
      <c r="AG15" s="860"/>
      <c r="AH15" s="860"/>
      <c r="AI15" s="860"/>
      <c r="AJ15" s="861"/>
      <c r="AK15" s="356" t="s">
        <v>202</v>
      </c>
      <c r="AL15" s="860"/>
      <c r="AM15" s="860"/>
      <c r="AN15" s="860"/>
      <c r="AO15" s="860"/>
      <c r="AP15" s="860"/>
      <c r="AQ15" s="861"/>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865">
        <v>69</v>
      </c>
      <c r="Q16" s="863"/>
      <c r="R16" s="863"/>
      <c r="S16" s="863"/>
      <c r="T16" s="863"/>
      <c r="U16" s="863"/>
      <c r="V16" s="864"/>
      <c r="W16" s="348">
        <v>67</v>
      </c>
      <c r="X16" s="348"/>
      <c r="Y16" s="348"/>
      <c r="Z16" s="348"/>
      <c r="AA16" s="348"/>
      <c r="AB16" s="348"/>
      <c r="AC16" s="348"/>
      <c r="AD16" s="348">
        <v>67</v>
      </c>
      <c r="AE16" s="348"/>
      <c r="AF16" s="348"/>
      <c r="AG16" s="348"/>
      <c r="AH16" s="348"/>
      <c r="AI16" s="348"/>
      <c r="AJ16" s="348"/>
      <c r="AK16" s="348">
        <v>80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69</v>
      </c>
      <c r="Q17" s="333"/>
      <c r="R17" s="333"/>
      <c r="S17" s="333"/>
      <c r="T17" s="333"/>
      <c r="U17" s="333"/>
      <c r="V17" s="333"/>
      <c r="W17" s="333">
        <v>67</v>
      </c>
      <c r="X17" s="333"/>
      <c r="Y17" s="333"/>
      <c r="Z17" s="333"/>
      <c r="AA17" s="333"/>
      <c r="AB17" s="333"/>
      <c r="AC17" s="333"/>
      <c r="AD17" s="333">
        <v>67</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1437" t="s">
        <v>47</v>
      </c>
      <c r="AU19" s="333"/>
      <c r="AV19" s="333"/>
      <c r="AW19" s="333"/>
      <c r="AX19" s="334"/>
    </row>
    <row r="20" spans="1:55" ht="26.85" customHeight="1" x14ac:dyDescent="0.15">
      <c r="A20" s="328"/>
      <c r="B20" s="326"/>
      <c r="C20" s="326"/>
      <c r="D20" s="326"/>
      <c r="E20" s="326"/>
      <c r="F20" s="327"/>
      <c r="G20" s="1521" t="s">
        <v>1445</v>
      </c>
      <c r="H20" s="982"/>
      <c r="I20" s="982"/>
      <c r="J20" s="982"/>
      <c r="K20" s="982"/>
      <c r="L20" s="982"/>
      <c r="M20" s="982"/>
      <c r="N20" s="982"/>
      <c r="O20" s="982"/>
      <c r="P20" s="982"/>
      <c r="Q20" s="982"/>
      <c r="R20" s="982"/>
      <c r="S20" s="982"/>
      <c r="T20" s="982"/>
      <c r="U20" s="982"/>
      <c r="V20" s="982"/>
      <c r="W20" s="982"/>
      <c r="X20" s="2094"/>
      <c r="Y20" s="260" t="s">
        <v>49</v>
      </c>
      <c r="Z20" s="285"/>
      <c r="AA20" s="286"/>
      <c r="AB20" s="287" t="s">
        <v>1444</v>
      </c>
      <c r="AC20" s="287"/>
      <c r="AD20" s="287"/>
      <c r="AE20" s="311">
        <v>81</v>
      </c>
      <c r="AF20" s="311"/>
      <c r="AG20" s="311"/>
      <c r="AH20" s="311"/>
      <c r="AI20" s="311"/>
      <c r="AJ20" s="311">
        <v>83</v>
      </c>
      <c r="AK20" s="311"/>
      <c r="AL20" s="311"/>
      <c r="AM20" s="311"/>
      <c r="AN20" s="311"/>
      <c r="AO20" s="333">
        <v>88</v>
      </c>
      <c r="AP20" s="333"/>
      <c r="AQ20" s="333"/>
      <c r="AR20" s="333"/>
      <c r="AS20" s="333"/>
      <c r="AT20" s="323"/>
      <c r="AU20" s="323"/>
      <c r="AV20" s="323"/>
      <c r="AW20" s="323"/>
      <c r="AX20" s="324"/>
    </row>
    <row r="21" spans="1:55" ht="23.65" customHeight="1" x14ac:dyDescent="0.15">
      <c r="A21" s="329"/>
      <c r="B21" s="330"/>
      <c r="C21" s="330"/>
      <c r="D21" s="330"/>
      <c r="E21" s="330"/>
      <c r="F21" s="331"/>
      <c r="G21" s="2095"/>
      <c r="H21" s="980"/>
      <c r="I21" s="980"/>
      <c r="J21" s="980"/>
      <c r="K21" s="980"/>
      <c r="L21" s="980"/>
      <c r="M21" s="980"/>
      <c r="N21" s="980"/>
      <c r="O21" s="980"/>
      <c r="P21" s="980"/>
      <c r="Q21" s="980"/>
      <c r="R21" s="980"/>
      <c r="S21" s="980"/>
      <c r="T21" s="980"/>
      <c r="U21" s="980"/>
      <c r="V21" s="980"/>
      <c r="W21" s="980"/>
      <c r="X21" s="2096"/>
      <c r="Y21" s="242" t="s">
        <v>51</v>
      </c>
      <c r="Z21" s="243"/>
      <c r="AA21" s="244"/>
      <c r="AB21" s="332" t="s">
        <v>145</v>
      </c>
      <c r="AC21" s="332"/>
      <c r="AD21" s="332"/>
      <c r="AE21" s="332" t="s">
        <v>1410</v>
      </c>
      <c r="AF21" s="332"/>
      <c r="AG21" s="332"/>
      <c r="AH21" s="332"/>
      <c r="AI21" s="332"/>
      <c r="AJ21" s="332" t="s">
        <v>1410</v>
      </c>
      <c r="AK21" s="332"/>
      <c r="AL21" s="332"/>
      <c r="AM21" s="332"/>
      <c r="AN21" s="332"/>
      <c r="AO21" s="332" t="s">
        <v>1410</v>
      </c>
      <c r="AP21" s="332"/>
      <c r="AQ21" s="332"/>
      <c r="AR21" s="332"/>
      <c r="AS21" s="332"/>
      <c r="AT21" s="333"/>
      <c r="AU21" s="333"/>
      <c r="AV21" s="333"/>
      <c r="AW21" s="333"/>
      <c r="AX21" s="334"/>
    </row>
    <row r="22" spans="1:55" ht="32.25" customHeight="1" x14ac:dyDescent="0.15">
      <c r="A22" s="329"/>
      <c r="B22" s="330"/>
      <c r="C22" s="330"/>
      <c r="D22" s="330"/>
      <c r="E22" s="330"/>
      <c r="F22" s="331"/>
      <c r="G22" s="2097"/>
      <c r="H22" s="911"/>
      <c r="I22" s="911"/>
      <c r="J22" s="911"/>
      <c r="K22" s="911"/>
      <c r="L22" s="911"/>
      <c r="M22" s="911"/>
      <c r="N22" s="911"/>
      <c r="O22" s="911"/>
      <c r="P22" s="911"/>
      <c r="Q22" s="911"/>
      <c r="R22" s="911"/>
      <c r="S22" s="911"/>
      <c r="T22" s="911"/>
      <c r="U22" s="911"/>
      <c r="V22" s="911"/>
      <c r="W22" s="911"/>
      <c r="X22" s="912"/>
      <c r="Y22" s="242" t="s">
        <v>52</v>
      </c>
      <c r="Z22" s="243"/>
      <c r="AA22" s="244"/>
      <c r="AB22" s="310" t="s">
        <v>53</v>
      </c>
      <c r="AC22" s="310"/>
      <c r="AD22" s="310"/>
      <c r="AE22" s="917">
        <v>0.42</v>
      </c>
      <c r="AF22" s="310"/>
      <c r="AG22" s="310"/>
      <c r="AH22" s="310"/>
      <c r="AI22" s="310"/>
      <c r="AJ22" s="917">
        <v>0.43</v>
      </c>
      <c r="AK22" s="310"/>
      <c r="AL22" s="310"/>
      <c r="AM22" s="310"/>
      <c r="AN22" s="310"/>
      <c r="AO22" s="523">
        <v>0.46</v>
      </c>
      <c r="AP22" s="332"/>
      <c r="AQ22" s="332"/>
      <c r="AR22" s="332"/>
      <c r="AS22" s="332"/>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521" t="s">
        <v>1443</v>
      </c>
      <c r="H24" s="982"/>
      <c r="I24" s="982"/>
      <c r="J24" s="982"/>
      <c r="K24" s="982"/>
      <c r="L24" s="982"/>
      <c r="M24" s="982"/>
      <c r="N24" s="982"/>
      <c r="O24" s="982"/>
      <c r="P24" s="982"/>
      <c r="Q24" s="982"/>
      <c r="R24" s="982"/>
      <c r="S24" s="982"/>
      <c r="T24" s="982"/>
      <c r="U24" s="982"/>
      <c r="V24" s="982"/>
      <c r="W24" s="982"/>
      <c r="X24" s="2094"/>
      <c r="Y24" s="306" t="s">
        <v>58</v>
      </c>
      <c r="Z24" s="307"/>
      <c r="AA24" s="308"/>
      <c r="AB24" s="1584" t="s">
        <v>1442</v>
      </c>
      <c r="AC24" s="307"/>
      <c r="AD24" s="308"/>
      <c r="AE24" s="1377" t="s">
        <v>1441</v>
      </c>
      <c r="AF24" s="310"/>
      <c r="AG24" s="310"/>
      <c r="AH24" s="310"/>
      <c r="AI24" s="310"/>
      <c r="AJ24" s="1378" t="s">
        <v>1440</v>
      </c>
      <c r="AK24" s="311"/>
      <c r="AL24" s="311"/>
      <c r="AM24" s="311"/>
      <c r="AN24" s="311"/>
      <c r="AO24" s="1437" t="s">
        <v>1439</v>
      </c>
      <c r="AP24" s="333"/>
      <c r="AQ24" s="333"/>
      <c r="AR24" s="333"/>
      <c r="AS24" s="333"/>
      <c r="AT24" s="312" t="s">
        <v>360</v>
      </c>
      <c r="AU24" s="313"/>
      <c r="AV24" s="313"/>
      <c r="AW24" s="313"/>
      <c r="AX24" s="314"/>
      <c r="AY24" s="2"/>
      <c r="AZ24" s="3"/>
      <c r="BA24" s="3"/>
      <c r="BB24" s="3"/>
      <c r="BC24" s="3"/>
    </row>
    <row r="25" spans="1:55" ht="32.25" customHeight="1" x14ac:dyDescent="0.15">
      <c r="A25" s="254"/>
      <c r="B25" s="255"/>
      <c r="C25" s="255"/>
      <c r="D25" s="255"/>
      <c r="E25" s="255"/>
      <c r="F25" s="256"/>
      <c r="G25" s="2097"/>
      <c r="H25" s="911"/>
      <c r="I25" s="911"/>
      <c r="J25" s="911"/>
      <c r="K25" s="911"/>
      <c r="L25" s="911"/>
      <c r="M25" s="911"/>
      <c r="N25" s="911"/>
      <c r="O25" s="911"/>
      <c r="P25" s="911"/>
      <c r="Q25" s="911"/>
      <c r="R25" s="911"/>
      <c r="S25" s="911"/>
      <c r="T25" s="911"/>
      <c r="U25" s="911"/>
      <c r="V25" s="911"/>
      <c r="W25" s="911"/>
      <c r="X25" s="912"/>
      <c r="Y25" s="315" t="s">
        <v>144</v>
      </c>
      <c r="Z25" s="261"/>
      <c r="AA25" s="262"/>
      <c r="AB25" s="2093" t="s">
        <v>1438</v>
      </c>
      <c r="AC25" s="810"/>
      <c r="AD25" s="811"/>
      <c r="AE25" s="487" t="s">
        <v>1437</v>
      </c>
      <c r="AF25" s="908"/>
      <c r="AG25" s="908"/>
      <c r="AH25" s="908"/>
      <c r="AI25" s="909"/>
      <c r="AJ25" s="910" t="s">
        <v>1436</v>
      </c>
      <c r="AK25" s="911"/>
      <c r="AL25" s="911"/>
      <c r="AM25" s="911"/>
      <c r="AN25" s="912"/>
      <c r="AO25" s="910" t="s">
        <v>1436</v>
      </c>
      <c r="AP25" s="911"/>
      <c r="AQ25" s="911"/>
      <c r="AR25" s="911"/>
      <c r="AS25" s="912"/>
      <c r="AT25" s="910"/>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1435</v>
      </c>
      <c r="H27" s="482"/>
      <c r="I27" s="482"/>
      <c r="J27" s="482"/>
      <c r="K27" s="482"/>
      <c r="L27" s="482"/>
      <c r="M27" s="482"/>
      <c r="N27" s="482"/>
      <c r="O27" s="482"/>
      <c r="P27" s="482"/>
      <c r="Q27" s="482"/>
      <c r="R27" s="482"/>
      <c r="S27" s="482"/>
      <c r="T27" s="482"/>
      <c r="U27" s="482"/>
      <c r="V27" s="482"/>
      <c r="W27" s="482"/>
      <c r="X27" s="482"/>
      <c r="Y27" s="272" t="s">
        <v>62</v>
      </c>
      <c r="Z27" s="273"/>
      <c r="AA27" s="274"/>
      <c r="AB27" s="487" t="s">
        <v>1434</v>
      </c>
      <c r="AC27" s="488"/>
      <c r="AD27" s="489"/>
      <c r="AE27" s="494" t="s">
        <v>1433</v>
      </c>
      <c r="AF27" s="488"/>
      <c r="AG27" s="488"/>
      <c r="AH27" s="488"/>
      <c r="AI27" s="489"/>
      <c r="AJ27" s="494" t="s">
        <v>1432</v>
      </c>
      <c r="AK27" s="488"/>
      <c r="AL27" s="488"/>
      <c r="AM27" s="488"/>
      <c r="AN27" s="489"/>
      <c r="AO27" s="494" t="s">
        <v>1431</v>
      </c>
      <c r="AP27" s="488"/>
      <c r="AQ27" s="488"/>
      <c r="AR27" s="488"/>
      <c r="AS27" s="489"/>
      <c r="AT27" s="487" t="s">
        <v>360</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098" t="s">
        <v>1430</v>
      </c>
      <c r="AC28" s="2099"/>
      <c r="AD28" s="2100"/>
      <c r="AE28" s="494" t="s">
        <v>1429</v>
      </c>
      <c r="AF28" s="488"/>
      <c r="AG28" s="488"/>
      <c r="AH28" s="488"/>
      <c r="AI28" s="489"/>
      <c r="AJ28" s="494" t="s">
        <v>1428</v>
      </c>
      <c r="AK28" s="488"/>
      <c r="AL28" s="488"/>
      <c r="AM28" s="488"/>
      <c r="AN28" s="489"/>
      <c r="AO28" s="494" t="s">
        <v>1427</v>
      </c>
      <c r="AP28" s="488"/>
      <c r="AQ28" s="488"/>
      <c r="AR28" s="488"/>
      <c r="AS28" s="489"/>
      <c r="AT28" s="487" t="s">
        <v>360</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648" t="s">
        <v>1426</v>
      </c>
      <c r="D30" s="738"/>
      <c r="E30" s="738"/>
      <c r="F30" s="738"/>
      <c r="G30" s="738"/>
      <c r="H30" s="738"/>
      <c r="I30" s="738"/>
      <c r="J30" s="738"/>
      <c r="K30" s="739"/>
      <c r="L30" s="226">
        <v>80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80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117</v>
      </c>
      <c r="AE40" s="856"/>
      <c r="AF40" s="856"/>
      <c r="AG40" s="479" t="s">
        <v>1425</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117</v>
      </c>
      <c r="AE41" s="833"/>
      <c r="AF41" s="833"/>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145</v>
      </c>
      <c r="AE42" s="835"/>
      <c r="AF42" s="835"/>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117</v>
      </c>
      <c r="AE43" s="837"/>
      <c r="AF43" s="837"/>
      <c r="AG43" s="1061" t="s">
        <v>1424</v>
      </c>
      <c r="AH43" s="1062"/>
      <c r="AI43" s="1062"/>
      <c r="AJ43" s="1062"/>
      <c r="AK43" s="1062"/>
      <c r="AL43" s="1062"/>
      <c r="AM43" s="1062"/>
      <c r="AN43" s="1062"/>
      <c r="AO43" s="1062"/>
      <c r="AP43" s="1062"/>
      <c r="AQ43" s="1062"/>
      <c r="AR43" s="1062"/>
      <c r="AS43" s="1062"/>
      <c r="AT43" s="1062"/>
      <c r="AU43" s="1062"/>
      <c r="AV43" s="1062"/>
      <c r="AW43" s="1062"/>
      <c r="AX43" s="106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145</v>
      </c>
      <c r="AE44" s="833"/>
      <c r="AF44" s="833"/>
      <c r="AG44" s="1064"/>
      <c r="AH44" s="1065"/>
      <c r="AI44" s="1065"/>
      <c r="AJ44" s="1065"/>
      <c r="AK44" s="1065"/>
      <c r="AL44" s="1065"/>
      <c r="AM44" s="1065"/>
      <c r="AN44" s="1065"/>
      <c r="AO44" s="1065"/>
      <c r="AP44" s="1065"/>
      <c r="AQ44" s="1065"/>
      <c r="AR44" s="1065"/>
      <c r="AS44" s="1065"/>
      <c r="AT44" s="1065"/>
      <c r="AU44" s="1065"/>
      <c r="AV44" s="1065"/>
      <c r="AW44" s="1065"/>
      <c r="AX44" s="106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117</v>
      </c>
      <c r="AE45" s="833"/>
      <c r="AF45" s="833"/>
      <c r="AG45" s="1064"/>
      <c r="AH45" s="1065"/>
      <c r="AI45" s="1065"/>
      <c r="AJ45" s="1065"/>
      <c r="AK45" s="1065"/>
      <c r="AL45" s="1065"/>
      <c r="AM45" s="1065"/>
      <c r="AN45" s="1065"/>
      <c r="AO45" s="1065"/>
      <c r="AP45" s="1065"/>
      <c r="AQ45" s="1065"/>
      <c r="AR45" s="1065"/>
      <c r="AS45" s="1065"/>
      <c r="AT45" s="1065"/>
      <c r="AU45" s="1065"/>
      <c r="AV45" s="1065"/>
      <c r="AW45" s="1065"/>
      <c r="AX45" s="106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145</v>
      </c>
      <c r="AE46" s="833"/>
      <c r="AF46" s="833"/>
      <c r="AG46" s="1064"/>
      <c r="AH46" s="1065"/>
      <c r="AI46" s="1065"/>
      <c r="AJ46" s="1065"/>
      <c r="AK46" s="1065"/>
      <c r="AL46" s="1065"/>
      <c r="AM46" s="1065"/>
      <c r="AN46" s="1065"/>
      <c r="AO46" s="1065"/>
      <c r="AP46" s="1065"/>
      <c r="AQ46" s="1065"/>
      <c r="AR46" s="1065"/>
      <c r="AS46" s="1065"/>
      <c r="AT46" s="1065"/>
      <c r="AU46" s="1065"/>
      <c r="AV46" s="1065"/>
      <c r="AW46" s="1065"/>
      <c r="AX46" s="106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117</v>
      </c>
      <c r="AE47" s="833"/>
      <c r="AF47" s="833"/>
      <c r="AG47" s="1064"/>
      <c r="AH47" s="1065"/>
      <c r="AI47" s="1065"/>
      <c r="AJ47" s="1065"/>
      <c r="AK47" s="1065"/>
      <c r="AL47" s="1065"/>
      <c r="AM47" s="1065"/>
      <c r="AN47" s="1065"/>
      <c r="AO47" s="1065"/>
      <c r="AP47" s="1065"/>
      <c r="AQ47" s="1065"/>
      <c r="AR47" s="1065"/>
      <c r="AS47" s="1065"/>
      <c r="AT47" s="1065"/>
      <c r="AU47" s="1065"/>
      <c r="AV47" s="1065"/>
      <c r="AW47" s="1065"/>
      <c r="AX47" s="106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145</v>
      </c>
      <c r="AE48" s="835"/>
      <c r="AF48" s="835"/>
      <c r="AG48" s="1067"/>
      <c r="AH48" s="1068"/>
      <c r="AI48" s="1068"/>
      <c r="AJ48" s="1068"/>
      <c r="AK48" s="1068"/>
      <c r="AL48" s="1068"/>
      <c r="AM48" s="1068"/>
      <c r="AN48" s="1068"/>
      <c r="AO48" s="1068"/>
      <c r="AP48" s="1068"/>
      <c r="AQ48" s="1068"/>
      <c r="AR48" s="1068"/>
      <c r="AS48" s="1068"/>
      <c r="AT48" s="1068"/>
      <c r="AU48" s="1068"/>
      <c r="AV48" s="1068"/>
      <c r="AW48" s="1068"/>
      <c r="AX48" s="106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145</v>
      </c>
      <c r="AE49" s="837"/>
      <c r="AF49" s="837"/>
      <c r="AG49" s="168" t="s">
        <v>1423</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117</v>
      </c>
      <c r="AE50" s="833"/>
      <c r="AF50" s="833"/>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117</v>
      </c>
      <c r="AE51" s="833"/>
      <c r="AF51" s="833"/>
      <c r="AG51" s="467"/>
      <c r="AH51" s="468"/>
      <c r="AI51" s="468"/>
      <c r="AJ51" s="468"/>
      <c r="AK51" s="468"/>
      <c r="AL51" s="468"/>
      <c r="AM51" s="468"/>
      <c r="AN51" s="468"/>
      <c r="AO51" s="468"/>
      <c r="AP51" s="468"/>
      <c r="AQ51" s="468"/>
      <c r="AR51" s="468"/>
      <c r="AS51" s="468"/>
      <c r="AT51" s="468"/>
      <c r="AU51" s="468"/>
      <c r="AV51" s="468"/>
      <c r="AW51" s="468"/>
      <c r="AX51" s="46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145</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549" t="s">
        <v>115</v>
      </c>
      <c r="U53" s="147"/>
      <c r="V53" s="147"/>
      <c r="W53" s="147"/>
      <c r="X53" s="147"/>
      <c r="Y53" s="147"/>
      <c r="Z53" s="147"/>
      <c r="AA53" s="147"/>
      <c r="AB53" s="147"/>
      <c r="AC53" s="147"/>
      <c r="AD53" s="147"/>
      <c r="AE53" s="147"/>
      <c r="AF53" s="174"/>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1422</v>
      </c>
      <c r="H56" s="2101"/>
      <c r="I56" s="2101"/>
      <c r="J56" s="2101"/>
      <c r="K56" s="2101"/>
      <c r="L56" s="2101"/>
      <c r="M56" s="2101"/>
      <c r="N56" s="2101"/>
      <c r="O56" s="2101"/>
      <c r="P56" s="2101"/>
      <c r="Q56" s="2101"/>
      <c r="R56" s="2101"/>
      <c r="S56" s="2101"/>
      <c r="T56" s="2101"/>
      <c r="U56" s="2101"/>
      <c r="V56" s="2101"/>
      <c r="W56" s="2101"/>
      <c r="X56" s="2101"/>
      <c r="Y56" s="2101"/>
      <c r="Z56" s="2101"/>
      <c r="AA56" s="2101"/>
      <c r="AB56" s="2101"/>
      <c r="AC56" s="2101"/>
      <c r="AD56" s="2101"/>
      <c r="AE56" s="2101"/>
      <c r="AF56" s="2101"/>
      <c r="AG56" s="2101"/>
      <c r="AH56" s="2101"/>
      <c r="AI56" s="2101"/>
      <c r="AJ56" s="2101"/>
      <c r="AK56" s="2101"/>
      <c r="AL56" s="2101"/>
      <c r="AM56" s="2101"/>
      <c r="AN56" s="2101"/>
      <c r="AO56" s="2101"/>
      <c r="AP56" s="2101"/>
      <c r="AQ56" s="2101"/>
      <c r="AR56" s="2101"/>
      <c r="AS56" s="2101"/>
      <c r="AT56" s="2101"/>
      <c r="AU56" s="2101"/>
      <c r="AV56" s="2101"/>
      <c r="AW56" s="2101"/>
      <c r="AX56" s="2102"/>
    </row>
    <row r="57" spans="1:50" ht="66.75" customHeight="1" thickBot="1" x14ac:dyDescent="0.2">
      <c r="A57" s="106"/>
      <c r="B57" s="107"/>
      <c r="C57" s="114" t="s">
        <v>103</v>
      </c>
      <c r="D57" s="115"/>
      <c r="E57" s="115"/>
      <c r="F57" s="116"/>
      <c r="G57" s="117" t="s">
        <v>1421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119</v>
      </c>
      <c r="L67" s="235"/>
      <c r="M67" s="235"/>
      <c r="N67" s="235"/>
      <c r="O67" s="235"/>
      <c r="P67" s="235"/>
      <c r="Q67" s="235"/>
      <c r="R67" s="236"/>
      <c r="S67" s="57" t="s">
        <v>111</v>
      </c>
      <c r="T67" s="61"/>
      <c r="U67" s="61"/>
      <c r="V67" s="61"/>
      <c r="W67" s="61"/>
      <c r="X67" s="61"/>
      <c r="Y67" s="61"/>
      <c r="Z67" s="78"/>
      <c r="AA67" s="457">
        <v>144</v>
      </c>
      <c r="AB67" s="235"/>
      <c r="AC67" s="235"/>
      <c r="AD67" s="235"/>
      <c r="AE67" s="235"/>
      <c r="AF67" s="235"/>
      <c r="AG67" s="235"/>
      <c r="AH67" s="236"/>
      <c r="AI67" s="57" t="s">
        <v>112</v>
      </c>
      <c r="AJ67" s="58"/>
      <c r="AK67" s="58"/>
      <c r="AL67" s="58"/>
      <c r="AM67" s="58"/>
      <c r="AN67" s="58"/>
      <c r="AO67" s="58"/>
      <c r="AP67" s="59"/>
      <c r="AQ67" s="60">
        <v>268</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253</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1486</v>
      </c>
      <c r="H3" s="2126"/>
      <c r="I3" s="2126"/>
      <c r="J3" s="2126"/>
      <c r="K3" s="2126"/>
      <c r="L3" s="2126"/>
      <c r="M3" s="2126"/>
      <c r="N3" s="2126"/>
      <c r="O3" s="2126"/>
      <c r="P3" s="2126"/>
      <c r="Q3" s="2126"/>
      <c r="R3" s="2126"/>
      <c r="S3" s="2126"/>
      <c r="T3" s="2126"/>
      <c r="U3" s="2126"/>
      <c r="V3" s="2126"/>
      <c r="W3" s="2126"/>
      <c r="X3" s="2127"/>
      <c r="Y3" s="449" t="s">
        <v>246</v>
      </c>
      <c r="Z3" s="450"/>
      <c r="AA3" s="450"/>
      <c r="AB3" s="450"/>
      <c r="AC3" s="450"/>
      <c r="AD3" s="451"/>
      <c r="AE3" s="767" t="s">
        <v>6</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771" t="s">
        <v>1485</v>
      </c>
      <c r="H4" s="772"/>
      <c r="I4" s="772"/>
      <c r="J4" s="772"/>
      <c r="K4" s="772"/>
      <c r="L4" s="772"/>
      <c r="M4" s="772"/>
      <c r="N4" s="772"/>
      <c r="O4" s="772"/>
      <c r="P4" s="772"/>
      <c r="Q4" s="772"/>
      <c r="R4" s="772"/>
      <c r="S4" s="772"/>
      <c r="T4" s="772"/>
      <c r="U4" s="772"/>
      <c r="V4" s="430"/>
      <c r="W4" s="430"/>
      <c r="X4" s="430"/>
      <c r="Y4" s="418" t="s">
        <v>11</v>
      </c>
      <c r="Z4" s="419"/>
      <c r="AA4" s="419"/>
      <c r="AB4" s="419"/>
      <c r="AC4" s="419"/>
      <c r="AD4" s="420"/>
      <c r="AE4" s="549" t="s">
        <v>12</v>
      </c>
      <c r="AF4" s="422"/>
      <c r="AG4" s="422"/>
      <c r="AH4" s="422"/>
      <c r="AI4" s="422"/>
      <c r="AJ4" s="422"/>
      <c r="AK4" s="422"/>
      <c r="AL4" s="422"/>
      <c r="AM4" s="422"/>
      <c r="AN4" s="422"/>
      <c r="AO4" s="422"/>
      <c r="AP4" s="423"/>
      <c r="AQ4" s="706" t="s">
        <v>13</v>
      </c>
      <c r="AR4" s="707"/>
      <c r="AS4" s="707"/>
      <c r="AT4" s="707"/>
      <c r="AU4" s="707"/>
      <c r="AV4" s="707"/>
      <c r="AW4" s="707"/>
      <c r="AX4" s="708"/>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434" t="s">
        <v>17</v>
      </c>
      <c r="AF5" s="435"/>
      <c r="AG5" s="435"/>
      <c r="AH5" s="435"/>
      <c r="AI5" s="435"/>
      <c r="AJ5" s="435"/>
      <c r="AK5" s="435"/>
      <c r="AL5" s="435"/>
      <c r="AM5" s="435"/>
      <c r="AN5" s="435"/>
      <c r="AO5" s="435"/>
      <c r="AP5" s="435"/>
      <c r="AQ5" s="436"/>
      <c r="AR5" s="436"/>
      <c r="AS5" s="436"/>
      <c r="AT5" s="436"/>
      <c r="AU5" s="436"/>
      <c r="AV5" s="436"/>
      <c r="AW5" s="436"/>
      <c r="AX5" s="437"/>
    </row>
    <row r="6" spans="1:50" ht="39.950000000000003" customHeight="1" x14ac:dyDescent="0.15">
      <c r="A6" s="400" t="s">
        <v>18</v>
      </c>
      <c r="B6" s="401"/>
      <c r="C6" s="401"/>
      <c r="D6" s="401"/>
      <c r="E6" s="401"/>
      <c r="F6" s="401"/>
      <c r="G6" s="695" t="s">
        <v>19</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2123" t="s">
        <v>1484</v>
      </c>
      <c r="AF6" s="2124"/>
      <c r="AG6" s="2124"/>
      <c r="AH6" s="2124"/>
      <c r="AI6" s="2124"/>
      <c r="AJ6" s="2124"/>
      <c r="AK6" s="2124"/>
      <c r="AL6" s="2124"/>
      <c r="AM6" s="2124"/>
      <c r="AN6" s="2124"/>
      <c r="AO6" s="2124"/>
      <c r="AP6" s="2124"/>
      <c r="AQ6" s="2124"/>
      <c r="AR6" s="2124"/>
      <c r="AS6" s="2124"/>
      <c r="AT6" s="2124"/>
      <c r="AU6" s="2124"/>
      <c r="AV6" s="2124"/>
      <c r="AW6" s="2124"/>
      <c r="AX6" s="2125"/>
    </row>
    <row r="7" spans="1:50" ht="103.7" customHeight="1" x14ac:dyDescent="0.15">
      <c r="A7" s="365" t="s">
        <v>22</v>
      </c>
      <c r="B7" s="366"/>
      <c r="C7" s="366"/>
      <c r="D7" s="366"/>
      <c r="E7" s="366"/>
      <c r="F7" s="366"/>
      <c r="G7" s="409" t="s">
        <v>1483</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365" t="s">
        <v>24</v>
      </c>
      <c r="B8" s="366"/>
      <c r="C8" s="366"/>
      <c r="D8" s="366"/>
      <c r="E8" s="366"/>
      <c r="F8" s="366"/>
      <c r="G8" s="367" t="s">
        <v>1482</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91</v>
      </c>
      <c r="Q11" s="396"/>
      <c r="R11" s="396"/>
      <c r="S11" s="396"/>
      <c r="T11" s="396"/>
      <c r="U11" s="396"/>
      <c r="V11" s="396"/>
      <c r="W11" s="396">
        <v>54</v>
      </c>
      <c r="X11" s="396"/>
      <c r="Y11" s="396"/>
      <c r="Z11" s="396"/>
      <c r="AA11" s="396"/>
      <c r="AB11" s="396"/>
      <c r="AC11" s="396"/>
      <c r="AD11" s="396">
        <v>51</v>
      </c>
      <c r="AE11" s="396"/>
      <c r="AF11" s="396"/>
      <c r="AG11" s="396"/>
      <c r="AH11" s="396"/>
      <c r="AI11" s="396"/>
      <c r="AJ11" s="396"/>
      <c r="AK11" s="396">
        <v>39</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91</v>
      </c>
      <c r="Q16" s="348"/>
      <c r="R16" s="348"/>
      <c r="S16" s="348"/>
      <c r="T16" s="348"/>
      <c r="U16" s="348"/>
      <c r="V16" s="348"/>
      <c r="W16" s="348">
        <v>54</v>
      </c>
      <c r="X16" s="348"/>
      <c r="Y16" s="348"/>
      <c r="Z16" s="348"/>
      <c r="AA16" s="348"/>
      <c r="AB16" s="348"/>
      <c r="AC16" s="348"/>
      <c r="AD16" s="348">
        <v>51</v>
      </c>
      <c r="AE16" s="348"/>
      <c r="AF16" s="348"/>
      <c r="AG16" s="348"/>
      <c r="AH16" s="348"/>
      <c r="AI16" s="348"/>
      <c r="AJ16" s="348"/>
      <c r="AK16" s="348">
        <v>39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91</v>
      </c>
      <c r="Q17" s="333"/>
      <c r="R17" s="333"/>
      <c r="S17" s="333"/>
      <c r="T17" s="333"/>
      <c r="U17" s="333"/>
      <c r="V17" s="333"/>
      <c r="W17" s="333">
        <v>54</v>
      </c>
      <c r="X17" s="333"/>
      <c r="Y17" s="333"/>
      <c r="Z17" s="333"/>
      <c r="AA17" s="333"/>
      <c r="AB17" s="333"/>
      <c r="AC17" s="333"/>
      <c r="AD17" s="333">
        <v>51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45" customHeight="1" x14ac:dyDescent="0.15">
      <c r="A20" s="328"/>
      <c r="B20" s="326"/>
      <c r="C20" s="326"/>
      <c r="D20" s="326"/>
      <c r="E20" s="326"/>
      <c r="F20" s="327"/>
      <c r="G20" s="1784" t="s">
        <v>1481</v>
      </c>
      <c r="H20" s="1179"/>
      <c r="I20" s="1179"/>
      <c r="J20" s="1179"/>
      <c r="K20" s="1179"/>
      <c r="L20" s="1179"/>
      <c r="M20" s="1179"/>
      <c r="N20" s="1179"/>
      <c r="O20" s="1179"/>
      <c r="P20" s="1179"/>
      <c r="Q20" s="1179"/>
      <c r="R20" s="1179"/>
      <c r="S20" s="1179"/>
      <c r="T20" s="1179"/>
      <c r="U20" s="1179"/>
      <c r="V20" s="1179"/>
      <c r="W20" s="1179"/>
      <c r="X20" s="1785"/>
      <c r="Y20" s="260" t="s">
        <v>49</v>
      </c>
      <c r="Z20" s="285"/>
      <c r="AA20" s="286"/>
      <c r="AB20" s="928" t="s">
        <v>558</v>
      </c>
      <c r="AC20" s="928"/>
      <c r="AD20" s="928"/>
      <c r="AE20" s="333" t="s">
        <v>1480</v>
      </c>
      <c r="AF20" s="333"/>
      <c r="AG20" s="333"/>
      <c r="AH20" s="333"/>
      <c r="AI20" s="333"/>
      <c r="AJ20" s="333" t="s">
        <v>1479</v>
      </c>
      <c r="AK20" s="333"/>
      <c r="AL20" s="333"/>
      <c r="AM20" s="333"/>
      <c r="AN20" s="333"/>
      <c r="AO20" s="333" t="s">
        <v>1478</v>
      </c>
      <c r="AP20" s="333"/>
      <c r="AQ20" s="333"/>
      <c r="AR20" s="333"/>
      <c r="AS20" s="333"/>
      <c r="AT20" s="341"/>
      <c r="AU20" s="341"/>
      <c r="AV20" s="341"/>
      <c r="AW20" s="341"/>
      <c r="AX20" s="342"/>
    </row>
    <row r="21" spans="1:55" ht="23.45" customHeight="1" x14ac:dyDescent="0.15">
      <c r="A21" s="329"/>
      <c r="B21" s="330"/>
      <c r="C21" s="330"/>
      <c r="D21" s="330"/>
      <c r="E21" s="330"/>
      <c r="F21" s="331"/>
      <c r="G21" s="1786"/>
      <c r="H21" s="1182"/>
      <c r="I21" s="1182"/>
      <c r="J21" s="1182"/>
      <c r="K21" s="1182"/>
      <c r="L21" s="1182"/>
      <c r="M21" s="1182"/>
      <c r="N21" s="1182"/>
      <c r="O21" s="1182"/>
      <c r="P21" s="1182"/>
      <c r="Q21" s="1182"/>
      <c r="R21" s="1182"/>
      <c r="S21" s="1182"/>
      <c r="T21" s="1182"/>
      <c r="U21" s="1182"/>
      <c r="V21" s="1182"/>
      <c r="W21" s="1182"/>
      <c r="X21" s="1787"/>
      <c r="Y21" s="242" t="s">
        <v>51</v>
      </c>
      <c r="Z21" s="243"/>
      <c r="AA21" s="244"/>
      <c r="AB21" s="332" t="s">
        <v>558</v>
      </c>
      <c r="AC21" s="332"/>
      <c r="AD21" s="332"/>
      <c r="AE21" s="332" t="s">
        <v>1477</v>
      </c>
      <c r="AF21" s="332"/>
      <c r="AG21" s="332"/>
      <c r="AH21" s="332"/>
      <c r="AI21" s="332"/>
      <c r="AJ21" s="332" t="s">
        <v>1477</v>
      </c>
      <c r="AK21" s="332"/>
      <c r="AL21" s="332"/>
      <c r="AM21" s="332"/>
      <c r="AN21" s="332"/>
      <c r="AO21" s="332" t="s">
        <v>1476</v>
      </c>
      <c r="AP21" s="332"/>
      <c r="AQ21" s="332"/>
      <c r="AR21" s="332"/>
      <c r="AS21" s="332"/>
      <c r="AT21" s="333" t="s">
        <v>1475</v>
      </c>
      <c r="AU21" s="333"/>
      <c r="AV21" s="333"/>
      <c r="AW21" s="333"/>
      <c r="AX21" s="334"/>
    </row>
    <row r="22" spans="1:55" ht="32.25" customHeight="1" x14ac:dyDescent="0.15">
      <c r="A22" s="329"/>
      <c r="B22" s="330"/>
      <c r="C22" s="330"/>
      <c r="D22" s="330"/>
      <c r="E22" s="330"/>
      <c r="F22" s="331"/>
      <c r="G22" s="1788"/>
      <c r="H22" s="1185"/>
      <c r="I22" s="1185"/>
      <c r="J22" s="1185"/>
      <c r="K22" s="1185"/>
      <c r="L22" s="1185"/>
      <c r="M22" s="1185"/>
      <c r="N22" s="1185"/>
      <c r="O22" s="1185"/>
      <c r="P22" s="1185"/>
      <c r="Q22" s="1185"/>
      <c r="R22" s="1185"/>
      <c r="S22" s="1185"/>
      <c r="T22" s="1185"/>
      <c r="U22" s="1185"/>
      <c r="V22" s="1185"/>
      <c r="W22" s="1185"/>
      <c r="X22" s="1789"/>
      <c r="Y22" s="242" t="s">
        <v>52</v>
      </c>
      <c r="Z22" s="243"/>
      <c r="AA22" s="244"/>
      <c r="AB22" s="332" t="s">
        <v>199</v>
      </c>
      <c r="AC22" s="332"/>
      <c r="AD22" s="332"/>
      <c r="AE22" s="332">
        <v>111</v>
      </c>
      <c r="AF22" s="332"/>
      <c r="AG22" s="332"/>
      <c r="AH22" s="332"/>
      <c r="AI22" s="332"/>
      <c r="AJ22" s="332">
        <v>77</v>
      </c>
      <c r="AK22" s="332"/>
      <c r="AL22" s="332"/>
      <c r="AM22" s="332"/>
      <c r="AN22" s="332"/>
      <c r="AO22" s="332">
        <v>125</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784" t="s">
        <v>1474</v>
      </c>
      <c r="H24" s="1179"/>
      <c r="I24" s="1179"/>
      <c r="J24" s="1179"/>
      <c r="K24" s="1179"/>
      <c r="L24" s="1179"/>
      <c r="M24" s="1179"/>
      <c r="N24" s="1179"/>
      <c r="O24" s="1179"/>
      <c r="P24" s="1179"/>
      <c r="Q24" s="1179"/>
      <c r="R24" s="1179"/>
      <c r="S24" s="1179"/>
      <c r="T24" s="1179"/>
      <c r="U24" s="1179"/>
      <c r="V24" s="1179"/>
      <c r="W24" s="1179"/>
      <c r="X24" s="1785"/>
      <c r="Y24" s="306" t="s">
        <v>58</v>
      </c>
      <c r="Z24" s="307"/>
      <c r="AA24" s="308"/>
      <c r="AB24" s="309" t="s">
        <v>558</v>
      </c>
      <c r="AC24" s="307"/>
      <c r="AD24" s="308"/>
      <c r="AE24" s="310" t="s">
        <v>1473</v>
      </c>
      <c r="AF24" s="310"/>
      <c r="AG24" s="310"/>
      <c r="AH24" s="310"/>
      <c r="AI24" s="310"/>
      <c r="AJ24" s="311" t="s">
        <v>1472</v>
      </c>
      <c r="AK24" s="311"/>
      <c r="AL24" s="311"/>
      <c r="AM24" s="311"/>
      <c r="AN24" s="311"/>
      <c r="AO24" s="311" t="s">
        <v>1471</v>
      </c>
      <c r="AP24" s="311"/>
      <c r="AQ24" s="311"/>
      <c r="AR24" s="311"/>
      <c r="AS24" s="311"/>
      <c r="AT24" s="312" t="s">
        <v>837</v>
      </c>
      <c r="AU24" s="313"/>
      <c r="AV24" s="313"/>
      <c r="AW24" s="313"/>
      <c r="AX24" s="314"/>
      <c r="AY24" s="2"/>
      <c r="AZ24" s="3"/>
      <c r="BA24" s="3"/>
      <c r="BB24" s="3"/>
      <c r="BC24" s="3"/>
    </row>
    <row r="25" spans="1:55" ht="32.25" customHeight="1" x14ac:dyDescent="0.15">
      <c r="A25" s="254"/>
      <c r="B25" s="255"/>
      <c r="C25" s="255"/>
      <c r="D25" s="255"/>
      <c r="E25" s="255"/>
      <c r="F25" s="256"/>
      <c r="G25" s="1788"/>
      <c r="H25" s="1185"/>
      <c r="I25" s="1185"/>
      <c r="J25" s="1185"/>
      <c r="K25" s="1185"/>
      <c r="L25" s="1185"/>
      <c r="M25" s="1185"/>
      <c r="N25" s="1185"/>
      <c r="O25" s="1185"/>
      <c r="P25" s="1185"/>
      <c r="Q25" s="1185"/>
      <c r="R25" s="1185"/>
      <c r="S25" s="1185"/>
      <c r="T25" s="1185"/>
      <c r="U25" s="1185"/>
      <c r="V25" s="1185"/>
      <c r="W25" s="1185"/>
      <c r="X25" s="1789"/>
      <c r="Y25" s="315" t="s">
        <v>1009</v>
      </c>
      <c r="Z25" s="261"/>
      <c r="AA25" s="262"/>
      <c r="AB25" s="320" t="s">
        <v>558</v>
      </c>
      <c r="AC25" s="261"/>
      <c r="AD25" s="262"/>
      <c r="AE25" s="312" t="s">
        <v>1470</v>
      </c>
      <c r="AF25" s="313"/>
      <c r="AG25" s="313"/>
      <c r="AH25" s="313"/>
      <c r="AI25" s="321"/>
      <c r="AJ25" s="134" t="s">
        <v>1469</v>
      </c>
      <c r="AK25" s="135"/>
      <c r="AL25" s="135"/>
      <c r="AM25" s="135"/>
      <c r="AN25" s="322"/>
      <c r="AO25" s="134" t="s">
        <v>1468</v>
      </c>
      <c r="AP25" s="135"/>
      <c r="AQ25" s="135"/>
      <c r="AR25" s="135"/>
      <c r="AS25" s="322"/>
      <c r="AT25" s="134" t="s">
        <v>1467</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1466</v>
      </c>
      <c r="H27" s="482"/>
      <c r="I27" s="482"/>
      <c r="J27" s="482"/>
      <c r="K27" s="482"/>
      <c r="L27" s="482"/>
      <c r="M27" s="482"/>
      <c r="N27" s="482"/>
      <c r="O27" s="482"/>
      <c r="P27" s="482"/>
      <c r="Q27" s="482"/>
      <c r="R27" s="482"/>
      <c r="S27" s="482"/>
      <c r="T27" s="482"/>
      <c r="U27" s="482"/>
      <c r="V27" s="482"/>
      <c r="W27" s="482"/>
      <c r="X27" s="482"/>
      <c r="Y27" s="272" t="s">
        <v>62</v>
      </c>
      <c r="Z27" s="273"/>
      <c r="AA27" s="274"/>
      <c r="AB27" s="487" t="s">
        <v>1349</v>
      </c>
      <c r="AC27" s="488"/>
      <c r="AD27" s="489"/>
      <c r="AE27" s="487">
        <v>9.1</v>
      </c>
      <c r="AF27" s="488"/>
      <c r="AG27" s="488"/>
      <c r="AH27" s="488"/>
      <c r="AI27" s="489"/>
      <c r="AJ27" s="487">
        <v>7.1</v>
      </c>
      <c r="AK27" s="488"/>
      <c r="AL27" s="488"/>
      <c r="AM27" s="488"/>
      <c r="AN27" s="489"/>
      <c r="AO27" s="487">
        <v>10.199999999999999</v>
      </c>
      <c r="AP27" s="488"/>
      <c r="AQ27" s="488"/>
      <c r="AR27" s="488"/>
      <c r="AS27" s="489"/>
      <c r="AT27" s="487">
        <v>13</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119" t="s">
        <v>1465</v>
      </c>
      <c r="AC28" s="2120"/>
      <c r="AD28" s="2121"/>
      <c r="AE28" s="514" t="s">
        <v>1464</v>
      </c>
      <c r="AF28" s="515"/>
      <c r="AG28" s="515"/>
      <c r="AH28" s="515"/>
      <c r="AI28" s="516"/>
      <c r="AJ28" s="514" t="s">
        <v>1463</v>
      </c>
      <c r="AK28" s="515"/>
      <c r="AL28" s="515"/>
      <c r="AM28" s="515"/>
      <c r="AN28" s="516"/>
      <c r="AO28" s="514" t="s">
        <v>1462</v>
      </c>
      <c r="AP28" s="515"/>
      <c r="AQ28" s="515"/>
      <c r="AR28" s="515"/>
      <c r="AS28" s="516"/>
      <c r="AT28" s="514" t="s">
        <v>1461</v>
      </c>
      <c r="AU28" s="515"/>
      <c r="AV28" s="515"/>
      <c r="AW28" s="515"/>
      <c r="AX28" s="2122"/>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1154</v>
      </c>
      <c r="D30" s="1161"/>
      <c r="E30" s="1161"/>
      <c r="F30" s="1161"/>
      <c r="G30" s="1161"/>
      <c r="H30" s="1161"/>
      <c r="I30" s="1161"/>
      <c r="J30" s="1161"/>
      <c r="K30" s="1162"/>
      <c r="L30" s="1163">
        <v>39</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39</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9"/>
      <c r="AG40" s="1178" t="s">
        <v>1460</v>
      </c>
      <c r="AH40" s="1179"/>
      <c r="AI40" s="1179"/>
      <c r="AJ40" s="1179"/>
      <c r="AK40" s="1179"/>
      <c r="AL40" s="1179"/>
      <c r="AM40" s="1179"/>
      <c r="AN40" s="1179"/>
      <c r="AO40" s="1179"/>
      <c r="AP40" s="1179"/>
      <c r="AQ40" s="1179"/>
      <c r="AR40" s="1179"/>
      <c r="AS40" s="1179"/>
      <c r="AT40" s="1179"/>
      <c r="AU40" s="1179"/>
      <c r="AV40" s="1179"/>
      <c r="AW40" s="1179"/>
      <c r="AX40" s="118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1951"/>
      <c r="AG41" s="1181"/>
      <c r="AH41" s="1182"/>
      <c r="AI41" s="1182"/>
      <c r="AJ41" s="1182"/>
      <c r="AK41" s="1182"/>
      <c r="AL41" s="1182"/>
      <c r="AM41" s="1182"/>
      <c r="AN41" s="1182"/>
      <c r="AO41" s="1182"/>
      <c r="AP41" s="1182"/>
      <c r="AQ41" s="1182"/>
      <c r="AR41" s="1182"/>
      <c r="AS41" s="1182"/>
      <c r="AT41" s="1182"/>
      <c r="AU41" s="1182"/>
      <c r="AV41" s="1182"/>
      <c r="AW41" s="1182"/>
      <c r="AX41" s="1183"/>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1533"/>
      <c r="AG42" s="1184"/>
      <c r="AH42" s="1185"/>
      <c r="AI42" s="1185"/>
      <c r="AJ42" s="1185"/>
      <c r="AK42" s="1185"/>
      <c r="AL42" s="1185"/>
      <c r="AM42" s="1185"/>
      <c r="AN42" s="1185"/>
      <c r="AO42" s="1185"/>
      <c r="AP42" s="1185"/>
      <c r="AQ42" s="1185"/>
      <c r="AR42" s="1185"/>
      <c r="AS42" s="1185"/>
      <c r="AT42" s="1185"/>
      <c r="AU42" s="1185"/>
      <c r="AV42" s="1185"/>
      <c r="AW42" s="1185"/>
      <c r="AX42" s="1186"/>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1953"/>
      <c r="AG43" s="1178" t="s">
        <v>1459</v>
      </c>
      <c r="AH43" s="1179"/>
      <c r="AI43" s="1179"/>
      <c r="AJ43" s="1179"/>
      <c r="AK43" s="1179"/>
      <c r="AL43" s="1179"/>
      <c r="AM43" s="1179"/>
      <c r="AN43" s="1179"/>
      <c r="AO43" s="1179"/>
      <c r="AP43" s="1179"/>
      <c r="AQ43" s="1179"/>
      <c r="AR43" s="1179"/>
      <c r="AS43" s="1179"/>
      <c r="AT43" s="1179"/>
      <c r="AU43" s="1179"/>
      <c r="AV43" s="1179"/>
      <c r="AW43" s="1179"/>
      <c r="AX43" s="1180"/>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171</v>
      </c>
      <c r="AE44" s="571"/>
      <c r="AF44" s="1951"/>
      <c r="AG44" s="1181"/>
      <c r="AH44" s="1182"/>
      <c r="AI44" s="1182"/>
      <c r="AJ44" s="1182"/>
      <c r="AK44" s="1182"/>
      <c r="AL44" s="1182"/>
      <c r="AM44" s="1182"/>
      <c r="AN44" s="1182"/>
      <c r="AO44" s="1182"/>
      <c r="AP44" s="1182"/>
      <c r="AQ44" s="1182"/>
      <c r="AR44" s="1182"/>
      <c r="AS44" s="1182"/>
      <c r="AT44" s="1182"/>
      <c r="AU44" s="1182"/>
      <c r="AV44" s="1182"/>
      <c r="AW44" s="1182"/>
      <c r="AX44" s="1183"/>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1951"/>
      <c r="AG45" s="1181"/>
      <c r="AH45" s="1182"/>
      <c r="AI45" s="1182"/>
      <c r="AJ45" s="1182"/>
      <c r="AK45" s="1182"/>
      <c r="AL45" s="1182"/>
      <c r="AM45" s="1182"/>
      <c r="AN45" s="1182"/>
      <c r="AO45" s="1182"/>
      <c r="AP45" s="1182"/>
      <c r="AQ45" s="1182"/>
      <c r="AR45" s="1182"/>
      <c r="AS45" s="1182"/>
      <c r="AT45" s="1182"/>
      <c r="AU45" s="1182"/>
      <c r="AV45" s="1182"/>
      <c r="AW45" s="1182"/>
      <c r="AX45" s="1183"/>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171</v>
      </c>
      <c r="AE46" s="571"/>
      <c r="AF46" s="1951"/>
      <c r="AG46" s="1181"/>
      <c r="AH46" s="1182"/>
      <c r="AI46" s="1182"/>
      <c r="AJ46" s="1182"/>
      <c r="AK46" s="1182"/>
      <c r="AL46" s="1182"/>
      <c r="AM46" s="1182"/>
      <c r="AN46" s="1182"/>
      <c r="AO46" s="1182"/>
      <c r="AP46" s="1182"/>
      <c r="AQ46" s="1182"/>
      <c r="AR46" s="1182"/>
      <c r="AS46" s="1182"/>
      <c r="AT46" s="1182"/>
      <c r="AU46" s="1182"/>
      <c r="AV46" s="1182"/>
      <c r="AW46" s="1182"/>
      <c r="AX46" s="1183"/>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1951"/>
      <c r="AG47" s="1181"/>
      <c r="AH47" s="1182"/>
      <c r="AI47" s="1182"/>
      <c r="AJ47" s="1182"/>
      <c r="AK47" s="1182"/>
      <c r="AL47" s="1182"/>
      <c r="AM47" s="1182"/>
      <c r="AN47" s="1182"/>
      <c r="AO47" s="1182"/>
      <c r="AP47" s="1182"/>
      <c r="AQ47" s="1182"/>
      <c r="AR47" s="1182"/>
      <c r="AS47" s="1182"/>
      <c r="AT47" s="1182"/>
      <c r="AU47" s="1182"/>
      <c r="AV47" s="1182"/>
      <c r="AW47" s="1182"/>
      <c r="AX47" s="1183"/>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626</v>
      </c>
      <c r="AE48" s="573"/>
      <c r="AF48" s="1533"/>
      <c r="AG48" s="1184"/>
      <c r="AH48" s="1185"/>
      <c r="AI48" s="1185"/>
      <c r="AJ48" s="1185"/>
      <c r="AK48" s="1185"/>
      <c r="AL48" s="1185"/>
      <c r="AM48" s="1185"/>
      <c r="AN48" s="1185"/>
      <c r="AO48" s="1185"/>
      <c r="AP48" s="1185"/>
      <c r="AQ48" s="1185"/>
      <c r="AR48" s="1185"/>
      <c r="AS48" s="1185"/>
      <c r="AT48" s="1185"/>
      <c r="AU48" s="1185"/>
      <c r="AV48" s="1185"/>
      <c r="AW48" s="1185"/>
      <c r="AX48" s="118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1953"/>
      <c r="AG49" s="1308" t="s">
        <v>1458</v>
      </c>
      <c r="AH49" s="1561"/>
      <c r="AI49" s="1561"/>
      <c r="AJ49" s="1561"/>
      <c r="AK49" s="1561"/>
      <c r="AL49" s="1561"/>
      <c r="AM49" s="1561"/>
      <c r="AN49" s="1561"/>
      <c r="AO49" s="1561"/>
      <c r="AP49" s="1561"/>
      <c r="AQ49" s="1561"/>
      <c r="AR49" s="1561"/>
      <c r="AS49" s="1561"/>
      <c r="AT49" s="1561"/>
      <c r="AU49" s="1561"/>
      <c r="AV49" s="1561"/>
      <c r="AW49" s="1561"/>
      <c r="AX49" s="210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1951"/>
      <c r="AG50" s="2104"/>
      <c r="AH50" s="1774"/>
      <c r="AI50" s="1774"/>
      <c r="AJ50" s="1774"/>
      <c r="AK50" s="1774"/>
      <c r="AL50" s="1774"/>
      <c r="AM50" s="1774"/>
      <c r="AN50" s="1774"/>
      <c r="AO50" s="1774"/>
      <c r="AP50" s="1774"/>
      <c r="AQ50" s="1774"/>
      <c r="AR50" s="1774"/>
      <c r="AS50" s="1774"/>
      <c r="AT50" s="1774"/>
      <c r="AU50" s="1774"/>
      <c r="AV50" s="1774"/>
      <c r="AW50" s="1774"/>
      <c r="AX50" s="2105"/>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2" t="s">
        <v>171</v>
      </c>
      <c r="AE51" s="573"/>
      <c r="AF51" s="1533"/>
      <c r="AG51" s="2106"/>
      <c r="AH51" s="1777"/>
      <c r="AI51" s="1777"/>
      <c r="AJ51" s="1777"/>
      <c r="AK51" s="1777"/>
      <c r="AL51" s="1777"/>
      <c r="AM51" s="1777"/>
      <c r="AN51" s="1777"/>
      <c r="AO51" s="1777"/>
      <c r="AP51" s="1777"/>
      <c r="AQ51" s="1777"/>
      <c r="AR51" s="1777"/>
      <c r="AS51" s="1777"/>
      <c r="AT51" s="1777"/>
      <c r="AU51" s="1777"/>
      <c r="AV51" s="1777"/>
      <c r="AW51" s="1777"/>
      <c r="AX51" s="2107"/>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171</v>
      </c>
      <c r="AE52" s="575"/>
      <c r="AF52" s="1953"/>
      <c r="AG52" s="1288" t="s">
        <v>1457</v>
      </c>
      <c r="AH52" s="2111"/>
      <c r="AI52" s="2111"/>
      <c r="AJ52" s="2111"/>
      <c r="AK52" s="2111"/>
      <c r="AL52" s="2111"/>
      <c r="AM52" s="2111"/>
      <c r="AN52" s="2111"/>
      <c r="AO52" s="2111"/>
      <c r="AP52" s="2111"/>
      <c r="AQ52" s="2111"/>
      <c r="AR52" s="2111"/>
      <c r="AS52" s="2111"/>
      <c r="AT52" s="2111"/>
      <c r="AU52" s="2111"/>
      <c r="AV52" s="2111"/>
      <c r="AW52" s="2111"/>
      <c r="AX52" s="2112"/>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2113"/>
      <c r="AH53" s="2114"/>
      <c r="AI53" s="2114"/>
      <c r="AJ53" s="2114"/>
      <c r="AK53" s="2114"/>
      <c r="AL53" s="2114"/>
      <c r="AM53" s="2114"/>
      <c r="AN53" s="2114"/>
      <c r="AO53" s="2114"/>
      <c r="AP53" s="2114"/>
      <c r="AQ53" s="2114"/>
      <c r="AR53" s="2114"/>
      <c r="AS53" s="2114"/>
      <c r="AT53" s="2114"/>
      <c r="AU53" s="2114"/>
      <c r="AV53" s="2114"/>
      <c r="AW53" s="2114"/>
      <c r="AX53" s="2115"/>
    </row>
    <row r="54" spans="1:50" ht="26.25" customHeight="1" x14ac:dyDescent="0.15">
      <c r="A54" s="120"/>
      <c r="B54" s="121"/>
      <c r="C54" s="144"/>
      <c r="D54" s="145"/>
      <c r="E54" s="145"/>
      <c r="F54" s="145"/>
      <c r="G54" s="898" t="s">
        <v>1456</v>
      </c>
      <c r="H54" s="1801"/>
      <c r="I54" s="1801"/>
      <c r="J54" s="1801"/>
      <c r="K54" s="1801"/>
      <c r="L54" s="1801"/>
      <c r="M54" s="1801"/>
      <c r="N54" s="1801"/>
      <c r="O54" s="1801"/>
      <c r="P54" s="1801"/>
      <c r="Q54" s="1801"/>
      <c r="R54" s="1801"/>
      <c r="S54" s="1802"/>
      <c r="T54" s="1554" t="s">
        <v>1455</v>
      </c>
      <c r="U54" s="1801"/>
      <c r="V54" s="1801"/>
      <c r="W54" s="1801"/>
      <c r="X54" s="1801"/>
      <c r="Y54" s="1801"/>
      <c r="Z54" s="1801"/>
      <c r="AA54" s="1801"/>
      <c r="AB54" s="1801"/>
      <c r="AC54" s="1801"/>
      <c r="AD54" s="1801"/>
      <c r="AE54" s="1801"/>
      <c r="AF54" s="1801"/>
      <c r="AG54" s="2113"/>
      <c r="AH54" s="2114"/>
      <c r="AI54" s="2114"/>
      <c r="AJ54" s="2114"/>
      <c r="AK54" s="2114"/>
      <c r="AL54" s="2114"/>
      <c r="AM54" s="2114"/>
      <c r="AN54" s="2114"/>
      <c r="AO54" s="2114"/>
      <c r="AP54" s="2114"/>
      <c r="AQ54" s="2114"/>
      <c r="AR54" s="2114"/>
      <c r="AS54" s="2114"/>
      <c r="AT54" s="2114"/>
      <c r="AU54" s="2114"/>
      <c r="AV54" s="2114"/>
      <c r="AW54" s="2114"/>
      <c r="AX54" s="2115"/>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2116"/>
      <c r="AH55" s="2117"/>
      <c r="AI55" s="2117"/>
      <c r="AJ55" s="2117"/>
      <c r="AK55" s="2117"/>
      <c r="AL55" s="2117"/>
      <c r="AM55" s="2117"/>
      <c r="AN55" s="2117"/>
      <c r="AO55" s="2117"/>
      <c r="AP55" s="2117"/>
      <c r="AQ55" s="2117"/>
      <c r="AR55" s="2117"/>
      <c r="AS55" s="2117"/>
      <c r="AT55" s="2117"/>
      <c r="AU55" s="2117"/>
      <c r="AV55" s="2117"/>
      <c r="AW55" s="2117"/>
      <c r="AX55" s="2118"/>
    </row>
    <row r="56" spans="1:50" ht="57" customHeight="1" x14ac:dyDescent="0.15">
      <c r="A56" s="104" t="s">
        <v>100</v>
      </c>
      <c r="B56" s="105"/>
      <c r="C56" s="108" t="s">
        <v>101</v>
      </c>
      <c r="D56" s="109"/>
      <c r="E56" s="109"/>
      <c r="F56" s="110"/>
      <c r="G56" s="2108" t="s">
        <v>1454</v>
      </c>
      <c r="H56" s="2109"/>
      <c r="I56" s="2109"/>
      <c r="J56" s="2109"/>
      <c r="K56" s="2109"/>
      <c r="L56" s="2109"/>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c r="AS56" s="2109"/>
      <c r="AT56" s="2109"/>
      <c r="AU56" s="2109"/>
      <c r="AV56" s="2109"/>
      <c r="AW56" s="2109"/>
      <c r="AX56" s="2110"/>
    </row>
    <row r="57" spans="1:50" ht="66.75" customHeight="1" thickBot="1" x14ac:dyDescent="0.2">
      <c r="A57" s="106"/>
      <c r="B57" s="107"/>
      <c r="C57" s="114" t="s">
        <v>103</v>
      </c>
      <c r="D57" s="115"/>
      <c r="E57" s="115"/>
      <c r="F57" s="116"/>
      <c r="G57" s="117" t="s">
        <v>1453</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741">
        <v>112</v>
      </c>
      <c r="L67" s="1742"/>
      <c r="M67" s="1742"/>
      <c r="N67" s="1742"/>
      <c r="O67" s="1742"/>
      <c r="P67" s="1742"/>
      <c r="Q67" s="1742"/>
      <c r="R67" s="1743"/>
      <c r="S67" s="57" t="s">
        <v>111</v>
      </c>
      <c r="T67" s="61"/>
      <c r="U67" s="61"/>
      <c r="V67" s="61"/>
      <c r="W67" s="61"/>
      <c r="X67" s="61"/>
      <c r="Y67" s="61"/>
      <c r="Z67" s="78"/>
      <c r="AA67" s="457">
        <v>140</v>
      </c>
      <c r="AB67" s="235"/>
      <c r="AC67" s="235"/>
      <c r="AD67" s="235"/>
      <c r="AE67" s="235"/>
      <c r="AF67" s="235"/>
      <c r="AG67" s="235"/>
      <c r="AH67" s="236"/>
      <c r="AI67" s="57" t="s">
        <v>112</v>
      </c>
      <c r="AJ67" s="58"/>
      <c r="AK67" s="58"/>
      <c r="AL67" s="58"/>
      <c r="AM67" s="58"/>
      <c r="AN67" s="58"/>
      <c r="AO67" s="58"/>
      <c r="AP67" s="59"/>
      <c r="AQ67" s="60">
        <v>269</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254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887" t="s">
        <v>1512</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81" t="s">
        <v>245</v>
      </c>
      <c r="AF3" s="769"/>
      <c r="AG3" s="769"/>
      <c r="AH3" s="769"/>
      <c r="AI3" s="769"/>
      <c r="AJ3" s="769"/>
      <c r="AK3" s="769"/>
      <c r="AL3" s="769"/>
      <c r="AM3" s="769"/>
      <c r="AN3" s="769"/>
      <c r="AO3" s="769"/>
      <c r="AP3" s="782"/>
      <c r="AQ3" s="455" t="s">
        <v>8</v>
      </c>
      <c r="AR3" s="769"/>
      <c r="AS3" s="769"/>
      <c r="AT3" s="769"/>
      <c r="AU3" s="769"/>
      <c r="AV3" s="769"/>
      <c r="AW3" s="769"/>
      <c r="AX3" s="770"/>
    </row>
    <row r="4" spans="1:50" ht="30" customHeight="1" x14ac:dyDescent="0.15">
      <c r="A4" s="412" t="s">
        <v>9</v>
      </c>
      <c r="B4" s="413"/>
      <c r="C4" s="413"/>
      <c r="D4" s="413"/>
      <c r="E4" s="413"/>
      <c r="F4" s="414"/>
      <c r="G4" s="880" t="s">
        <v>1511</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243</v>
      </c>
      <c r="AF4" s="774"/>
      <c r="AG4" s="774"/>
      <c r="AH4" s="774"/>
      <c r="AI4" s="774"/>
      <c r="AJ4" s="774"/>
      <c r="AK4" s="774"/>
      <c r="AL4" s="774"/>
      <c r="AM4" s="774"/>
      <c r="AN4" s="774"/>
      <c r="AO4" s="774"/>
      <c r="AP4" s="775"/>
      <c r="AQ4" s="550" t="s">
        <v>242</v>
      </c>
      <c r="AR4" s="551"/>
      <c r="AS4" s="551"/>
      <c r="AT4" s="551"/>
      <c r="AU4" s="551"/>
      <c r="AV4" s="551"/>
      <c r="AW4" s="551"/>
      <c r="AX4" s="552"/>
    </row>
    <row r="5" spans="1:50" ht="30" customHeight="1" x14ac:dyDescent="0.15">
      <c r="A5" s="427" t="s">
        <v>14</v>
      </c>
      <c r="B5" s="428"/>
      <c r="C5" s="428"/>
      <c r="D5" s="428"/>
      <c r="E5" s="428"/>
      <c r="F5" s="428"/>
      <c r="G5" s="882" t="s">
        <v>826</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402" t="s">
        <v>240</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1510</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67" t="s">
        <v>1509</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367" t="s">
        <v>1508</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1507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2128">
        <v>61</v>
      </c>
      <c r="Q11" s="763"/>
      <c r="R11" s="763"/>
      <c r="S11" s="763"/>
      <c r="T11" s="763"/>
      <c r="U11" s="763"/>
      <c r="V11" s="763"/>
      <c r="W11" s="791">
        <v>52</v>
      </c>
      <c r="X11" s="791"/>
      <c r="Y11" s="791"/>
      <c r="Z11" s="791"/>
      <c r="AA11" s="791"/>
      <c r="AB11" s="791"/>
      <c r="AC11" s="791"/>
      <c r="AD11" s="692">
        <v>53</v>
      </c>
      <c r="AE11" s="692"/>
      <c r="AF11" s="692"/>
      <c r="AG11" s="692"/>
      <c r="AH11" s="692"/>
      <c r="AI11" s="692"/>
      <c r="AJ11" s="692"/>
      <c r="AK11" s="396">
        <v>33</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62" t="s">
        <v>255</v>
      </c>
      <c r="Q12" s="353"/>
      <c r="R12" s="353"/>
      <c r="S12" s="353"/>
      <c r="T12" s="353"/>
      <c r="U12" s="353"/>
      <c r="V12" s="353"/>
      <c r="W12" s="762" t="s">
        <v>255</v>
      </c>
      <c r="X12" s="353"/>
      <c r="Y12" s="353"/>
      <c r="Z12" s="353"/>
      <c r="AA12" s="353"/>
      <c r="AB12" s="353"/>
      <c r="AC12" s="353"/>
      <c r="AD12" s="762" t="s">
        <v>255</v>
      </c>
      <c r="AE12" s="353"/>
      <c r="AF12" s="353"/>
      <c r="AG12" s="353"/>
      <c r="AH12" s="353"/>
      <c r="AI12" s="353"/>
      <c r="AJ12" s="353"/>
      <c r="AK12" s="762"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60" t="s">
        <v>255</v>
      </c>
      <c r="Q13" s="357"/>
      <c r="R13" s="357"/>
      <c r="S13" s="357"/>
      <c r="T13" s="357"/>
      <c r="U13" s="357"/>
      <c r="V13" s="358"/>
      <c r="W13" s="760" t="s">
        <v>255</v>
      </c>
      <c r="X13" s="357"/>
      <c r="Y13" s="357"/>
      <c r="Z13" s="357"/>
      <c r="AA13" s="357"/>
      <c r="AB13" s="357"/>
      <c r="AC13" s="358"/>
      <c r="AD13" s="760" t="s">
        <v>255</v>
      </c>
      <c r="AE13" s="357"/>
      <c r="AF13" s="357"/>
      <c r="AG13" s="357"/>
      <c r="AH13" s="357"/>
      <c r="AI13" s="357"/>
      <c r="AJ13" s="358"/>
      <c r="AK13" s="760"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60" t="s">
        <v>255</v>
      </c>
      <c r="Q14" s="357"/>
      <c r="R14" s="357"/>
      <c r="S14" s="357"/>
      <c r="T14" s="357"/>
      <c r="U14" s="357"/>
      <c r="V14" s="358"/>
      <c r="W14" s="760" t="s">
        <v>255</v>
      </c>
      <c r="X14" s="357"/>
      <c r="Y14" s="357"/>
      <c r="Z14" s="357"/>
      <c r="AA14" s="357"/>
      <c r="AB14" s="357"/>
      <c r="AC14" s="358"/>
      <c r="AD14" s="760" t="s">
        <v>255</v>
      </c>
      <c r="AE14" s="357"/>
      <c r="AF14" s="357"/>
      <c r="AG14" s="357"/>
      <c r="AH14" s="357"/>
      <c r="AI14" s="357"/>
      <c r="AJ14" s="358"/>
      <c r="AK14" s="760"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62" t="s">
        <v>255</v>
      </c>
      <c r="Q15" s="353"/>
      <c r="R15" s="353"/>
      <c r="S15" s="353"/>
      <c r="T15" s="353"/>
      <c r="U15" s="353"/>
      <c r="V15" s="353"/>
      <c r="W15" s="760" t="s">
        <v>255</v>
      </c>
      <c r="X15" s="357"/>
      <c r="Y15" s="357"/>
      <c r="Z15" s="357"/>
      <c r="AA15" s="357"/>
      <c r="AB15" s="357"/>
      <c r="AC15" s="358"/>
      <c r="AD15" s="760" t="s">
        <v>255</v>
      </c>
      <c r="AE15" s="357"/>
      <c r="AF15" s="357"/>
      <c r="AG15" s="357"/>
      <c r="AH15" s="357"/>
      <c r="AI15" s="357"/>
      <c r="AJ15" s="358"/>
      <c r="AK15" s="762"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61</v>
      </c>
      <c r="Q16" s="348"/>
      <c r="R16" s="348"/>
      <c r="S16" s="348"/>
      <c r="T16" s="348"/>
      <c r="U16" s="348"/>
      <c r="V16" s="348"/>
      <c r="W16" s="348">
        <v>52</v>
      </c>
      <c r="X16" s="348"/>
      <c r="Y16" s="348"/>
      <c r="Z16" s="348"/>
      <c r="AA16" s="348"/>
      <c r="AB16" s="348"/>
      <c r="AC16" s="348"/>
      <c r="AD16" s="348">
        <v>53</v>
      </c>
      <c r="AE16" s="348"/>
      <c r="AF16" s="348"/>
      <c r="AG16" s="348"/>
      <c r="AH16" s="348"/>
      <c r="AI16" s="348"/>
      <c r="AJ16" s="348"/>
      <c r="AK16" s="348">
        <v>33</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61</v>
      </c>
      <c r="Q17" s="333"/>
      <c r="R17" s="333"/>
      <c r="S17" s="333"/>
      <c r="T17" s="333"/>
      <c r="U17" s="333"/>
      <c r="V17" s="333"/>
      <c r="W17" s="333">
        <v>52</v>
      </c>
      <c r="X17" s="333"/>
      <c r="Y17" s="333"/>
      <c r="Z17" s="333"/>
      <c r="AA17" s="333"/>
      <c r="AB17" s="333"/>
      <c r="AC17" s="333"/>
      <c r="AD17" s="333">
        <v>53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1506</v>
      </c>
      <c r="AU19" s="299"/>
      <c r="AV19" s="299"/>
      <c r="AW19" s="299"/>
      <c r="AX19" s="338"/>
    </row>
    <row r="20" spans="1:55" ht="26.85" customHeight="1" x14ac:dyDescent="0.15">
      <c r="A20" s="328"/>
      <c r="B20" s="326"/>
      <c r="C20" s="326"/>
      <c r="D20" s="326"/>
      <c r="E20" s="326"/>
      <c r="F20" s="327"/>
      <c r="G20" s="517" t="s">
        <v>233</v>
      </c>
      <c r="H20" s="577"/>
      <c r="I20" s="577"/>
      <c r="J20" s="577"/>
      <c r="K20" s="577"/>
      <c r="L20" s="577"/>
      <c r="M20" s="577"/>
      <c r="N20" s="577"/>
      <c r="O20" s="577"/>
      <c r="P20" s="577"/>
      <c r="Q20" s="577"/>
      <c r="R20" s="577"/>
      <c r="S20" s="577"/>
      <c r="T20" s="577"/>
      <c r="U20" s="577"/>
      <c r="V20" s="577"/>
      <c r="W20" s="577"/>
      <c r="X20" s="753"/>
      <c r="Y20" s="260" t="s">
        <v>49</v>
      </c>
      <c r="Z20" s="285"/>
      <c r="AA20" s="286"/>
      <c r="AB20" s="287" t="s">
        <v>1505</v>
      </c>
      <c r="AC20" s="287"/>
      <c r="AD20" s="287"/>
      <c r="AE20" s="746">
        <v>2.98E-2</v>
      </c>
      <c r="AF20" s="310"/>
      <c r="AG20" s="310"/>
      <c r="AH20" s="310"/>
      <c r="AI20" s="310"/>
      <c r="AJ20" s="311" t="s">
        <v>232</v>
      </c>
      <c r="AK20" s="311"/>
      <c r="AL20" s="311"/>
      <c r="AM20" s="311"/>
      <c r="AN20" s="311"/>
      <c r="AO20" s="311" t="s">
        <v>232</v>
      </c>
      <c r="AP20" s="311"/>
      <c r="AQ20" s="311"/>
      <c r="AR20" s="311"/>
      <c r="AS20" s="311"/>
      <c r="AT20" s="323"/>
      <c r="AU20" s="323"/>
      <c r="AV20" s="323"/>
      <c r="AW20" s="323"/>
      <c r="AX20" s="324"/>
    </row>
    <row r="21" spans="1:55"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199</v>
      </c>
      <c r="AC21" s="332"/>
      <c r="AD21" s="332"/>
      <c r="AE21" s="523">
        <v>0.03</v>
      </c>
      <c r="AF21" s="332"/>
      <c r="AG21" s="332"/>
      <c r="AH21" s="332"/>
      <c r="AI21" s="332"/>
      <c r="AJ21" s="756" t="s">
        <v>59</v>
      </c>
      <c r="AK21" s="332"/>
      <c r="AL21" s="332"/>
      <c r="AM21" s="332"/>
      <c r="AN21" s="332"/>
      <c r="AO21" s="756" t="s">
        <v>59</v>
      </c>
      <c r="AP21" s="332"/>
      <c r="AQ21" s="332"/>
      <c r="AR21" s="332"/>
      <c r="AS21" s="332"/>
      <c r="AT21" s="532">
        <v>0.03</v>
      </c>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199</v>
      </c>
      <c r="AC22" s="310"/>
      <c r="AD22" s="310"/>
      <c r="AE22" s="746">
        <v>0.99329999999999996</v>
      </c>
      <c r="AF22" s="310"/>
      <c r="AG22" s="310"/>
      <c r="AH22" s="310"/>
      <c r="AI22" s="310"/>
      <c r="AJ22" s="757" t="s">
        <v>59</v>
      </c>
      <c r="AK22" s="310"/>
      <c r="AL22" s="310"/>
      <c r="AM22" s="310"/>
      <c r="AN22" s="310"/>
      <c r="AO22" s="757" t="s">
        <v>59</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52" t="s">
        <v>1504</v>
      </c>
      <c r="H24" s="577"/>
      <c r="I24" s="577"/>
      <c r="J24" s="577"/>
      <c r="K24" s="577"/>
      <c r="L24" s="577"/>
      <c r="M24" s="577"/>
      <c r="N24" s="577"/>
      <c r="O24" s="577"/>
      <c r="P24" s="577"/>
      <c r="Q24" s="577"/>
      <c r="R24" s="577"/>
      <c r="S24" s="577"/>
      <c r="T24" s="577"/>
      <c r="U24" s="577"/>
      <c r="V24" s="577"/>
      <c r="W24" s="577"/>
      <c r="X24" s="753"/>
      <c r="Y24" s="306" t="s">
        <v>58</v>
      </c>
      <c r="Z24" s="307"/>
      <c r="AA24" s="308"/>
      <c r="AB24" s="309" t="s">
        <v>558</v>
      </c>
      <c r="AC24" s="307"/>
      <c r="AD24" s="308"/>
      <c r="AE24" s="310" t="s">
        <v>1500</v>
      </c>
      <c r="AF24" s="310"/>
      <c r="AG24" s="310"/>
      <c r="AH24" s="310"/>
      <c r="AI24" s="310"/>
      <c r="AJ24" s="311">
        <v>4</v>
      </c>
      <c r="AK24" s="311"/>
      <c r="AL24" s="311"/>
      <c r="AM24" s="311"/>
      <c r="AN24" s="311"/>
      <c r="AO24" s="311">
        <v>4</v>
      </c>
      <c r="AP24" s="311"/>
      <c r="AQ24" s="311"/>
      <c r="AR24" s="311"/>
      <c r="AS24" s="311"/>
      <c r="AT24" s="312" t="s">
        <v>837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1009</v>
      </c>
      <c r="Z25" s="261"/>
      <c r="AA25" s="262"/>
      <c r="AB25" s="320" t="s">
        <v>558</v>
      </c>
      <c r="AC25" s="261"/>
      <c r="AD25" s="262"/>
      <c r="AE25" s="312" t="s">
        <v>1500</v>
      </c>
      <c r="AF25" s="313"/>
      <c r="AG25" s="313"/>
      <c r="AH25" s="313"/>
      <c r="AI25" s="321"/>
      <c r="AJ25" s="134">
        <v>4</v>
      </c>
      <c r="AK25" s="135"/>
      <c r="AL25" s="135"/>
      <c r="AM25" s="135"/>
      <c r="AN25" s="322"/>
      <c r="AO25" s="134">
        <v>4</v>
      </c>
      <c r="AP25" s="135"/>
      <c r="AQ25" s="135"/>
      <c r="AR25" s="135"/>
      <c r="AS25" s="322"/>
      <c r="AT25" s="134">
        <v>3</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1503</v>
      </c>
      <c r="H27" s="482"/>
      <c r="I27" s="482"/>
      <c r="J27" s="482"/>
      <c r="K27" s="482"/>
      <c r="L27" s="482"/>
      <c r="M27" s="482"/>
      <c r="N27" s="482"/>
      <c r="O27" s="482"/>
      <c r="P27" s="482"/>
      <c r="Q27" s="482"/>
      <c r="R27" s="482"/>
      <c r="S27" s="482"/>
      <c r="T27" s="482"/>
      <c r="U27" s="482"/>
      <c r="V27" s="482"/>
      <c r="W27" s="482"/>
      <c r="X27" s="482"/>
      <c r="Y27" s="272" t="s">
        <v>62</v>
      </c>
      <c r="Z27" s="273"/>
      <c r="AA27" s="274"/>
      <c r="AB27" s="275" t="s">
        <v>1502</v>
      </c>
      <c r="AC27" s="748"/>
      <c r="AD27" s="749"/>
      <c r="AE27" s="747" t="s">
        <v>1500</v>
      </c>
      <c r="AF27" s="488"/>
      <c r="AG27" s="488"/>
      <c r="AH27" s="488"/>
      <c r="AI27" s="489"/>
      <c r="AJ27" s="747">
        <v>12984</v>
      </c>
      <c r="AK27" s="488"/>
      <c r="AL27" s="488"/>
      <c r="AM27" s="488"/>
      <c r="AN27" s="489"/>
      <c r="AO27" s="2129">
        <v>13243</v>
      </c>
      <c r="AP27" s="2130"/>
      <c r="AQ27" s="2130"/>
      <c r="AR27" s="2130"/>
      <c r="AS27" s="2131"/>
      <c r="AT27" s="747">
        <v>11124</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1309" t="s">
        <v>1501</v>
      </c>
      <c r="AC28" s="1310"/>
      <c r="AD28" s="1311"/>
      <c r="AE28" s="487" t="s">
        <v>1500</v>
      </c>
      <c r="AF28" s="488"/>
      <c r="AG28" s="488"/>
      <c r="AH28" s="488"/>
      <c r="AI28" s="489"/>
      <c r="AJ28" s="487" t="s">
        <v>1499</v>
      </c>
      <c r="AK28" s="488"/>
      <c r="AL28" s="488"/>
      <c r="AM28" s="488"/>
      <c r="AN28" s="489"/>
      <c r="AO28" s="487" t="s">
        <v>1498</v>
      </c>
      <c r="AP28" s="908"/>
      <c r="AQ28" s="908"/>
      <c r="AR28" s="908"/>
      <c r="AS28" s="909"/>
      <c r="AT28" s="487" t="s">
        <v>1497</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737" t="s">
        <v>1496</v>
      </c>
      <c r="D30" s="738"/>
      <c r="E30" s="738"/>
      <c r="F30" s="738"/>
      <c r="G30" s="738"/>
      <c r="H30" s="738"/>
      <c r="I30" s="738"/>
      <c r="J30" s="738"/>
      <c r="K30" s="739"/>
      <c r="L30" s="226">
        <v>33</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33</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479" t="s">
        <v>1495</v>
      </c>
      <c r="AH40" s="1345"/>
      <c r="AI40" s="1345"/>
      <c r="AJ40" s="1345"/>
      <c r="AK40" s="1345"/>
      <c r="AL40" s="1345"/>
      <c r="AM40" s="1345"/>
      <c r="AN40" s="1345"/>
      <c r="AO40" s="1345"/>
      <c r="AP40" s="1345"/>
      <c r="AQ40" s="1345"/>
      <c r="AR40" s="1345"/>
      <c r="AS40" s="1345"/>
      <c r="AT40" s="1345"/>
      <c r="AU40" s="1345"/>
      <c r="AV40" s="1345"/>
      <c r="AW40" s="1345"/>
      <c r="AX40" s="134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1494</v>
      </c>
      <c r="AE41" s="571"/>
      <c r="AF41" s="571"/>
      <c r="AG41" s="1347"/>
      <c r="AH41" s="1348"/>
      <c r="AI41" s="1348"/>
      <c r="AJ41" s="1348"/>
      <c r="AK41" s="1348"/>
      <c r="AL41" s="1348"/>
      <c r="AM41" s="1348"/>
      <c r="AN41" s="1348"/>
      <c r="AO41" s="1348"/>
      <c r="AP41" s="1348"/>
      <c r="AQ41" s="1348"/>
      <c r="AR41" s="1348"/>
      <c r="AS41" s="1348"/>
      <c r="AT41" s="1348"/>
      <c r="AU41" s="1348"/>
      <c r="AV41" s="1348"/>
      <c r="AW41" s="1348"/>
      <c r="AX41" s="134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1350"/>
      <c r="AH42" s="1351"/>
      <c r="AI42" s="1351"/>
      <c r="AJ42" s="1351"/>
      <c r="AK42" s="1351"/>
      <c r="AL42" s="1351"/>
      <c r="AM42" s="1351"/>
      <c r="AN42" s="1351"/>
      <c r="AO42" s="1351"/>
      <c r="AP42" s="1351"/>
      <c r="AQ42" s="1351"/>
      <c r="AR42" s="1351"/>
      <c r="AS42" s="1351"/>
      <c r="AT42" s="1351"/>
      <c r="AU42" s="1351"/>
      <c r="AV42" s="1351"/>
      <c r="AW42" s="1351"/>
      <c r="AX42" s="135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575"/>
      <c r="AG43" s="168" t="s">
        <v>1493</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171</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710" t="s">
        <v>170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711" t="s">
        <v>170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168" t="s">
        <v>1492</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171</v>
      </c>
      <c r="AE52" s="837"/>
      <c r="AF52" s="923"/>
      <c r="AG52" s="592" t="s">
        <v>1491</v>
      </c>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26.25" customHeight="1" x14ac:dyDescent="0.15">
      <c r="A54" s="120"/>
      <c r="B54" s="121"/>
      <c r="C54" s="144"/>
      <c r="D54" s="145"/>
      <c r="E54" s="145"/>
      <c r="F54" s="145"/>
      <c r="G54" s="898" t="s">
        <v>1490</v>
      </c>
      <c r="H54" s="1801"/>
      <c r="I54" s="1801"/>
      <c r="J54" s="1801"/>
      <c r="K54" s="1801"/>
      <c r="L54" s="1801"/>
      <c r="M54" s="1801"/>
      <c r="N54" s="1801"/>
      <c r="O54" s="1801"/>
      <c r="P54" s="1801"/>
      <c r="Q54" s="1801"/>
      <c r="R54" s="1801"/>
      <c r="S54" s="1802"/>
      <c r="T54" s="1554" t="s">
        <v>1489</v>
      </c>
      <c r="U54" s="1801"/>
      <c r="V54" s="1801"/>
      <c r="W54" s="1801"/>
      <c r="X54" s="1801"/>
      <c r="Y54" s="1801"/>
      <c r="Z54" s="1801"/>
      <c r="AA54" s="1801"/>
      <c r="AB54" s="1801"/>
      <c r="AC54" s="1801"/>
      <c r="AD54" s="1801"/>
      <c r="AE54" s="1801"/>
      <c r="AF54" s="1801"/>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57" customHeight="1" x14ac:dyDescent="0.15">
      <c r="A56" s="104" t="s">
        <v>100</v>
      </c>
      <c r="B56" s="105"/>
      <c r="C56" s="108" t="s">
        <v>101</v>
      </c>
      <c r="D56" s="109"/>
      <c r="E56" s="109"/>
      <c r="F56" s="110"/>
      <c r="G56" s="831" t="s">
        <v>1488</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1487</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117</v>
      </c>
      <c r="L67" s="563"/>
      <c r="M67" s="563"/>
      <c r="N67" s="563"/>
      <c r="O67" s="563"/>
      <c r="P67" s="563"/>
      <c r="Q67" s="563"/>
      <c r="R67" s="563"/>
      <c r="S67" s="57" t="s">
        <v>111</v>
      </c>
      <c r="T67" s="61"/>
      <c r="U67" s="61"/>
      <c r="V67" s="61"/>
      <c r="W67" s="61"/>
      <c r="X67" s="61"/>
      <c r="Y67" s="61"/>
      <c r="Z67" s="78"/>
      <c r="AA67" s="564">
        <v>146</v>
      </c>
      <c r="AB67" s="563"/>
      <c r="AC67" s="563"/>
      <c r="AD67" s="563"/>
      <c r="AE67" s="563"/>
      <c r="AF67" s="563"/>
      <c r="AG67" s="563"/>
      <c r="AH67" s="563"/>
      <c r="AI67" s="57" t="s">
        <v>112</v>
      </c>
      <c r="AJ67" s="58"/>
      <c r="AK67" s="58"/>
      <c r="AL67" s="58"/>
      <c r="AM67" s="58"/>
      <c r="AN67" s="58"/>
      <c r="AO67" s="58"/>
      <c r="AP67" s="59"/>
      <c r="AQ67" s="557">
        <v>270</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6:AX26"/>
    <mergeCell ref="AT27:AX27"/>
    <mergeCell ref="Y28:AA28"/>
    <mergeCell ref="AB28:AD28"/>
    <mergeCell ref="AE28:AI28"/>
    <mergeCell ref="AJ28:AN28"/>
    <mergeCell ref="AO28:AS28"/>
    <mergeCell ref="AT28:AX28"/>
    <mergeCell ref="AE26:AI26"/>
    <mergeCell ref="AJ26:AN26"/>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T21:AX21"/>
    <mergeCell ref="Y22:AA22"/>
    <mergeCell ref="AB22:AD22"/>
    <mergeCell ref="AE22:AI22"/>
    <mergeCell ref="AJ22:AN22"/>
    <mergeCell ref="AO22:AS22"/>
    <mergeCell ref="AT22:AX22"/>
    <mergeCell ref="AO20:AS20"/>
    <mergeCell ref="AT20:AX20"/>
    <mergeCell ref="Y21:AA21"/>
    <mergeCell ref="AB21:AD21"/>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3"/>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255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1536</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1535</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1534</v>
      </c>
      <c r="AF4" s="419"/>
      <c r="AG4" s="419"/>
      <c r="AH4" s="419"/>
      <c r="AI4" s="419"/>
      <c r="AJ4" s="419"/>
      <c r="AK4" s="419"/>
      <c r="AL4" s="419"/>
      <c r="AM4" s="419"/>
      <c r="AN4" s="419"/>
      <c r="AO4" s="419"/>
      <c r="AP4" s="420"/>
      <c r="AQ4" s="550" t="s">
        <v>1116</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554" t="s">
        <v>1533</v>
      </c>
      <c r="AF5" s="554"/>
      <c r="AG5" s="554"/>
      <c r="AH5" s="554"/>
      <c r="AI5" s="554"/>
      <c r="AJ5" s="554"/>
      <c r="AK5" s="554"/>
      <c r="AL5" s="554"/>
      <c r="AM5" s="554"/>
      <c r="AN5" s="554"/>
      <c r="AO5" s="554"/>
      <c r="AP5" s="554"/>
      <c r="AQ5" s="1412"/>
      <c r="AR5" s="1412"/>
      <c r="AS5" s="1412"/>
      <c r="AT5" s="1412"/>
      <c r="AU5" s="1412"/>
      <c r="AV5" s="1412"/>
      <c r="AW5" s="1412"/>
      <c r="AX5" s="1413"/>
    </row>
    <row r="6" spans="1:50" ht="39.950000000000003" customHeight="1" x14ac:dyDescent="0.15">
      <c r="A6" s="400" t="s">
        <v>18</v>
      </c>
      <c r="B6" s="401"/>
      <c r="C6" s="401"/>
      <c r="D6" s="401"/>
      <c r="E6" s="401"/>
      <c r="F6" s="401"/>
      <c r="G6" s="542" t="s">
        <v>738</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1532</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1531</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1530</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1667">
        <v>57</v>
      </c>
      <c r="Q11" s="1667"/>
      <c r="R11" s="1667"/>
      <c r="S11" s="1667"/>
      <c r="T11" s="1667"/>
      <c r="U11" s="1667"/>
      <c r="V11" s="1667"/>
      <c r="W11" s="1667">
        <v>47</v>
      </c>
      <c r="X11" s="1667"/>
      <c r="Y11" s="1667"/>
      <c r="Z11" s="1667"/>
      <c r="AA11" s="1667"/>
      <c r="AB11" s="1667"/>
      <c r="AC11" s="1667"/>
      <c r="AD11" s="1667">
        <v>40</v>
      </c>
      <c r="AE11" s="1667"/>
      <c r="AF11" s="1667"/>
      <c r="AG11" s="1667"/>
      <c r="AH11" s="1667"/>
      <c r="AI11" s="1667"/>
      <c r="AJ11" s="1667"/>
      <c r="AK11" s="1667">
        <v>25</v>
      </c>
      <c r="AL11" s="1667"/>
      <c r="AM11" s="1667"/>
      <c r="AN11" s="1667"/>
      <c r="AO11" s="1667"/>
      <c r="AP11" s="1667"/>
      <c r="AQ11" s="1667"/>
      <c r="AR11" s="693"/>
      <c r="AS11" s="693"/>
      <c r="AT11" s="693"/>
      <c r="AU11" s="693"/>
      <c r="AV11" s="693"/>
      <c r="AW11" s="693"/>
      <c r="AX11" s="694"/>
    </row>
    <row r="12" spans="1:50" ht="21" customHeight="1" x14ac:dyDescent="0.15">
      <c r="A12" s="377"/>
      <c r="B12" s="378"/>
      <c r="C12" s="378"/>
      <c r="D12" s="378"/>
      <c r="E12" s="378"/>
      <c r="F12" s="379"/>
      <c r="G12" s="388"/>
      <c r="H12" s="389"/>
      <c r="I12" s="350" t="s">
        <v>36</v>
      </c>
      <c r="J12" s="351"/>
      <c r="K12" s="351"/>
      <c r="L12" s="351"/>
      <c r="M12" s="351"/>
      <c r="N12" s="351"/>
      <c r="O12" s="352"/>
      <c r="P12" s="2132" t="s">
        <v>235</v>
      </c>
      <c r="Q12" s="2132"/>
      <c r="R12" s="2132"/>
      <c r="S12" s="2132"/>
      <c r="T12" s="2132"/>
      <c r="U12" s="2132"/>
      <c r="V12" s="2132"/>
      <c r="W12" s="2132" t="s">
        <v>235</v>
      </c>
      <c r="X12" s="2132"/>
      <c r="Y12" s="2132"/>
      <c r="Z12" s="2132"/>
      <c r="AA12" s="2132"/>
      <c r="AB12" s="2132"/>
      <c r="AC12" s="2132"/>
      <c r="AD12" s="2132" t="s">
        <v>235</v>
      </c>
      <c r="AE12" s="2132"/>
      <c r="AF12" s="2132"/>
      <c r="AG12" s="2132"/>
      <c r="AH12" s="2132"/>
      <c r="AI12" s="2132"/>
      <c r="AJ12" s="2132"/>
      <c r="AK12" s="2132" t="s">
        <v>2186</v>
      </c>
      <c r="AL12" s="2132"/>
      <c r="AM12" s="2132"/>
      <c r="AN12" s="2132"/>
      <c r="AO12" s="2132"/>
      <c r="AP12" s="2132"/>
      <c r="AQ12" s="2132"/>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680" t="s">
        <v>235</v>
      </c>
      <c r="Q13" s="681"/>
      <c r="R13" s="681"/>
      <c r="S13" s="681"/>
      <c r="T13" s="681"/>
      <c r="U13" s="681"/>
      <c r="V13" s="2133"/>
      <c r="W13" s="680" t="s">
        <v>235</v>
      </c>
      <c r="X13" s="681"/>
      <c r="Y13" s="681"/>
      <c r="Z13" s="681"/>
      <c r="AA13" s="681"/>
      <c r="AB13" s="681"/>
      <c r="AC13" s="2133"/>
      <c r="AD13" s="680" t="s">
        <v>235</v>
      </c>
      <c r="AE13" s="681"/>
      <c r="AF13" s="681"/>
      <c r="AG13" s="681"/>
      <c r="AH13" s="681"/>
      <c r="AI13" s="681"/>
      <c r="AJ13" s="2133"/>
      <c r="AK13" s="680" t="s">
        <v>2186</v>
      </c>
      <c r="AL13" s="681"/>
      <c r="AM13" s="681"/>
      <c r="AN13" s="681"/>
      <c r="AO13" s="681"/>
      <c r="AP13" s="681"/>
      <c r="AQ13" s="2133"/>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680" t="s">
        <v>235</v>
      </c>
      <c r="Q14" s="681"/>
      <c r="R14" s="681"/>
      <c r="S14" s="681"/>
      <c r="T14" s="681"/>
      <c r="U14" s="681"/>
      <c r="V14" s="2133"/>
      <c r="W14" s="680" t="s">
        <v>235</v>
      </c>
      <c r="X14" s="681"/>
      <c r="Y14" s="681"/>
      <c r="Z14" s="681"/>
      <c r="AA14" s="681"/>
      <c r="AB14" s="681"/>
      <c r="AC14" s="2133"/>
      <c r="AD14" s="680" t="s">
        <v>235</v>
      </c>
      <c r="AE14" s="681"/>
      <c r="AF14" s="681"/>
      <c r="AG14" s="681"/>
      <c r="AH14" s="681"/>
      <c r="AI14" s="681"/>
      <c r="AJ14" s="2133"/>
      <c r="AK14" s="680" t="s">
        <v>2186</v>
      </c>
      <c r="AL14" s="681"/>
      <c r="AM14" s="681"/>
      <c r="AN14" s="681"/>
      <c r="AO14" s="681"/>
      <c r="AP14" s="681"/>
      <c r="AQ14" s="2133"/>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2132" t="s">
        <v>235</v>
      </c>
      <c r="Q15" s="2132"/>
      <c r="R15" s="2132"/>
      <c r="S15" s="2132"/>
      <c r="T15" s="2132"/>
      <c r="U15" s="2132"/>
      <c r="V15" s="2132"/>
      <c r="W15" s="2132" t="s">
        <v>235</v>
      </c>
      <c r="X15" s="2132"/>
      <c r="Y15" s="2132"/>
      <c r="Z15" s="2132"/>
      <c r="AA15" s="2132"/>
      <c r="AB15" s="2132"/>
      <c r="AC15" s="2132"/>
      <c r="AD15" s="2132" t="s">
        <v>235</v>
      </c>
      <c r="AE15" s="2132"/>
      <c r="AF15" s="2132"/>
      <c r="AG15" s="2132"/>
      <c r="AH15" s="2132"/>
      <c r="AI15" s="2132"/>
      <c r="AJ15" s="2132"/>
      <c r="AK15" s="2132" t="s">
        <v>2186</v>
      </c>
      <c r="AL15" s="2132"/>
      <c r="AM15" s="2132"/>
      <c r="AN15" s="2132"/>
      <c r="AO15" s="2132"/>
      <c r="AP15" s="2132"/>
      <c r="AQ15" s="2132"/>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348">
        <v>57</v>
      </c>
      <c r="Q16" s="348"/>
      <c r="R16" s="348"/>
      <c r="S16" s="348"/>
      <c r="T16" s="348"/>
      <c r="U16" s="348"/>
      <c r="V16" s="348"/>
      <c r="W16" s="348">
        <v>47</v>
      </c>
      <c r="X16" s="348"/>
      <c r="Y16" s="348"/>
      <c r="Z16" s="348"/>
      <c r="AA16" s="348"/>
      <c r="AB16" s="348"/>
      <c r="AC16" s="348"/>
      <c r="AD16" s="348">
        <v>40</v>
      </c>
      <c r="AE16" s="348"/>
      <c r="AF16" s="348"/>
      <c r="AG16" s="348"/>
      <c r="AH16" s="348"/>
      <c r="AI16" s="348"/>
      <c r="AJ16" s="348"/>
      <c r="AK16" s="348">
        <v>25</v>
      </c>
      <c r="AL16" s="348"/>
      <c r="AM16" s="348"/>
      <c r="AN16" s="348"/>
      <c r="AO16" s="348"/>
      <c r="AP16" s="348"/>
      <c r="AQ16" s="348"/>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33">
        <v>57</v>
      </c>
      <c r="Q17" s="333"/>
      <c r="R17" s="333"/>
      <c r="S17" s="333"/>
      <c r="T17" s="333"/>
      <c r="U17" s="333"/>
      <c r="V17" s="333"/>
      <c r="W17" s="333">
        <v>47</v>
      </c>
      <c r="X17" s="333"/>
      <c r="Y17" s="333"/>
      <c r="Z17" s="333"/>
      <c r="AA17" s="333"/>
      <c r="AB17" s="333"/>
      <c r="AC17" s="333"/>
      <c r="AD17" s="333">
        <v>40</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796" t="s">
        <v>1529</v>
      </c>
      <c r="H20" s="544"/>
      <c r="I20" s="544"/>
      <c r="J20" s="544"/>
      <c r="K20" s="544"/>
      <c r="L20" s="544"/>
      <c r="M20" s="544"/>
      <c r="N20" s="544"/>
      <c r="O20" s="544"/>
      <c r="P20" s="544"/>
      <c r="Q20" s="544"/>
      <c r="R20" s="544"/>
      <c r="S20" s="544"/>
      <c r="T20" s="544"/>
      <c r="U20" s="544"/>
      <c r="V20" s="544"/>
      <c r="W20" s="544"/>
      <c r="X20" s="1659"/>
      <c r="Y20" s="260" t="s">
        <v>49</v>
      </c>
      <c r="Z20" s="285"/>
      <c r="AA20" s="286"/>
      <c r="AB20" s="287" t="s">
        <v>651</v>
      </c>
      <c r="AC20" s="287"/>
      <c r="AD20" s="287"/>
      <c r="AE20" s="311">
        <v>162</v>
      </c>
      <c r="AF20" s="311"/>
      <c r="AG20" s="311"/>
      <c r="AH20" s="311"/>
      <c r="AI20" s="311"/>
      <c r="AJ20" s="311">
        <v>159</v>
      </c>
      <c r="AK20" s="311"/>
      <c r="AL20" s="311"/>
      <c r="AM20" s="311"/>
      <c r="AN20" s="311"/>
      <c r="AO20" s="311" t="s">
        <v>1528</v>
      </c>
      <c r="AP20" s="311"/>
      <c r="AQ20" s="311"/>
      <c r="AR20" s="311"/>
      <c r="AS20" s="311"/>
      <c r="AT20" s="323"/>
      <c r="AU20" s="323"/>
      <c r="AV20" s="323"/>
      <c r="AW20" s="323"/>
      <c r="AX20" s="324"/>
    </row>
    <row r="21" spans="1:55" ht="23.65" customHeight="1" x14ac:dyDescent="0.15">
      <c r="A21" s="329"/>
      <c r="B21" s="330"/>
      <c r="C21" s="330"/>
      <c r="D21" s="330"/>
      <c r="E21" s="330"/>
      <c r="F21" s="331"/>
      <c r="G21" s="1660"/>
      <c r="H21" s="850"/>
      <c r="I21" s="850"/>
      <c r="J21" s="850"/>
      <c r="K21" s="850"/>
      <c r="L21" s="850"/>
      <c r="M21" s="850"/>
      <c r="N21" s="850"/>
      <c r="O21" s="850"/>
      <c r="P21" s="850"/>
      <c r="Q21" s="850"/>
      <c r="R21" s="850"/>
      <c r="S21" s="850"/>
      <c r="T21" s="850"/>
      <c r="U21" s="850"/>
      <c r="V21" s="850"/>
      <c r="W21" s="850"/>
      <c r="X21" s="1661"/>
      <c r="Y21" s="242" t="s">
        <v>51</v>
      </c>
      <c r="Z21" s="243"/>
      <c r="AA21" s="244"/>
      <c r="AB21" s="646"/>
      <c r="AC21" s="646"/>
      <c r="AD21" s="646"/>
      <c r="AE21" s="646">
        <v>195</v>
      </c>
      <c r="AF21" s="646"/>
      <c r="AG21" s="646"/>
      <c r="AH21" s="646"/>
      <c r="AI21" s="646"/>
      <c r="AJ21" s="646">
        <v>195</v>
      </c>
      <c r="AK21" s="646"/>
      <c r="AL21" s="646"/>
      <c r="AM21" s="646"/>
      <c r="AN21" s="646"/>
      <c r="AO21" s="646"/>
      <c r="AP21" s="646"/>
      <c r="AQ21" s="646"/>
      <c r="AR21" s="646"/>
      <c r="AS21" s="646"/>
      <c r="AT21" s="637"/>
      <c r="AU21" s="637"/>
      <c r="AV21" s="637"/>
      <c r="AW21" s="637"/>
      <c r="AX21" s="653"/>
    </row>
    <row r="22" spans="1:55" ht="32.25" customHeight="1" x14ac:dyDescent="0.15">
      <c r="A22" s="329"/>
      <c r="B22" s="330"/>
      <c r="C22" s="330"/>
      <c r="D22" s="330"/>
      <c r="E22" s="330"/>
      <c r="F22" s="331"/>
      <c r="G22" s="1662"/>
      <c r="H22" s="853"/>
      <c r="I22" s="853"/>
      <c r="J22" s="853"/>
      <c r="K22" s="853"/>
      <c r="L22" s="853"/>
      <c r="M22" s="853"/>
      <c r="N22" s="853"/>
      <c r="O22" s="853"/>
      <c r="P22" s="853"/>
      <c r="Q22" s="853"/>
      <c r="R22" s="853"/>
      <c r="S22" s="853"/>
      <c r="T22" s="853"/>
      <c r="U22" s="853"/>
      <c r="V22" s="853"/>
      <c r="W22" s="853"/>
      <c r="X22" s="1663"/>
      <c r="Y22" s="242" t="s">
        <v>52</v>
      </c>
      <c r="Z22" s="243"/>
      <c r="AA22" s="244"/>
      <c r="AB22" s="310" t="s">
        <v>199</v>
      </c>
      <c r="AC22" s="310"/>
      <c r="AD22" s="310"/>
      <c r="AE22" s="310">
        <v>83</v>
      </c>
      <c r="AF22" s="310"/>
      <c r="AG22" s="310"/>
      <c r="AH22" s="310"/>
      <c r="AI22" s="310"/>
      <c r="AJ22" s="310">
        <v>81</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1527</v>
      </c>
      <c r="H24" s="129"/>
      <c r="I24" s="129"/>
      <c r="J24" s="129"/>
      <c r="K24" s="129"/>
      <c r="L24" s="129"/>
      <c r="M24" s="129"/>
      <c r="N24" s="129"/>
      <c r="O24" s="129"/>
      <c r="P24" s="129"/>
      <c r="Q24" s="129"/>
      <c r="R24" s="129"/>
      <c r="S24" s="129"/>
      <c r="T24" s="129"/>
      <c r="U24" s="129"/>
      <c r="V24" s="129"/>
      <c r="W24" s="129"/>
      <c r="X24" s="664"/>
      <c r="Y24" s="306" t="s">
        <v>58</v>
      </c>
      <c r="Z24" s="307"/>
      <c r="AA24" s="308"/>
      <c r="AB24" s="309" t="s">
        <v>679</v>
      </c>
      <c r="AC24" s="307"/>
      <c r="AD24" s="308"/>
      <c r="AE24" s="310">
        <v>18</v>
      </c>
      <c r="AF24" s="310"/>
      <c r="AG24" s="310"/>
      <c r="AH24" s="310"/>
      <c r="AI24" s="310"/>
      <c r="AJ24" s="311">
        <v>13</v>
      </c>
      <c r="AK24" s="311"/>
      <c r="AL24" s="311"/>
      <c r="AM24" s="311"/>
      <c r="AN24" s="311"/>
      <c r="AO24" s="311">
        <v>6</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1526</v>
      </c>
      <c r="H27" s="638"/>
      <c r="I27" s="638"/>
      <c r="J27" s="638"/>
      <c r="K27" s="638"/>
      <c r="L27" s="638"/>
      <c r="M27" s="638"/>
      <c r="N27" s="638"/>
      <c r="O27" s="638"/>
      <c r="P27" s="638"/>
      <c r="Q27" s="638"/>
      <c r="R27" s="638"/>
      <c r="S27" s="638"/>
      <c r="T27" s="638"/>
      <c r="U27" s="638"/>
      <c r="V27" s="638"/>
      <c r="W27" s="638"/>
      <c r="X27" s="638"/>
      <c r="Y27" s="272" t="s">
        <v>62</v>
      </c>
      <c r="Z27" s="273"/>
      <c r="AA27" s="274"/>
      <c r="AB27" s="633" t="s">
        <v>356</v>
      </c>
      <c r="AC27" s="634"/>
      <c r="AD27" s="635"/>
      <c r="AE27" s="2137">
        <v>53055</v>
      </c>
      <c r="AF27" s="634"/>
      <c r="AG27" s="634"/>
      <c r="AH27" s="634"/>
      <c r="AI27" s="635"/>
      <c r="AJ27" s="2137">
        <v>52678</v>
      </c>
      <c r="AK27" s="634"/>
      <c r="AL27" s="634"/>
      <c r="AM27" s="634"/>
      <c r="AN27" s="635"/>
      <c r="AO27" s="2137">
        <v>54595</v>
      </c>
      <c r="AP27" s="634"/>
      <c r="AQ27" s="634"/>
      <c r="AR27" s="634"/>
      <c r="AS27" s="635"/>
      <c r="AT27" s="633" t="s">
        <v>235</v>
      </c>
      <c r="AU27" s="634"/>
      <c r="AV27" s="634"/>
      <c r="AW27" s="634"/>
      <c r="AX27" s="1375"/>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193</v>
      </c>
      <c r="AC28" s="631"/>
      <c r="AD28" s="632"/>
      <c r="AE28" s="2134" t="s">
        <v>1525</v>
      </c>
      <c r="AF28" s="2135"/>
      <c r="AG28" s="2135"/>
      <c r="AH28" s="2135"/>
      <c r="AI28" s="2136"/>
      <c r="AJ28" s="633" t="s">
        <v>1524</v>
      </c>
      <c r="AK28" s="634"/>
      <c r="AL28" s="634"/>
      <c r="AM28" s="634"/>
      <c r="AN28" s="635"/>
      <c r="AO28" s="633" t="s">
        <v>1523</v>
      </c>
      <c r="AP28" s="634"/>
      <c r="AQ28" s="634"/>
      <c r="AR28" s="634"/>
      <c r="AS28" s="635"/>
      <c r="AT28" s="633" t="s">
        <v>235</v>
      </c>
      <c r="AU28" s="634"/>
      <c r="AV28" s="634"/>
      <c r="AW28" s="634"/>
      <c r="AX28" s="1375"/>
    </row>
    <row r="29" spans="1:55" ht="22.5"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2.5" customHeight="1" x14ac:dyDescent="0.15">
      <c r="A30" s="210"/>
      <c r="B30" s="211"/>
      <c r="C30" s="2138" t="s">
        <v>1522</v>
      </c>
      <c r="D30" s="2139"/>
      <c r="E30" s="2139"/>
      <c r="F30" s="2139"/>
      <c r="G30" s="2139"/>
      <c r="H30" s="2139"/>
      <c r="I30" s="2139"/>
      <c r="J30" s="2139"/>
      <c r="K30" s="2140"/>
      <c r="L30" s="2141">
        <v>25</v>
      </c>
      <c r="M30" s="2142"/>
      <c r="N30" s="2142"/>
      <c r="O30" s="2142"/>
      <c r="P30" s="2142"/>
      <c r="Q30" s="2143"/>
      <c r="R30" s="626"/>
      <c r="S30" s="626"/>
      <c r="T30" s="626"/>
      <c r="U30" s="626"/>
      <c r="V30" s="626"/>
      <c r="W30" s="626"/>
      <c r="X30" s="627"/>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9"/>
    </row>
    <row r="31" spans="1:55" ht="22.5"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2.5"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2.5"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2.5"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2.5" customHeight="1" thickBot="1" x14ac:dyDescent="0.2">
      <c r="A36" s="212"/>
      <c r="B36" s="213"/>
      <c r="C36" s="1606" t="s">
        <v>41</v>
      </c>
      <c r="D36" s="1607"/>
      <c r="E36" s="1607"/>
      <c r="F36" s="1607"/>
      <c r="G36" s="1607"/>
      <c r="H36" s="1607"/>
      <c r="I36" s="1607"/>
      <c r="J36" s="1607"/>
      <c r="K36" s="1608"/>
      <c r="L36" s="618">
        <f>L30</f>
        <v>25</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1521</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973</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973</v>
      </c>
      <c r="AE43" s="837"/>
      <c r="AF43" s="837"/>
      <c r="AG43" s="592" t="s">
        <v>1520</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973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973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973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1520</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973</v>
      </c>
      <c r="AE51" s="833"/>
      <c r="AF51" s="833"/>
      <c r="AG51" s="839"/>
      <c r="AH51" s="840"/>
      <c r="AI51" s="840"/>
      <c r="AJ51" s="840"/>
      <c r="AK51" s="840"/>
      <c r="AL51" s="840"/>
      <c r="AM51" s="840"/>
      <c r="AN51" s="840"/>
      <c r="AO51" s="840"/>
      <c r="AP51" s="840"/>
      <c r="AQ51" s="840"/>
      <c r="AR51" s="840"/>
      <c r="AS51" s="840"/>
      <c r="AT51" s="840"/>
      <c r="AU51" s="840"/>
      <c r="AV51" s="840"/>
      <c r="AW51" s="840"/>
      <c r="AX51" s="841"/>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284</v>
      </c>
      <c r="AE52" s="837"/>
      <c r="AF52" s="837"/>
      <c r="AG52" s="592" t="s">
        <v>1519</v>
      </c>
      <c r="AH52" s="518"/>
      <c r="AI52" s="518"/>
      <c r="AJ52" s="518"/>
      <c r="AK52" s="518"/>
      <c r="AL52" s="518"/>
      <c r="AM52" s="518"/>
      <c r="AN52" s="518"/>
      <c r="AO52" s="518"/>
      <c r="AP52" s="518"/>
      <c r="AQ52" s="518"/>
      <c r="AR52" s="518"/>
      <c r="AS52" s="518"/>
      <c r="AT52" s="518"/>
      <c r="AU52" s="518"/>
      <c r="AV52" s="518"/>
      <c r="AW52" s="518"/>
      <c r="AX52" s="83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39"/>
      <c r="AH53" s="840"/>
      <c r="AI53" s="840"/>
      <c r="AJ53" s="840"/>
      <c r="AK53" s="840"/>
      <c r="AL53" s="840"/>
      <c r="AM53" s="840"/>
      <c r="AN53" s="840"/>
      <c r="AO53" s="840"/>
      <c r="AP53" s="840"/>
      <c r="AQ53" s="840"/>
      <c r="AR53" s="840"/>
      <c r="AS53" s="840"/>
      <c r="AT53" s="840"/>
      <c r="AU53" s="840"/>
      <c r="AV53" s="840"/>
      <c r="AW53" s="840"/>
      <c r="AX53" s="841"/>
    </row>
    <row r="54" spans="1:50" ht="26.25" customHeight="1" x14ac:dyDescent="0.15">
      <c r="A54" s="120"/>
      <c r="B54" s="121"/>
      <c r="C54" s="594"/>
      <c r="D54" s="595"/>
      <c r="E54" s="595"/>
      <c r="F54" s="595"/>
      <c r="G54" s="146" t="s">
        <v>1518</v>
      </c>
      <c r="H54" s="147"/>
      <c r="I54" s="147"/>
      <c r="J54" s="147"/>
      <c r="K54" s="147"/>
      <c r="L54" s="147"/>
      <c r="M54" s="147"/>
      <c r="N54" s="147"/>
      <c r="O54" s="147"/>
      <c r="P54" s="147"/>
      <c r="Q54" s="147"/>
      <c r="R54" s="147"/>
      <c r="S54" s="148"/>
      <c r="T54" s="149" t="s">
        <v>1517</v>
      </c>
      <c r="U54" s="147"/>
      <c r="V54" s="147"/>
      <c r="W54" s="147"/>
      <c r="X54" s="147"/>
      <c r="Y54" s="147"/>
      <c r="Z54" s="147"/>
      <c r="AA54" s="147"/>
      <c r="AB54" s="147"/>
      <c r="AC54" s="147"/>
      <c r="AD54" s="147"/>
      <c r="AE54" s="147"/>
      <c r="AF54" s="147"/>
      <c r="AG54" s="839"/>
      <c r="AH54" s="840"/>
      <c r="AI54" s="840"/>
      <c r="AJ54" s="840"/>
      <c r="AK54" s="840"/>
      <c r="AL54" s="840"/>
      <c r="AM54" s="840"/>
      <c r="AN54" s="840"/>
      <c r="AO54" s="840"/>
      <c r="AP54" s="840"/>
      <c r="AQ54" s="840"/>
      <c r="AR54" s="840"/>
      <c r="AS54" s="840"/>
      <c r="AT54" s="840"/>
      <c r="AU54" s="840"/>
      <c r="AV54" s="840"/>
      <c r="AW54" s="840"/>
      <c r="AX54" s="841"/>
    </row>
    <row r="55" spans="1:50" ht="26.25" customHeight="1" x14ac:dyDescent="0.15">
      <c r="A55" s="122"/>
      <c r="B55" s="123"/>
      <c r="C55" s="596"/>
      <c r="D55" s="597"/>
      <c r="E55" s="597"/>
      <c r="F55" s="597"/>
      <c r="G55" s="99" t="s">
        <v>1516</v>
      </c>
      <c r="H55" s="100"/>
      <c r="I55" s="100"/>
      <c r="J55" s="100"/>
      <c r="K55" s="100"/>
      <c r="L55" s="100"/>
      <c r="M55" s="100"/>
      <c r="N55" s="100"/>
      <c r="O55" s="100"/>
      <c r="P55" s="100"/>
      <c r="Q55" s="100"/>
      <c r="R55" s="100"/>
      <c r="S55" s="101"/>
      <c r="T55" s="102" t="s">
        <v>1515</v>
      </c>
      <c r="U55" s="103"/>
      <c r="V55" s="103"/>
      <c r="W55" s="103"/>
      <c r="X55" s="103"/>
      <c r="Y55" s="103"/>
      <c r="Z55" s="103"/>
      <c r="AA55" s="103"/>
      <c r="AB55" s="103"/>
      <c r="AC55" s="103"/>
      <c r="AD55" s="103"/>
      <c r="AE55" s="103"/>
      <c r="AF55" s="103"/>
      <c r="AG55" s="842"/>
      <c r="AH55" s="521"/>
      <c r="AI55" s="521"/>
      <c r="AJ55" s="521"/>
      <c r="AK55" s="521"/>
      <c r="AL55" s="521"/>
      <c r="AM55" s="521"/>
      <c r="AN55" s="521"/>
      <c r="AO55" s="521"/>
      <c r="AP55" s="521"/>
      <c r="AQ55" s="521"/>
      <c r="AR55" s="521"/>
      <c r="AS55" s="521"/>
      <c r="AT55" s="521"/>
      <c r="AU55" s="521"/>
      <c r="AV55" s="521"/>
      <c r="AW55" s="521"/>
      <c r="AX55" s="843"/>
    </row>
    <row r="56" spans="1:50" ht="57" customHeight="1" x14ac:dyDescent="0.15">
      <c r="A56" s="104" t="s">
        <v>100</v>
      </c>
      <c r="B56" s="105"/>
      <c r="C56" s="108" t="s">
        <v>101</v>
      </c>
      <c r="D56" s="109"/>
      <c r="E56" s="109"/>
      <c r="F56" s="110"/>
      <c r="G56" s="720" t="s">
        <v>1514</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587" t="s">
        <v>103</v>
      </c>
      <c r="D57" s="588"/>
      <c r="E57" s="588"/>
      <c r="F57" s="589"/>
      <c r="G57" s="1679" t="s">
        <v>1513</v>
      </c>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c r="AM57" s="1822"/>
      <c r="AN57" s="1822"/>
      <c r="AO57" s="1822"/>
      <c r="AP57" s="1822"/>
      <c r="AQ57" s="1822"/>
      <c r="AR57" s="1822"/>
      <c r="AS57" s="1822"/>
      <c r="AT57" s="1822"/>
      <c r="AU57" s="1822"/>
      <c r="AV57" s="1822"/>
      <c r="AW57" s="1822"/>
      <c r="AX57" s="2144"/>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1" ht="99.95" customHeight="1" thickBot="1" x14ac:dyDescent="0.2">
      <c r="A65" s="1680"/>
      <c r="B65" s="1681"/>
      <c r="C65" s="1681"/>
      <c r="D65" s="1681"/>
      <c r="E65" s="1681"/>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1681"/>
      <c r="AJ65" s="1681"/>
      <c r="AK65" s="1681"/>
      <c r="AL65" s="1681"/>
      <c r="AM65" s="1681"/>
      <c r="AN65" s="1681"/>
      <c r="AO65" s="1681"/>
      <c r="AP65" s="1681"/>
      <c r="AQ65" s="1681"/>
      <c r="AR65" s="1681"/>
      <c r="AS65" s="1681"/>
      <c r="AT65" s="1681"/>
      <c r="AU65" s="1681"/>
      <c r="AV65" s="1681"/>
      <c r="AW65" s="1681"/>
      <c r="AX65" s="1682"/>
    </row>
    <row r="66" spans="1:51"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1" ht="19.899999999999999" customHeight="1" thickBot="1" x14ac:dyDescent="0.2">
      <c r="A67" s="76"/>
      <c r="B67" s="77"/>
      <c r="C67" s="57" t="s">
        <v>110</v>
      </c>
      <c r="D67" s="61"/>
      <c r="E67" s="61"/>
      <c r="F67" s="61"/>
      <c r="G67" s="61"/>
      <c r="H67" s="61"/>
      <c r="I67" s="61"/>
      <c r="J67" s="78"/>
      <c r="K67" s="563">
        <v>113</v>
      </c>
      <c r="L67" s="563"/>
      <c r="M67" s="563"/>
      <c r="N67" s="563"/>
      <c r="O67" s="563"/>
      <c r="P67" s="563"/>
      <c r="Q67" s="563"/>
      <c r="R67" s="563"/>
      <c r="S67" s="57" t="s">
        <v>111</v>
      </c>
      <c r="T67" s="61"/>
      <c r="U67" s="61"/>
      <c r="V67" s="61"/>
      <c r="W67" s="61"/>
      <c r="X67" s="61"/>
      <c r="Y67" s="61"/>
      <c r="Z67" s="78"/>
      <c r="AA67" s="564">
        <v>150</v>
      </c>
      <c r="AB67" s="563"/>
      <c r="AC67" s="563"/>
      <c r="AD67" s="563"/>
      <c r="AE67" s="563"/>
      <c r="AF67" s="563"/>
      <c r="AG67" s="563"/>
      <c r="AH67" s="563"/>
      <c r="AI67" s="57" t="s">
        <v>112</v>
      </c>
      <c r="AJ67" s="58"/>
      <c r="AK67" s="58"/>
      <c r="AL67" s="58"/>
      <c r="AM67" s="58"/>
      <c r="AN67" s="58"/>
      <c r="AO67" s="58"/>
      <c r="AP67" s="59"/>
      <c r="AQ67" s="557">
        <v>271</v>
      </c>
      <c r="AR67" s="557"/>
      <c r="AS67" s="557"/>
      <c r="AT67" s="557"/>
      <c r="AU67" s="557"/>
      <c r="AV67" s="557"/>
      <c r="AW67" s="557"/>
      <c r="AX67" s="558"/>
    </row>
    <row r="68" spans="1:51" s="37" customFormat="1" ht="19.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s="37" customFormat="1" ht="19.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s="37" customFormat="1" ht="19.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s="37" customFormat="1" ht="19.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s="37" customFormat="1" ht="19.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s="37" customFormat="1" ht="19.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sheetData>
  <mergeCells count="256">
    <mergeCell ref="AI67:AP67"/>
    <mergeCell ref="AQ67:AX67"/>
    <mergeCell ref="A61:E61"/>
    <mergeCell ref="F61:AX61"/>
    <mergeCell ref="A62:AX62"/>
    <mergeCell ref="C55:F55"/>
    <mergeCell ref="G55:S55"/>
    <mergeCell ref="T55:AF55"/>
    <mergeCell ref="A56:B57"/>
    <mergeCell ref="C56:F56"/>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C50:AC50"/>
    <mergeCell ref="G56:AX56"/>
    <mergeCell ref="C57:F57"/>
    <mergeCell ref="G57:AX57"/>
    <mergeCell ref="A52:B55"/>
    <mergeCell ref="C52:AC52"/>
    <mergeCell ref="AD52:AF52"/>
    <mergeCell ref="AG52:AX55"/>
    <mergeCell ref="C53:F53"/>
    <mergeCell ref="G53:S53"/>
    <mergeCell ref="T53:AF53"/>
    <mergeCell ref="A43:B48"/>
    <mergeCell ref="C43:AC43"/>
    <mergeCell ref="AD43:AF43"/>
    <mergeCell ref="T54:AF54"/>
    <mergeCell ref="AG43:AX48"/>
    <mergeCell ref="C44:AC44"/>
    <mergeCell ref="AD44:AF44"/>
    <mergeCell ref="C45:AC45"/>
    <mergeCell ref="AD45:AF45"/>
    <mergeCell ref="C46:AC46"/>
    <mergeCell ref="AD50:AF50"/>
    <mergeCell ref="C51:AC51"/>
    <mergeCell ref="AD51:AF51"/>
    <mergeCell ref="AD46:AF46"/>
    <mergeCell ref="C47:AC47"/>
    <mergeCell ref="AD47:AF47"/>
    <mergeCell ref="C48:AC48"/>
    <mergeCell ref="AD48:AF48"/>
    <mergeCell ref="C54:F54"/>
    <mergeCell ref="G54:S54"/>
    <mergeCell ref="A49:B51"/>
    <mergeCell ref="C49:AC49"/>
    <mergeCell ref="AD49:AF49"/>
    <mergeCell ref="AG49:AX51"/>
    <mergeCell ref="A40:B42"/>
    <mergeCell ref="C40:AC40"/>
    <mergeCell ref="AD40:AF40"/>
    <mergeCell ref="AG40:AX42"/>
    <mergeCell ref="C41:AC41"/>
    <mergeCell ref="AD41:AF41"/>
    <mergeCell ref="C42:AC42"/>
    <mergeCell ref="AD42:AF42"/>
    <mergeCell ref="C36:K36"/>
    <mergeCell ref="L36:Q36"/>
    <mergeCell ref="R36:W36"/>
    <mergeCell ref="A38:AX38"/>
    <mergeCell ref="C39:AC39"/>
    <mergeCell ref="AD39:AF39"/>
    <mergeCell ref="AG39:AX39"/>
    <mergeCell ref="X36:AX36"/>
    <mergeCell ref="A29:B36"/>
    <mergeCell ref="C29:K29"/>
    <mergeCell ref="L29:Q29"/>
    <mergeCell ref="R29:W29"/>
    <mergeCell ref="X29:AX29"/>
    <mergeCell ref="C32:K32"/>
    <mergeCell ref="L32:Q32"/>
    <mergeCell ref="R32:W32"/>
    <mergeCell ref="X35:AX35"/>
    <mergeCell ref="C30:K30"/>
    <mergeCell ref="L30:Q30"/>
    <mergeCell ref="R30:W30"/>
    <mergeCell ref="X30:AX30"/>
    <mergeCell ref="C31:K31"/>
    <mergeCell ref="C35:K35"/>
    <mergeCell ref="L35:Q35"/>
    <mergeCell ref="R35:W35"/>
    <mergeCell ref="X32:AX32"/>
    <mergeCell ref="C33:K33"/>
    <mergeCell ref="L33:Q33"/>
    <mergeCell ref="R33:W33"/>
    <mergeCell ref="X33:AX33"/>
    <mergeCell ref="C34:K34"/>
    <mergeCell ref="L34:Q34"/>
    <mergeCell ref="R34:W34"/>
    <mergeCell ref="X34:AX34"/>
    <mergeCell ref="AO26:AS26"/>
    <mergeCell ref="AT26:AX26"/>
    <mergeCell ref="L31:Q31"/>
    <mergeCell ref="R31:W31"/>
    <mergeCell ref="X31:AX31"/>
    <mergeCell ref="A26:F28"/>
    <mergeCell ref="G26:X26"/>
    <mergeCell ref="Y26:AA26"/>
    <mergeCell ref="AB26:AD26"/>
    <mergeCell ref="AE26:AI26"/>
    <mergeCell ref="AJ26:AN26"/>
    <mergeCell ref="A23:F25"/>
    <mergeCell ref="AT27:AX27"/>
    <mergeCell ref="Y28:AA28"/>
    <mergeCell ref="AB28:AD28"/>
    <mergeCell ref="AE28:AI28"/>
    <mergeCell ref="AJ28:AN28"/>
    <mergeCell ref="AO28:AS28"/>
    <mergeCell ref="AT28:AX28"/>
    <mergeCell ref="G27:X28"/>
    <mergeCell ref="Y27:AA27"/>
    <mergeCell ref="AO24:AS24"/>
    <mergeCell ref="Y25:AA25"/>
    <mergeCell ref="AO25:AS25"/>
    <mergeCell ref="AB27:AD27"/>
    <mergeCell ref="AE27:AI27"/>
    <mergeCell ref="AJ27:AN27"/>
    <mergeCell ref="AO27:AS27"/>
    <mergeCell ref="AO23:AS23"/>
    <mergeCell ref="AT23:AX23"/>
    <mergeCell ref="AT24:AX24"/>
    <mergeCell ref="AT25:AX25"/>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A19:F22"/>
    <mergeCell ref="G19:X19"/>
    <mergeCell ref="Y19:AA19"/>
    <mergeCell ref="AB19:AD19"/>
    <mergeCell ref="AE19:AI19"/>
    <mergeCell ref="Y22:AA22"/>
    <mergeCell ref="AB22:AD22"/>
    <mergeCell ref="AE22:AI22"/>
    <mergeCell ref="Y20:AA20"/>
    <mergeCell ref="AB20:AD20"/>
    <mergeCell ref="AE20:AI20"/>
    <mergeCell ref="AK13:AQ13"/>
    <mergeCell ref="AR13:AX13"/>
    <mergeCell ref="I16:O16"/>
    <mergeCell ref="P16:V16"/>
    <mergeCell ref="W16:AC16"/>
    <mergeCell ref="AD16:AJ16"/>
    <mergeCell ref="AK16:AQ16"/>
    <mergeCell ref="AR16:AX16"/>
    <mergeCell ref="AJ22:AN22"/>
    <mergeCell ref="AO22:AS22"/>
    <mergeCell ref="AT22:AX22"/>
    <mergeCell ref="AO19:AS19"/>
    <mergeCell ref="AT19:AX19"/>
    <mergeCell ref="G20:X22"/>
    <mergeCell ref="AJ19:AN19"/>
    <mergeCell ref="AB21:AD21"/>
    <mergeCell ref="AE21:AI21"/>
    <mergeCell ref="AJ21:AN21"/>
    <mergeCell ref="AO21:AS21"/>
    <mergeCell ref="AT21:AX21"/>
    <mergeCell ref="Y21:AA21"/>
    <mergeCell ref="AJ20:AN20"/>
    <mergeCell ref="AO20:AS20"/>
    <mergeCell ref="AT20:AX20"/>
    <mergeCell ref="W18:AC18"/>
    <mergeCell ref="AD18:AJ18"/>
    <mergeCell ref="AK18:AQ18"/>
    <mergeCell ref="AR18:AX18"/>
    <mergeCell ref="I15:O15"/>
    <mergeCell ref="P15:V15"/>
    <mergeCell ref="W15:AC15"/>
    <mergeCell ref="AD15:AJ15"/>
    <mergeCell ref="AK15:AQ15"/>
    <mergeCell ref="AR15:AX15"/>
    <mergeCell ref="I13:O13"/>
    <mergeCell ref="P13:V13"/>
    <mergeCell ref="I14:O14"/>
    <mergeCell ref="P14:V14"/>
    <mergeCell ref="W14:AC14"/>
    <mergeCell ref="AD14:AJ14"/>
    <mergeCell ref="AK14:AQ14"/>
    <mergeCell ref="AR14:AX14"/>
    <mergeCell ref="AR10:AX10"/>
    <mergeCell ref="I11:O11"/>
    <mergeCell ref="P11:V11"/>
    <mergeCell ref="W11:AC11"/>
    <mergeCell ref="AD11:AJ11"/>
    <mergeCell ref="AK11:AQ11"/>
    <mergeCell ref="AR11:AX11"/>
    <mergeCell ref="I12:O12"/>
    <mergeCell ref="P12:V12"/>
    <mergeCell ref="G10:O10"/>
    <mergeCell ref="P10:V10"/>
    <mergeCell ref="W10:AC10"/>
    <mergeCell ref="AD10:AJ10"/>
    <mergeCell ref="AK10:AQ10"/>
    <mergeCell ref="W13:AC13"/>
    <mergeCell ref="AD13:AJ13"/>
    <mergeCell ref="A6:F6"/>
    <mergeCell ref="G6:X6"/>
    <mergeCell ref="Y6:AD6"/>
    <mergeCell ref="AE6:AX6"/>
    <mergeCell ref="A7:F7"/>
    <mergeCell ref="G7:AX7"/>
    <mergeCell ref="W12:AC12"/>
    <mergeCell ref="AD12:AJ12"/>
    <mergeCell ref="AK12:AQ12"/>
    <mergeCell ref="AR12:AX12"/>
    <mergeCell ref="G11:H16"/>
    <mergeCell ref="A8:F8"/>
    <mergeCell ref="G8:AX8"/>
    <mergeCell ref="A9:F9"/>
    <mergeCell ref="G9:AX9"/>
    <mergeCell ref="A10:F18"/>
    <mergeCell ref="G17:O17"/>
    <mergeCell ref="P17:V17"/>
    <mergeCell ref="W17:AC17"/>
    <mergeCell ref="AD17:AJ17"/>
    <mergeCell ref="AK17:AQ17"/>
    <mergeCell ref="AR17:AX17"/>
    <mergeCell ref="G18:O18"/>
    <mergeCell ref="P18:V18"/>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ColWidth="9"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256</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2145" t="s">
        <v>1559</v>
      </c>
      <c r="H3" s="2146"/>
      <c r="I3" s="2146"/>
      <c r="J3" s="2146"/>
      <c r="K3" s="2146"/>
      <c r="L3" s="2146"/>
      <c r="M3" s="2146"/>
      <c r="N3" s="2146"/>
      <c r="O3" s="2146"/>
      <c r="P3" s="2146"/>
      <c r="Q3" s="2146"/>
      <c r="R3" s="2146"/>
      <c r="S3" s="2146"/>
      <c r="T3" s="2146"/>
      <c r="U3" s="2146"/>
      <c r="V3" s="2146"/>
      <c r="W3" s="2146"/>
      <c r="X3" s="2147"/>
      <c r="Y3" s="449" t="s">
        <v>246</v>
      </c>
      <c r="Z3" s="450"/>
      <c r="AA3" s="450"/>
      <c r="AB3" s="450"/>
      <c r="AC3" s="450"/>
      <c r="AD3" s="451"/>
      <c r="AE3" s="2148" t="s">
        <v>6</v>
      </c>
      <c r="AF3" s="2148"/>
      <c r="AG3" s="2148"/>
      <c r="AH3" s="2148"/>
      <c r="AI3" s="2148"/>
      <c r="AJ3" s="2148"/>
      <c r="AK3" s="2148"/>
      <c r="AL3" s="2148"/>
      <c r="AM3" s="2148"/>
      <c r="AN3" s="2148"/>
      <c r="AO3" s="2148"/>
      <c r="AP3" s="2149"/>
      <c r="AQ3" s="2150" t="s">
        <v>8</v>
      </c>
      <c r="AR3" s="2148"/>
      <c r="AS3" s="2148"/>
      <c r="AT3" s="2148"/>
      <c r="AU3" s="2148"/>
      <c r="AV3" s="2148"/>
      <c r="AW3" s="2148"/>
      <c r="AX3" s="2151"/>
    </row>
    <row r="4" spans="1:50" ht="30" customHeight="1" x14ac:dyDescent="0.15">
      <c r="A4" s="412" t="s">
        <v>9</v>
      </c>
      <c r="B4" s="413"/>
      <c r="C4" s="413"/>
      <c r="D4" s="413"/>
      <c r="E4" s="413"/>
      <c r="F4" s="414"/>
      <c r="G4" s="2152" t="s">
        <v>1188</v>
      </c>
      <c r="H4" s="2153"/>
      <c r="I4" s="2153"/>
      <c r="J4" s="2153"/>
      <c r="K4" s="2153"/>
      <c r="L4" s="2153"/>
      <c r="M4" s="2153"/>
      <c r="N4" s="2153"/>
      <c r="O4" s="2153"/>
      <c r="P4" s="2153"/>
      <c r="Q4" s="2153"/>
      <c r="R4" s="2153"/>
      <c r="S4" s="2153"/>
      <c r="T4" s="2153"/>
      <c r="U4" s="2153"/>
      <c r="V4" s="2154"/>
      <c r="W4" s="2154"/>
      <c r="X4" s="2154"/>
      <c r="Y4" s="418" t="s">
        <v>11</v>
      </c>
      <c r="Z4" s="419"/>
      <c r="AA4" s="419"/>
      <c r="AB4" s="419"/>
      <c r="AC4" s="419"/>
      <c r="AD4" s="420"/>
      <c r="AE4" s="2155" t="s">
        <v>12</v>
      </c>
      <c r="AF4" s="2155"/>
      <c r="AG4" s="2155"/>
      <c r="AH4" s="2155"/>
      <c r="AI4" s="2155"/>
      <c r="AJ4" s="2155"/>
      <c r="AK4" s="2155"/>
      <c r="AL4" s="2155"/>
      <c r="AM4" s="2155"/>
      <c r="AN4" s="2155"/>
      <c r="AO4" s="2155"/>
      <c r="AP4" s="2156"/>
      <c r="AQ4" s="2157" t="s">
        <v>13</v>
      </c>
      <c r="AR4" s="2158"/>
      <c r="AS4" s="2158"/>
      <c r="AT4" s="2158"/>
      <c r="AU4" s="2158"/>
      <c r="AV4" s="2158"/>
      <c r="AW4" s="2158"/>
      <c r="AX4" s="2159"/>
    </row>
    <row r="5" spans="1:50" ht="30" customHeight="1" x14ac:dyDescent="0.15">
      <c r="A5" s="427" t="s">
        <v>14</v>
      </c>
      <c r="B5" s="428"/>
      <c r="C5" s="428"/>
      <c r="D5" s="428"/>
      <c r="E5" s="428"/>
      <c r="F5" s="428"/>
      <c r="G5" s="2160" t="s">
        <v>15</v>
      </c>
      <c r="H5" s="2154"/>
      <c r="I5" s="2154"/>
      <c r="J5" s="2154"/>
      <c r="K5" s="2154"/>
      <c r="L5" s="2154"/>
      <c r="M5" s="2154"/>
      <c r="N5" s="2154"/>
      <c r="O5" s="2154"/>
      <c r="P5" s="2154"/>
      <c r="Q5" s="2154"/>
      <c r="R5" s="2154"/>
      <c r="S5" s="2154"/>
      <c r="T5" s="2154"/>
      <c r="U5" s="2154"/>
      <c r="V5" s="2154"/>
      <c r="W5" s="2154"/>
      <c r="X5" s="2154"/>
      <c r="Y5" s="431" t="s">
        <v>16</v>
      </c>
      <c r="Z5" s="432"/>
      <c r="AA5" s="432"/>
      <c r="AB5" s="432"/>
      <c r="AC5" s="432"/>
      <c r="AD5" s="433"/>
      <c r="AE5" s="2161" t="s">
        <v>17</v>
      </c>
      <c r="AF5" s="2162"/>
      <c r="AG5" s="2162"/>
      <c r="AH5" s="2162"/>
      <c r="AI5" s="2162"/>
      <c r="AJ5" s="2162"/>
      <c r="AK5" s="2162"/>
      <c r="AL5" s="2162"/>
      <c r="AM5" s="2162"/>
      <c r="AN5" s="2162"/>
      <c r="AO5" s="2162"/>
      <c r="AP5" s="2162"/>
      <c r="AQ5" s="2163"/>
      <c r="AR5" s="2163"/>
      <c r="AS5" s="2163"/>
      <c r="AT5" s="2163"/>
      <c r="AU5" s="2163"/>
      <c r="AV5" s="2163"/>
      <c r="AW5" s="2163"/>
      <c r="AX5" s="2164"/>
    </row>
    <row r="6" spans="1:50" ht="39.950000000000003" customHeight="1" x14ac:dyDescent="0.15">
      <c r="A6" s="400" t="s">
        <v>18</v>
      </c>
      <c r="B6" s="401"/>
      <c r="C6" s="401"/>
      <c r="D6" s="401"/>
      <c r="E6" s="401"/>
      <c r="F6" s="401"/>
      <c r="G6" s="2165" t="s">
        <v>19</v>
      </c>
      <c r="H6" s="2166"/>
      <c r="I6" s="2166"/>
      <c r="J6" s="2166"/>
      <c r="K6" s="2166"/>
      <c r="L6" s="2166"/>
      <c r="M6" s="2166"/>
      <c r="N6" s="2166"/>
      <c r="O6" s="2166"/>
      <c r="P6" s="2166"/>
      <c r="Q6" s="2166"/>
      <c r="R6" s="2166"/>
      <c r="S6" s="2166"/>
      <c r="T6" s="2166"/>
      <c r="U6" s="2166"/>
      <c r="V6" s="2167"/>
      <c r="W6" s="2167"/>
      <c r="X6" s="2167"/>
      <c r="Y6" s="405" t="s">
        <v>239</v>
      </c>
      <c r="Z6" s="313"/>
      <c r="AA6" s="313"/>
      <c r="AB6" s="313"/>
      <c r="AC6" s="313"/>
      <c r="AD6" s="321"/>
      <c r="AE6" s="2168" t="s">
        <v>1558</v>
      </c>
      <c r="AF6" s="2169"/>
      <c r="AG6" s="2169"/>
      <c r="AH6" s="2169"/>
      <c r="AI6" s="2169"/>
      <c r="AJ6" s="2169"/>
      <c r="AK6" s="2169"/>
      <c r="AL6" s="2169"/>
      <c r="AM6" s="2169"/>
      <c r="AN6" s="2169"/>
      <c r="AO6" s="2169"/>
      <c r="AP6" s="2169"/>
      <c r="AQ6" s="2169"/>
      <c r="AR6" s="2169"/>
      <c r="AS6" s="2169"/>
      <c r="AT6" s="2169"/>
      <c r="AU6" s="2169"/>
      <c r="AV6" s="2169"/>
      <c r="AW6" s="2169"/>
      <c r="AX6" s="2170"/>
    </row>
    <row r="7" spans="1:50" ht="103.7" customHeight="1" x14ac:dyDescent="0.15">
      <c r="A7" s="365" t="s">
        <v>22</v>
      </c>
      <c r="B7" s="366"/>
      <c r="C7" s="366"/>
      <c r="D7" s="366"/>
      <c r="E7" s="366"/>
      <c r="F7" s="366"/>
      <c r="G7" s="2171" t="s">
        <v>1557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2172"/>
      <c r="AU7" s="2172"/>
      <c r="AV7" s="2172"/>
      <c r="AW7" s="2172"/>
      <c r="AX7" s="2173"/>
    </row>
    <row r="8" spans="1:50" ht="137.25" customHeight="1" x14ac:dyDescent="0.15">
      <c r="A8" s="365" t="s">
        <v>24</v>
      </c>
      <c r="B8" s="366"/>
      <c r="C8" s="366"/>
      <c r="D8" s="366"/>
      <c r="E8" s="366"/>
      <c r="F8" s="366"/>
      <c r="G8" s="2174" t="s">
        <v>1556</v>
      </c>
      <c r="H8" s="2175"/>
      <c r="I8" s="2175"/>
      <c r="J8" s="2175"/>
      <c r="K8" s="2175"/>
      <c r="L8" s="2175"/>
      <c r="M8" s="2175"/>
      <c r="N8" s="2175"/>
      <c r="O8" s="2175"/>
      <c r="P8" s="2175"/>
      <c r="Q8" s="2175"/>
      <c r="R8" s="2175"/>
      <c r="S8" s="2175"/>
      <c r="T8" s="2175"/>
      <c r="U8" s="2175"/>
      <c r="V8" s="2175"/>
      <c r="W8" s="2175"/>
      <c r="X8" s="2175"/>
      <c r="Y8" s="2175"/>
      <c r="Z8" s="2175"/>
      <c r="AA8" s="2175"/>
      <c r="AB8" s="2175"/>
      <c r="AC8" s="2175"/>
      <c r="AD8" s="2175"/>
      <c r="AE8" s="2175"/>
      <c r="AF8" s="2175"/>
      <c r="AG8" s="2175"/>
      <c r="AH8" s="2175"/>
      <c r="AI8" s="2175"/>
      <c r="AJ8" s="2175"/>
      <c r="AK8" s="2175"/>
      <c r="AL8" s="2175"/>
      <c r="AM8" s="2175"/>
      <c r="AN8" s="2175"/>
      <c r="AO8" s="2175"/>
      <c r="AP8" s="2175"/>
      <c r="AQ8" s="2175"/>
      <c r="AR8" s="2175"/>
      <c r="AS8" s="2175"/>
      <c r="AT8" s="2175"/>
      <c r="AU8" s="2175"/>
      <c r="AV8" s="2175"/>
      <c r="AW8" s="2175"/>
      <c r="AX8" s="2176"/>
    </row>
    <row r="9" spans="1:50" ht="29.25" customHeight="1" x14ac:dyDescent="0.15">
      <c r="A9" s="365" t="s">
        <v>26</v>
      </c>
      <c r="B9" s="366"/>
      <c r="C9" s="366"/>
      <c r="D9" s="366"/>
      <c r="E9" s="366"/>
      <c r="F9" s="370"/>
      <c r="G9" s="371" t="s">
        <v>27</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60</v>
      </c>
      <c r="Q11" s="396"/>
      <c r="R11" s="396"/>
      <c r="S11" s="396"/>
      <c r="T11" s="396"/>
      <c r="U11" s="396"/>
      <c r="V11" s="396"/>
      <c r="W11" s="396">
        <v>43</v>
      </c>
      <c r="X11" s="396"/>
      <c r="Y11" s="396"/>
      <c r="Z11" s="396"/>
      <c r="AA11" s="396"/>
      <c r="AB11" s="396"/>
      <c r="AC11" s="396"/>
      <c r="AD11" s="396">
        <v>41</v>
      </c>
      <c r="AE11" s="396"/>
      <c r="AF11" s="396"/>
      <c r="AG11" s="396"/>
      <c r="AH11" s="396"/>
      <c r="AI11" s="396"/>
      <c r="AJ11" s="396"/>
      <c r="AK11" s="396">
        <v>29</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60</v>
      </c>
      <c r="Q16" s="348"/>
      <c r="R16" s="348"/>
      <c r="S16" s="348"/>
      <c r="T16" s="348"/>
      <c r="U16" s="348"/>
      <c r="V16" s="348"/>
      <c r="W16" s="348">
        <v>43</v>
      </c>
      <c r="X16" s="348"/>
      <c r="Y16" s="348"/>
      <c r="Z16" s="348"/>
      <c r="AA16" s="348"/>
      <c r="AB16" s="348"/>
      <c r="AC16" s="348"/>
      <c r="AD16" s="348">
        <v>41</v>
      </c>
      <c r="AE16" s="348"/>
      <c r="AF16" s="348"/>
      <c r="AG16" s="348"/>
      <c r="AH16" s="348"/>
      <c r="AI16" s="348"/>
      <c r="AJ16" s="348"/>
      <c r="AK16" s="348">
        <v>29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60</v>
      </c>
      <c r="Q17" s="333"/>
      <c r="R17" s="333"/>
      <c r="S17" s="333"/>
      <c r="T17" s="333"/>
      <c r="U17" s="333"/>
      <c r="V17" s="333"/>
      <c r="W17" s="333">
        <v>43</v>
      </c>
      <c r="X17" s="333"/>
      <c r="Y17" s="333"/>
      <c r="Z17" s="333"/>
      <c r="AA17" s="333"/>
      <c r="AB17" s="333"/>
      <c r="AC17" s="333"/>
      <c r="AD17" s="333">
        <v>41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560</v>
      </c>
      <c r="AU19" s="299"/>
      <c r="AV19" s="299"/>
      <c r="AW19" s="299"/>
      <c r="AX19" s="338"/>
    </row>
    <row r="20" spans="1:55" ht="39.6" customHeight="1" x14ac:dyDescent="0.15">
      <c r="A20" s="328"/>
      <c r="B20" s="326"/>
      <c r="C20" s="326"/>
      <c r="D20" s="326"/>
      <c r="E20" s="326"/>
      <c r="F20" s="327"/>
      <c r="G20" s="2177" t="s">
        <v>1555</v>
      </c>
      <c r="H20" s="2178"/>
      <c r="I20" s="2178"/>
      <c r="J20" s="2178"/>
      <c r="K20" s="2178"/>
      <c r="L20" s="2178"/>
      <c r="M20" s="2178"/>
      <c r="N20" s="2178"/>
      <c r="O20" s="2178"/>
      <c r="P20" s="2178"/>
      <c r="Q20" s="2178"/>
      <c r="R20" s="2178"/>
      <c r="S20" s="2178"/>
      <c r="T20" s="2178"/>
      <c r="U20" s="2178"/>
      <c r="V20" s="2178"/>
      <c r="W20" s="2178"/>
      <c r="X20" s="2179"/>
      <c r="Y20" s="260" t="s">
        <v>49</v>
      </c>
      <c r="Z20" s="285"/>
      <c r="AA20" s="286"/>
      <c r="AB20" s="928" t="s">
        <v>558</v>
      </c>
      <c r="AC20" s="928"/>
      <c r="AD20" s="928"/>
      <c r="AE20" s="333">
        <v>12</v>
      </c>
      <c r="AF20" s="333"/>
      <c r="AG20" s="333"/>
      <c r="AH20" s="333"/>
      <c r="AI20" s="333"/>
      <c r="AJ20" s="333">
        <v>7</v>
      </c>
      <c r="AK20" s="333"/>
      <c r="AL20" s="333"/>
      <c r="AM20" s="333"/>
      <c r="AN20" s="333"/>
      <c r="AO20" s="333">
        <v>5</v>
      </c>
      <c r="AP20" s="333"/>
      <c r="AQ20" s="333"/>
      <c r="AR20" s="333"/>
      <c r="AS20" s="333"/>
      <c r="AT20" s="341"/>
      <c r="AU20" s="341"/>
      <c r="AV20" s="341"/>
      <c r="AW20" s="341"/>
      <c r="AX20" s="342"/>
    </row>
    <row r="21" spans="1:55" ht="31.9" customHeight="1" x14ac:dyDescent="0.15">
      <c r="A21" s="329"/>
      <c r="B21" s="330"/>
      <c r="C21" s="330"/>
      <c r="D21" s="330"/>
      <c r="E21" s="330"/>
      <c r="F21" s="331"/>
      <c r="G21" s="2180"/>
      <c r="H21" s="2181"/>
      <c r="I21" s="2181"/>
      <c r="J21" s="2181"/>
      <c r="K21" s="2181"/>
      <c r="L21" s="2181"/>
      <c r="M21" s="2181"/>
      <c r="N21" s="2181"/>
      <c r="O21" s="2181"/>
      <c r="P21" s="2181"/>
      <c r="Q21" s="2181"/>
      <c r="R21" s="2181"/>
      <c r="S21" s="2181"/>
      <c r="T21" s="2181"/>
      <c r="U21" s="2181"/>
      <c r="V21" s="2181"/>
      <c r="W21" s="2181"/>
      <c r="X21" s="2182"/>
      <c r="Y21" s="242" t="s">
        <v>51</v>
      </c>
      <c r="Z21" s="243"/>
      <c r="AA21" s="244"/>
      <c r="AB21" s="332" t="s">
        <v>558</v>
      </c>
      <c r="AC21" s="332"/>
      <c r="AD21" s="332"/>
      <c r="AE21" s="332" t="s">
        <v>59</v>
      </c>
      <c r="AF21" s="332"/>
      <c r="AG21" s="332"/>
      <c r="AH21" s="332"/>
      <c r="AI21" s="332"/>
      <c r="AJ21" s="332" t="s">
        <v>59</v>
      </c>
      <c r="AK21" s="332"/>
      <c r="AL21" s="332"/>
      <c r="AM21" s="332"/>
      <c r="AN21" s="332"/>
      <c r="AO21" s="332" t="s">
        <v>59</v>
      </c>
      <c r="AP21" s="332"/>
      <c r="AQ21" s="332"/>
      <c r="AR21" s="332"/>
      <c r="AS21" s="332"/>
      <c r="AT21" s="333" t="s">
        <v>557</v>
      </c>
      <c r="AU21" s="333"/>
      <c r="AV21" s="333"/>
      <c r="AW21" s="333"/>
      <c r="AX21" s="334"/>
    </row>
    <row r="22" spans="1:55" ht="32.25" customHeight="1" x14ac:dyDescent="0.15">
      <c r="A22" s="329"/>
      <c r="B22" s="330"/>
      <c r="C22" s="330"/>
      <c r="D22" s="330"/>
      <c r="E22" s="330"/>
      <c r="F22" s="331"/>
      <c r="G22" s="2183"/>
      <c r="H22" s="2184"/>
      <c r="I22" s="2184"/>
      <c r="J22" s="2184"/>
      <c r="K22" s="2184"/>
      <c r="L22" s="2184"/>
      <c r="M22" s="2184"/>
      <c r="N22" s="2184"/>
      <c r="O22" s="2184"/>
      <c r="P22" s="2184"/>
      <c r="Q22" s="2184"/>
      <c r="R22" s="2184"/>
      <c r="S22" s="2184"/>
      <c r="T22" s="2184"/>
      <c r="U22" s="2184"/>
      <c r="V22" s="2184"/>
      <c r="W22" s="2184"/>
      <c r="X22" s="2185"/>
      <c r="Y22" s="242" t="s">
        <v>52</v>
      </c>
      <c r="Z22" s="243"/>
      <c r="AA22" s="244"/>
      <c r="AB22" s="332" t="s">
        <v>199</v>
      </c>
      <c r="AC22" s="332"/>
      <c r="AD22" s="332"/>
      <c r="AE22" s="332" t="s">
        <v>59</v>
      </c>
      <c r="AF22" s="332"/>
      <c r="AG22" s="332"/>
      <c r="AH22" s="332"/>
      <c r="AI22" s="332"/>
      <c r="AJ22" s="332" t="s">
        <v>59</v>
      </c>
      <c r="AK22" s="332"/>
      <c r="AL22" s="332"/>
      <c r="AM22" s="332"/>
      <c r="AN22" s="332"/>
      <c r="AO22" s="332" t="s">
        <v>59</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2189" t="s">
        <v>1554</v>
      </c>
      <c r="H24" s="2178"/>
      <c r="I24" s="2178"/>
      <c r="J24" s="2178"/>
      <c r="K24" s="2178"/>
      <c r="L24" s="2178"/>
      <c r="M24" s="2178"/>
      <c r="N24" s="2178"/>
      <c r="O24" s="2178"/>
      <c r="P24" s="2178"/>
      <c r="Q24" s="2178"/>
      <c r="R24" s="2178"/>
      <c r="S24" s="2178"/>
      <c r="T24" s="2178"/>
      <c r="U24" s="2178"/>
      <c r="V24" s="2178"/>
      <c r="W24" s="2178"/>
      <c r="X24" s="2179"/>
      <c r="Y24" s="306" t="s">
        <v>58</v>
      </c>
      <c r="Z24" s="307"/>
      <c r="AA24" s="308"/>
      <c r="AB24" s="309" t="s">
        <v>558</v>
      </c>
      <c r="AC24" s="307"/>
      <c r="AD24" s="308"/>
      <c r="AE24" s="310">
        <v>1</v>
      </c>
      <c r="AF24" s="310"/>
      <c r="AG24" s="310"/>
      <c r="AH24" s="310"/>
      <c r="AI24" s="310"/>
      <c r="AJ24" s="311">
        <v>2</v>
      </c>
      <c r="AK24" s="311"/>
      <c r="AL24" s="311"/>
      <c r="AM24" s="311"/>
      <c r="AN24" s="311"/>
      <c r="AO24" s="311">
        <v>1</v>
      </c>
      <c r="AP24" s="311"/>
      <c r="AQ24" s="311"/>
      <c r="AR24" s="311"/>
      <c r="AS24" s="311"/>
      <c r="AT24" s="312" t="s">
        <v>202</v>
      </c>
      <c r="AU24" s="313"/>
      <c r="AV24" s="313"/>
      <c r="AW24" s="313"/>
      <c r="AX24" s="314"/>
      <c r="AY24" s="2"/>
      <c r="AZ24" s="3"/>
      <c r="BA24" s="3"/>
      <c r="BB24" s="3"/>
      <c r="BC24" s="3"/>
    </row>
    <row r="25" spans="1:55" ht="32.25" customHeight="1" x14ac:dyDescent="0.15">
      <c r="A25" s="254"/>
      <c r="B25" s="255"/>
      <c r="C25" s="255"/>
      <c r="D25" s="255"/>
      <c r="E25" s="255"/>
      <c r="F25" s="256"/>
      <c r="G25" s="2183"/>
      <c r="H25" s="2184"/>
      <c r="I25" s="2184"/>
      <c r="J25" s="2184"/>
      <c r="K25" s="2184"/>
      <c r="L25" s="2184"/>
      <c r="M25" s="2184"/>
      <c r="N25" s="2184"/>
      <c r="O25" s="2184"/>
      <c r="P25" s="2184"/>
      <c r="Q25" s="2184"/>
      <c r="R25" s="2184"/>
      <c r="S25" s="2184"/>
      <c r="T25" s="2184"/>
      <c r="U25" s="2184"/>
      <c r="V25" s="2184"/>
      <c r="W25" s="2184"/>
      <c r="X25" s="2185"/>
      <c r="Y25" s="315" t="s">
        <v>1009</v>
      </c>
      <c r="Z25" s="261"/>
      <c r="AA25" s="262"/>
      <c r="AB25" s="320" t="s">
        <v>558</v>
      </c>
      <c r="AC25" s="261"/>
      <c r="AD25" s="262"/>
      <c r="AE25" s="312">
        <v>1</v>
      </c>
      <c r="AF25" s="313"/>
      <c r="AG25" s="313"/>
      <c r="AH25" s="313"/>
      <c r="AI25" s="321"/>
      <c r="AJ25" s="134">
        <v>2</v>
      </c>
      <c r="AK25" s="135"/>
      <c r="AL25" s="135"/>
      <c r="AM25" s="135"/>
      <c r="AN25" s="322"/>
      <c r="AO25" s="134">
        <v>1</v>
      </c>
      <c r="AP25" s="135"/>
      <c r="AQ25" s="135"/>
      <c r="AR25" s="135"/>
      <c r="AS25" s="322"/>
      <c r="AT25" s="134">
        <v>6</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2186" t="s">
        <v>1553</v>
      </c>
      <c r="H27" s="482"/>
      <c r="I27" s="482"/>
      <c r="J27" s="482"/>
      <c r="K27" s="482"/>
      <c r="L27" s="482"/>
      <c r="M27" s="482"/>
      <c r="N27" s="482"/>
      <c r="O27" s="482"/>
      <c r="P27" s="482"/>
      <c r="Q27" s="482"/>
      <c r="R27" s="482"/>
      <c r="S27" s="482"/>
      <c r="T27" s="482"/>
      <c r="U27" s="482"/>
      <c r="V27" s="482"/>
      <c r="W27" s="482"/>
      <c r="X27" s="2187"/>
      <c r="Y27" s="272" t="s">
        <v>62</v>
      </c>
      <c r="Z27" s="273"/>
      <c r="AA27" s="274"/>
      <c r="AB27" s="487" t="s">
        <v>1007</v>
      </c>
      <c r="AC27" s="908"/>
      <c r="AD27" s="909"/>
      <c r="AE27" s="487" t="s">
        <v>1552</v>
      </c>
      <c r="AF27" s="488"/>
      <c r="AG27" s="488"/>
      <c r="AH27" s="488"/>
      <c r="AI27" s="489"/>
      <c r="AJ27" s="487" t="s">
        <v>1551</v>
      </c>
      <c r="AK27" s="488"/>
      <c r="AL27" s="488"/>
      <c r="AM27" s="488"/>
      <c r="AN27" s="489"/>
      <c r="AO27" s="487" t="s">
        <v>1550</v>
      </c>
      <c r="AP27" s="488"/>
      <c r="AQ27" s="488"/>
      <c r="AR27" s="488"/>
      <c r="AS27" s="489"/>
      <c r="AT27" s="487" t="s">
        <v>1549</v>
      </c>
      <c r="AU27" s="488"/>
      <c r="AV27" s="488"/>
      <c r="AW27" s="488"/>
      <c r="AX27" s="490"/>
      <c r="AY27" s="15"/>
      <c r="AZ27" s="15"/>
    </row>
    <row r="28" spans="1:55" ht="47.1" customHeight="1" x14ac:dyDescent="0.15">
      <c r="A28" s="293"/>
      <c r="B28" s="294"/>
      <c r="C28" s="294"/>
      <c r="D28" s="294"/>
      <c r="E28" s="294"/>
      <c r="F28" s="295"/>
      <c r="G28" s="1523"/>
      <c r="H28" s="1524"/>
      <c r="I28" s="1524"/>
      <c r="J28" s="1524"/>
      <c r="K28" s="1524"/>
      <c r="L28" s="1524"/>
      <c r="M28" s="1524"/>
      <c r="N28" s="1524"/>
      <c r="O28" s="1524"/>
      <c r="P28" s="1524"/>
      <c r="Q28" s="1524"/>
      <c r="R28" s="1524"/>
      <c r="S28" s="1524"/>
      <c r="T28" s="1524"/>
      <c r="U28" s="1524"/>
      <c r="V28" s="1524"/>
      <c r="W28" s="1524"/>
      <c r="X28" s="1525"/>
      <c r="Y28" s="260" t="s">
        <v>66</v>
      </c>
      <c r="Z28" s="261"/>
      <c r="AA28" s="262"/>
      <c r="AB28" s="2188" t="s">
        <v>1548</v>
      </c>
      <c r="AC28" s="1298"/>
      <c r="AD28" s="1299"/>
      <c r="AE28" s="494" t="s">
        <v>1547</v>
      </c>
      <c r="AF28" s="488"/>
      <c r="AG28" s="488"/>
      <c r="AH28" s="488"/>
      <c r="AI28" s="489"/>
      <c r="AJ28" s="494" t="s">
        <v>1546</v>
      </c>
      <c r="AK28" s="488"/>
      <c r="AL28" s="488"/>
      <c r="AM28" s="488"/>
      <c r="AN28" s="489"/>
      <c r="AO28" s="494" t="s">
        <v>1545</v>
      </c>
      <c r="AP28" s="488"/>
      <c r="AQ28" s="488"/>
      <c r="AR28" s="488"/>
      <c r="AS28" s="489"/>
      <c r="AT28" s="494" t="s">
        <v>1544</v>
      </c>
      <c r="AU28" s="488"/>
      <c r="AV28" s="488"/>
      <c r="AW28" s="488"/>
      <c r="AX28" s="490"/>
      <c r="AY28" s="15"/>
      <c r="AZ28" s="1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160" t="s">
        <v>1154</v>
      </c>
      <c r="D30" s="1161"/>
      <c r="E30" s="1161"/>
      <c r="F30" s="1161"/>
      <c r="G30" s="1161"/>
      <c r="H30" s="1161"/>
      <c r="I30" s="1161"/>
      <c r="J30" s="1161"/>
      <c r="K30" s="1162"/>
      <c r="L30" s="1163">
        <v>29</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29</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230" t="s">
        <v>117</v>
      </c>
      <c r="AE40" s="1231"/>
      <c r="AF40" s="1231"/>
      <c r="AG40" s="2190" t="s">
        <v>1543</v>
      </c>
      <c r="AH40" s="2191"/>
      <c r="AI40" s="2191"/>
      <c r="AJ40" s="2191"/>
      <c r="AK40" s="2191"/>
      <c r="AL40" s="2191"/>
      <c r="AM40" s="2191"/>
      <c r="AN40" s="2191"/>
      <c r="AO40" s="2191"/>
      <c r="AP40" s="2191"/>
      <c r="AQ40" s="2191"/>
      <c r="AR40" s="2191"/>
      <c r="AS40" s="2191"/>
      <c r="AT40" s="2191"/>
      <c r="AU40" s="2191"/>
      <c r="AV40" s="2191"/>
      <c r="AW40" s="2191"/>
      <c r="AX40" s="2192"/>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1228" t="s">
        <v>117</v>
      </c>
      <c r="AE41" s="1229"/>
      <c r="AF41" s="1229"/>
      <c r="AG41" s="2193"/>
      <c r="AH41" s="2194"/>
      <c r="AI41" s="2194"/>
      <c r="AJ41" s="2194"/>
      <c r="AK41" s="2194"/>
      <c r="AL41" s="2194"/>
      <c r="AM41" s="2194"/>
      <c r="AN41" s="2194"/>
      <c r="AO41" s="2194"/>
      <c r="AP41" s="2194"/>
      <c r="AQ41" s="2194"/>
      <c r="AR41" s="2194"/>
      <c r="AS41" s="2194"/>
      <c r="AT41" s="2194"/>
      <c r="AU41" s="2194"/>
      <c r="AV41" s="2194"/>
      <c r="AW41" s="2194"/>
      <c r="AX41" s="2195"/>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2199" t="s">
        <v>117</v>
      </c>
      <c r="AE42" s="2200"/>
      <c r="AF42" s="2200"/>
      <c r="AG42" s="2196"/>
      <c r="AH42" s="2197"/>
      <c r="AI42" s="2197"/>
      <c r="AJ42" s="2197"/>
      <c r="AK42" s="2197"/>
      <c r="AL42" s="2197"/>
      <c r="AM42" s="2197"/>
      <c r="AN42" s="2197"/>
      <c r="AO42" s="2197"/>
      <c r="AP42" s="2197"/>
      <c r="AQ42" s="2197"/>
      <c r="AR42" s="2197"/>
      <c r="AS42" s="2197"/>
      <c r="AT42" s="2197"/>
      <c r="AU42" s="2197"/>
      <c r="AV42" s="2197"/>
      <c r="AW42" s="2197"/>
      <c r="AX42" s="2198"/>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41" t="s">
        <v>117</v>
      </c>
      <c r="AE43" s="1242"/>
      <c r="AF43" s="1251"/>
      <c r="AG43" s="2210" t="s">
        <v>1542</v>
      </c>
      <c r="AH43" s="2211"/>
      <c r="AI43" s="2211"/>
      <c r="AJ43" s="2211"/>
      <c r="AK43" s="2211"/>
      <c r="AL43" s="2211"/>
      <c r="AM43" s="2211"/>
      <c r="AN43" s="2211"/>
      <c r="AO43" s="2211"/>
      <c r="AP43" s="2211"/>
      <c r="AQ43" s="2211"/>
      <c r="AR43" s="2211"/>
      <c r="AS43" s="2211"/>
      <c r="AT43" s="2211"/>
      <c r="AU43" s="2211"/>
      <c r="AV43" s="2211"/>
      <c r="AW43" s="2211"/>
      <c r="AX43" s="2212"/>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228" t="s">
        <v>117</v>
      </c>
      <c r="AE44" s="1229"/>
      <c r="AF44" s="1229"/>
      <c r="AG44" s="2213"/>
      <c r="AH44" s="2214"/>
      <c r="AI44" s="2214"/>
      <c r="AJ44" s="2214"/>
      <c r="AK44" s="2214"/>
      <c r="AL44" s="2214"/>
      <c r="AM44" s="2214"/>
      <c r="AN44" s="2214"/>
      <c r="AO44" s="2214"/>
      <c r="AP44" s="2214"/>
      <c r="AQ44" s="2214"/>
      <c r="AR44" s="2214"/>
      <c r="AS44" s="2214"/>
      <c r="AT44" s="2214"/>
      <c r="AU44" s="2214"/>
      <c r="AV44" s="2214"/>
      <c r="AW44" s="2214"/>
      <c r="AX44" s="2215"/>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228" t="s">
        <v>117</v>
      </c>
      <c r="AE45" s="1229"/>
      <c r="AF45" s="1229"/>
      <c r="AG45" s="2213"/>
      <c r="AH45" s="2214"/>
      <c r="AI45" s="2214"/>
      <c r="AJ45" s="2214"/>
      <c r="AK45" s="2214"/>
      <c r="AL45" s="2214"/>
      <c r="AM45" s="2214"/>
      <c r="AN45" s="2214"/>
      <c r="AO45" s="2214"/>
      <c r="AP45" s="2214"/>
      <c r="AQ45" s="2214"/>
      <c r="AR45" s="2214"/>
      <c r="AS45" s="2214"/>
      <c r="AT45" s="2214"/>
      <c r="AU45" s="2214"/>
      <c r="AV45" s="2214"/>
      <c r="AW45" s="2214"/>
      <c r="AX45" s="2215"/>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228" t="s">
        <v>117</v>
      </c>
      <c r="AE46" s="1229"/>
      <c r="AF46" s="1229"/>
      <c r="AG46" s="2213"/>
      <c r="AH46" s="2214"/>
      <c r="AI46" s="2214"/>
      <c r="AJ46" s="2214"/>
      <c r="AK46" s="2214"/>
      <c r="AL46" s="2214"/>
      <c r="AM46" s="2214"/>
      <c r="AN46" s="2214"/>
      <c r="AO46" s="2214"/>
      <c r="AP46" s="2214"/>
      <c r="AQ46" s="2214"/>
      <c r="AR46" s="2214"/>
      <c r="AS46" s="2214"/>
      <c r="AT46" s="2214"/>
      <c r="AU46" s="2214"/>
      <c r="AV46" s="2214"/>
      <c r="AW46" s="2214"/>
      <c r="AX46" s="2215"/>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1228" t="s">
        <v>117</v>
      </c>
      <c r="AE47" s="1229"/>
      <c r="AF47" s="1229"/>
      <c r="AG47" s="2213"/>
      <c r="AH47" s="2214"/>
      <c r="AI47" s="2214"/>
      <c r="AJ47" s="2214"/>
      <c r="AK47" s="2214"/>
      <c r="AL47" s="2214"/>
      <c r="AM47" s="2214"/>
      <c r="AN47" s="2214"/>
      <c r="AO47" s="2214"/>
      <c r="AP47" s="2214"/>
      <c r="AQ47" s="2214"/>
      <c r="AR47" s="2214"/>
      <c r="AS47" s="2214"/>
      <c r="AT47" s="2214"/>
      <c r="AU47" s="2214"/>
      <c r="AV47" s="2214"/>
      <c r="AW47" s="2214"/>
      <c r="AX47" s="2215"/>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226" t="s">
        <v>145</v>
      </c>
      <c r="AE48" s="1227"/>
      <c r="AF48" s="1227"/>
      <c r="AG48" s="2216"/>
      <c r="AH48" s="2217"/>
      <c r="AI48" s="2217"/>
      <c r="AJ48" s="2217"/>
      <c r="AK48" s="2217"/>
      <c r="AL48" s="2217"/>
      <c r="AM48" s="2217"/>
      <c r="AN48" s="2217"/>
      <c r="AO48" s="2217"/>
      <c r="AP48" s="2217"/>
      <c r="AQ48" s="2217"/>
      <c r="AR48" s="2217"/>
      <c r="AS48" s="2217"/>
      <c r="AT48" s="2217"/>
      <c r="AU48" s="2217"/>
      <c r="AV48" s="2217"/>
      <c r="AW48" s="2217"/>
      <c r="AX48" s="2218"/>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1228" t="s">
        <v>117</v>
      </c>
      <c r="AE49" s="1229"/>
      <c r="AF49" s="1229"/>
      <c r="AG49" s="2201" t="s">
        <v>1175</v>
      </c>
      <c r="AH49" s="2202"/>
      <c r="AI49" s="2202"/>
      <c r="AJ49" s="2202"/>
      <c r="AK49" s="2202"/>
      <c r="AL49" s="2202"/>
      <c r="AM49" s="2202"/>
      <c r="AN49" s="2202"/>
      <c r="AO49" s="2202"/>
      <c r="AP49" s="2202"/>
      <c r="AQ49" s="2202"/>
      <c r="AR49" s="2202"/>
      <c r="AS49" s="2202"/>
      <c r="AT49" s="2202"/>
      <c r="AU49" s="2202"/>
      <c r="AV49" s="2202"/>
      <c r="AW49" s="2202"/>
      <c r="AX49" s="220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228" t="s">
        <v>117</v>
      </c>
      <c r="AE50" s="1229"/>
      <c r="AF50" s="1229"/>
      <c r="AG50" s="2204"/>
      <c r="AH50" s="2205"/>
      <c r="AI50" s="2205"/>
      <c r="AJ50" s="2205"/>
      <c r="AK50" s="2205"/>
      <c r="AL50" s="2205"/>
      <c r="AM50" s="2205"/>
      <c r="AN50" s="2205"/>
      <c r="AO50" s="2205"/>
      <c r="AP50" s="2205"/>
      <c r="AQ50" s="2205"/>
      <c r="AR50" s="2205"/>
      <c r="AS50" s="2205"/>
      <c r="AT50" s="2205"/>
      <c r="AU50" s="2205"/>
      <c r="AV50" s="2205"/>
      <c r="AW50" s="2205"/>
      <c r="AX50" s="220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228" t="s">
        <v>117</v>
      </c>
      <c r="AE51" s="1229"/>
      <c r="AF51" s="1229"/>
      <c r="AG51" s="2207"/>
      <c r="AH51" s="2208"/>
      <c r="AI51" s="2208"/>
      <c r="AJ51" s="2208"/>
      <c r="AK51" s="2208"/>
      <c r="AL51" s="2208"/>
      <c r="AM51" s="2208"/>
      <c r="AN51" s="2208"/>
      <c r="AO51" s="2208"/>
      <c r="AP51" s="2208"/>
      <c r="AQ51" s="2208"/>
      <c r="AR51" s="2208"/>
      <c r="AS51" s="2208"/>
      <c r="AT51" s="2208"/>
      <c r="AU51" s="2208"/>
      <c r="AV51" s="2208"/>
      <c r="AW51" s="2208"/>
      <c r="AX51" s="220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691</v>
      </c>
      <c r="AE52" s="837"/>
      <c r="AF52" s="923"/>
      <c r="AG52" s="592" t="s">
        <v>1541</v>
      </c>
      <c r="AH52" s="577"/>
      <c r="AI52" s="577"/>
      <c r="AJ52" s="577"/>
      <c r="AK52" s="577"/>
      <c r="AL52" s="577"/>
      <c r="AM52" s="577"/>
      <c r="AN52" s="577"/>
      <c r="AO52" s="577"/>
      <c r="AP52" s="577"/>
      <c r="AQ52" s="577"/>
      <c r="AR52" s="577"/>
      <c r="AS52" s="577"/>
      <c r="AT52" s="577"/>
      <c r="AU52" s="577"/>
      <c r="AV52" s="577"/>
      <c r="AW52" s="577"/>
      <c r="AX52" s="57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579"/>
      <c r="AH53" s="580"/>
      <c r="AI53" s="580"/>
      <c r="AJ53" s="580"/>
      <c r="AK53" s="580"/>
      <c r="AL53" s="580"/>
      <c r="AM53" s="580"/>
      <c r="AN53" s="580"/>
      <c r="AO53" s="580"/>
      <c r="AP53" s="580"/>
      <c r="AQ53" s="580"/>
      <c r="AR53" s="580"/>
      <c r="AS53" s="580"/>
      <c r="AT53" s="580"/>
      <c r="AU53" s="580"/>
      <c r="AV53" s="580"/>
      <c r="AW53" s="580"/>
      <c r="AX53" s="581"/>
    </row>
    <row r="54" spans="1:50" ht="26.25" customHeight="1" x14ac:dyDescent="0.15">
      <c r="A54" s="120"/>
      <c r="B54" s="121"/>
      <c r="C54" s="144"/>
      <c r="D54" s="145"/>
      <c r="E54" s="145"/>
      <c r="F54" s="145"/>
      <c r="G54" s="2219" t="s">
        <v>1540</v>
      </c>
      <c r="H54" s="147"/>
      <c r="I54" s="147"/>
      <c r="J54" s="147"/>
      <c r="K54" s="147"/>
      <c r="L54" s="147"/>
      <c r="M54" s="147"/>
      <c r="N54" s="147"/>
      <c r="O54" s="147"/>
      <c r="P54" s="147"/>
      <c r="Q54" s="147"/>
      <c r="R54" s="147"/>
      <c r="S54" s="148"/>
      <c r="T54" s="149" t="s">
        <v>1539</v>
      </c>
      <c r="U54" s="147"/>
      <c r="V54" s="147"/>
      <c r="W54" s="147"/>
      <c r="X54" s="147"/>
      <c r="Y54" s="147"/>
      <c r="Z54" s="147"/>
      <c r="AA54" s="147"/>
      <c r="AB54" s="147"/>
      <c r="AC54" s="147"/>
      <c r="AD54" s="147"/>
      <c r="AE54" s="147"/>
      <c r="AF54" s="147"/>
      <c r="AG54" s="579"/>
      <c r="AH54" s="580"/>
      <c r="AI54" s="580"/>
      <c r="AJ54" s="580"/>
      <c r="AK54" s="580"/>
      <c r="AL54" s="580"/>
      <c r="AM54" s="580"/>
      <c r="AN54" s="580"/>
      <c r="AO54" s="580"/>
      <c r="AP54" s="580"/>
      <c r="AQ54" s="580"/>
      <c r="AR54" s="580"/>
      <c r="AS54" s="580"/>
      <c r="AT54" s="580"/>
      <c r="AU54" s="580"/>
      <c r="AV54" s="580"/>
      <c r="AW54" s="580"/>
      <c r="AX54" s="58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582"/>
      <c r="AH55" s="583"/>
      <c r="AI55" s="583"/>
      <c r="AJ55" s="583"/>
      <c r="AK55" s="583"/>
      <c r="AL55" s="583"/>
      <c r="AM55" s="583"/>
      <c r="AN55" s="583"/>
      <c r="AO55" s="583"/>
      <c r="AP55" s="583"/>
      <c r="AQ55" s="583"/>
      <c r="AR55" s="583"/>
      <c r="AS55" s="583"/>
      <c r="AT55" s="583"/>
      <c r="AU55" s="583"/>
      <c r="AV55" s="583"/>
      <c r="AW55" s="583"/>
      <c r="AX55" s="584"/>
    </row>
    <row r="56" spans="1:50" ht="57" customHeight="1" x14ac:dyDescent="0.15">
      <c r="A56" s="104" t="s">
        <v>100</v>
      </c>
      <c r="B56" s="105"/>
      <c r="C56" s="108" t="s">
        <v>101</v>
      </c>
      <c r="D56" s="109"/>
      <c r="E56" s="109"/>
      <c r="F56" s="110"/>
      <c r="G56" s="1252" t="s">
        <v>1538</v>
      </c>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3"/>
      <c r="AJ56" s="1253"/>
      <c r="AK56" s="1253"/>
      <c r="AL56" s="1253"/>
      <c r="AM56" s="1253"/>
      <c r="AN56" s="1253"/>
      <c r="AO56" s="1253"/>
      <c r="AP56" s="1253"/>
      <c r="AQ56" s="1253"/>
      <c r="AR56" s="1253"/>
      <c r="AS56" s="1253"/>
      <c r="AT56" s="1253"/>
      <c r="AU56" s="1253"/>
      <c r="AV56" s="1253"/>
      <c r="AW56" s="1253"/>
      <c r="AX56" s="1254"/>
    </row>
    <row r="57" spans="1:50" ht="66.75" customHeight="1" thickBot="1" x14ac:dyDescent="0.2">
      <c r="A57" s="106"/>
      <c r="B57" s="107"/>
      <c r="C57" s="114" t="s">
        <v>103</v>
      </c>
      <c r="D57" s="115"/>
      <c r="E57" s="115"/>
      <c r="F57" s="116"/>
      <c r="G57" s="723" t="s">
        <v>1537</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1741">
        <v>123</v>
      </c>
      <c r="L67" s="1742"/>
      <c r="M67" s="1742"/>
      <c r="N67" s="1742"/>
      <c r="O67" s="1742"/>
      <c r="P67" s="1742"/>
      <c r="Q67" s="1742"/>
      <c r="R67" s="1743"/>
      <c r="S67" s="57" t="s">
        <v>111</v>
      </c>
      <c r="T67" s="61"/>
      <c r="U67" s="61"/>
      <c r="V67" s="61"/>
      <c r="W67" s="61"/>
      <c r="X67" s="61"/>
      <c r="Y67" s="61"/>
      <c r="Z67" s="78"/>
      <c r="AA67" s="457">
        <v>148</v>
      </c>
      <c r="AB67" s="235"/>
      <c r="AC67" s="235"/>
      <c r="AD67" s="235"/>
      <c r="AE67" s="235"/>
      <c r="AF67" s="235"/>
      <c r="AG67" s="235"/>
      <c r="AH67" s="236"/>
      <c r="AI67" s="57" t="s">
        <v>112</v>
      </c>
      <c r="AJ67" s="58"/>
      <c r="AK67" s="58"/>
      <c r="AL67" s="58"/>
      <c r="AM67" s="58"/>
      <c r="AN67" s="58"/>
      <c r="AO67" s="58"/>
      <c r="AP67" s="59"/>
      <c r="AQ67" s="60">
        <v>272</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6:AX26"/>
    <mergeCell ref="AT27:AX27"/>
    <mergeCell ref="Y28:AA28"/>
    <mergeCell ref="AB28:AD28"/>
    <mergeCell ref="AE28:AI28"/>
    <mergeCell ref="AJ28:AN28"/>
    <mergeCell ref="AO28:AS28"/>
    <mergeCell ref="AT28:AX28"/>
    <mergeCell ref="AE26:AI26"/>
    <mergeCell ref="AJ26:AN26"/>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T21:AX21"/>
    <mergeCell ref="Y22:AA22"/>
    <mergeCell ref="AB22:AD22"/>
    <mergeCell ref="AE22:AI22"/>
    <mergeCell ref="AJ22:AN22"/>
    <mergeCell ref="AO22:AS22"/>
    <mergeCell ref="AT22:AX22"/>
    <mergeCell ref="AO20:AS20"/>
    <mergeCell ref="AT20:AX20"/>
    <mergeCell ref="Y21:AA21"/>
    <mergeCell ref="AB21:AD21"/>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8"/>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257</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2433" t="s">
        <v>1612</v>
      </c>
      <c r="H3" s="2434"/>
      <c r="I3" s="2434"/>
      <c r="J3" s="2434"/>
      <c r="K3" s="2434"/>
      <c r="L3" s="2434"/>
      <c r="M3" s="2434"/>
      <c r="N3" s="2434"/>
      <c r="O3" s="2434"/>
      <c r="P3" s="2434"/>
      <c r="Q3" s="2434"/>
      <c r="R3" s="2434"/>
      <c r="S3" s="2434"/>
      <c r="T3" s="2434"/>
      <c r="U3" s="2434"/>
      <c r="V3" s="2434"/>
      <c r="W3" s="2434"/>
      <c r="X3" s="2434"/>
      <c r="Y3" s="449" t="s">
        <v>246</v>
      </c>
      <c r="Z3" s="450"/>
      <c r="AA3" s="450"/>
      <c r="AB3" s="450"/>
      <c r="AC3" s="450"/>
      <c r="AD3" s="451"/>
      <c r="AE3" s="2435" t="s">
        <v>245</v>
      </c>
      <c r="AF3" s="2436"/>
      <c r="AG3" s="2436"/>
      <c r="AH3" s="2436"/>
      <c r="AI3" s="2436"/>
      <c r="AJ3" s="2436"/>
      <c r="AK3" s="2436"/>
      <c r="AL3" s="2436"/>
      <c r="AM3" s="2436"/>
      <c r="AN3" s="2436"/>
      <c r="AO3" s="2436"/>
      <c r="AP3" s="2437"/>
      <c r="AQ3" s="455" t="s">
        <v>8</v>
      </c>
      <c r="AR3" s="2436"/>
      <c r="AS3" s="2436"/>
      <c r="AT3" s="2436"/>
      <c r="AU3" s="2436"/>
      <c r="AV3" s="2436"/>
      <c r="AW3" s="2436"/>
      <c r="AX3" s="2438"/>
    </row>
    <row r="4" spans="1:50" ht="30" customHeight="1" x14ac:dyDescent="0.15">
      <c r="A4" s="412" t="s">
        <v>9</v>
      </c>
      <c r="B4" s="413"/>
      <c r="C4" s="413"/>
      <c r="D4" s="413"/>
      <c r="E4" s="413"/>
      <c r="F4" s="414"/>
      <c r="G4" s="2439" t="s">
        <v>1611</v>
      </c>
      <c r="H4" s="784"/>
      <c r="I4" s="784"/>
      <c r="J4" s="784"/>
      <c r="K4" s="784"/>
      <c r="L4" s="784"/>
      <c r="M4" s="784"/>
      <c r="N4" s="784"/>
      <c r="O4" s="784"/>
      <c r="P4" s="784"/>
      <c r="Q4" s="784"/>
      <c r="R4" s="784"/>
      <c r="S4" s="784"/>
      <c r="T4" s="784"/>
      <c r="U4" s="784"/>
      <c r="V4" s="2440"/>
      <c r="W4" s="2440"/>
      <c r="X4" s="2440"/>
      <c r="Y4" s="418" t="s">
        <v>11</v>
      </c>
      <c r="Z4" s="419"/>
      <c r="AA4" s="419"/>
      <c r="AB4" s="419"/>
      <c r="AC4" s="419"/>
      <c r="AD4" s="420"/>
      <c r="AE4" s="2441" t="s">
        <v>243</v>
      </c>
      <c r="AF4" s="2441"/>
      <c r="AG4" s="2441"/>
      <c r="AH4" s="2441"/>
      <c r="AI4" s="2441"/>
      <c r="AJ4" s="2441"/>
      <c r="AK4" s="2441"/>
      <c r="AL4" s="2441"/>
      <c r="AM4" s="2441"/>
      <c r="AN4" s="2441"/>
      <c r="AO4" s="2441"/>
      <c r="AP4" s="2442"/>
      <c r="AQ4" s="550" t="s">
        <v>1610</v>
      </c>
      <c r="AR4" s="551"/>
      <c r="AS4" s="551"/>
      <c r="AT4" s="551"/>
      <c r="AU4" s="551"/>
      <c r="AV4" s="551"/>
      <c r="AW4" s="551"/>
      <c r="AX4" s="552"/>
    </row>
    <row r="5" spans="1:50" ht="30" customHeight="1" x14ac:dyDescent="0.15">
      <c r="A5" s="427" t="s">
        <v>14</v>
      </c>
      <c r="B5" s="428"/>
      <c r="C5" s="428"/>
      <c r="D5" s="428"/>
      <c r="E5" s="428"/>
      <c r="F5" s="428"/>
      <c r="G5" s="882" t="s">
        <v>826</v>
      </c>
      <c r="H5" s="2440"/>
      <c r="I5" s="2440"/>
      <c r="J5" s="2440"/>
      <c r="K5" s="2440"/>
      <c r="L5" s="2440"/>
      <c r="M5" s="2440"/>
      <c r="N5" s="2440"/>
      <c r="O5" s="2440"/>
      <c r="P5" s="2440"/>
      <c r="Q5" s="2440"/>
      <c r="R5" s="2440"/>
      <c r="S5" s="2440"/>
      <c r="T5" s="2440"/>
      <c r="U5" s="2440"/>
      <c r="V5" s="2440"/>
      <c r="W5" s="2440"/>
      <c r="X5" s="2440"/>
      <c r="Y5" s="431" t="s">
        <v>16</v>
      </c>
      <c r="Z5" s="432"/>
      <c r="AA5" s="432"/>
      <c r="AB5" s="432"/>
      <c r="AC5" s="432"/>
      <c r="AD5" s="433"/>
      <c r="AE5" s="776" t="s">
        <v>241</v>
      </c>
      <c r="AF5" s="776"/>
      <c r="AG5" s="776"/>
      <c r="AH5" s="776"/>
      <c r="AI5" s="776"/>
      <c r="AJ5" s="776"/>
      <c r="AK5" s="776"/>
      <c r="AL5" s="776"/>
      <c r="AM5" s="776"/>
      <c r="AN5" s="776"/>
      <c r="AO5" s="776"/>
      <c r="AP5" s="776"/>
      <c r="AQ5" s="2440"/>
      <c r="AR5" s="2440"/>
      <c r="AS5" s="2440"/>
      <c r="AT5" s="2440"/>
      <c r="AU5" s="2440"/>
      <c r="AV5" s="2440"/>
      <c r="AW5" s="2440"/>
      <c r="AX5" s="2443"/>
    </row>
    <row r="6" spans="1:50" ht="39.950000000000003" customHeight="1" x14ac:dyDescent="0.15">
      <c r="A6" s="400" t="s">
        <v>18</v>
      </c>
      <c r="B6" s="401"/>
      <c r="C6" s="401"/>
      <c r="D6" s="401"/>
      <c r="E6" s="401"/>
      <c r="F6" s="401"/>
      <c r="G6" s="2427" t="s">
        <v>1609</v>
      </c>
      <c r="H6" s="2428"/>
      <c r="I6" s="2428"/>
      <c r="J6" s="2428"/>
      <c r="K6" s="2428"/>
      <c r="L6" s="2428"/>
      <c r="M6" s="2428"/>
      <c r="N6" s="2428"/>
      <c r="O6" s="2428"/>
      <c r="P6" s="2428"/>
      <c r="Q6" s="2428"/>
      <c r="R6" s="2428"/>
      <c r="S6" s="2428"/>
      <c r="T6" s="2428"/>
      <c r="U6" s="2428"/>
      <c r="V6" s="2429"/>
      <c r="W6" s="2429"/>
      <c r="X6" s="2429"/>
      <c r="Y6" s="405" t="s">
        <v>239</v>
      </c>
      <c r="Z6" s="313"/>
      <c r="AA6" s="313"/>
      <c r="AB6" s="313"/>
      <c r="AC6" s="313"/>
      <c r="AD6" s="321"/>
      <c r="AE6" s="2430" t="s">
        <v>1608</v>
      </c>
      <c r="AF6" s="2431"/>
      <c r="AG6" s="2431"/>
      <c r="AH6" s="2431"/>
      <c r="AI6" s="2431"/>
      <c r="AJ6" s="2431"/>
      <c r="AK6" s="2431"/>
      <c r="AL6" s="2431"/>
      <c r="AM6" s="2431"/>
      <c r="AN6" s="2431"/>
      <c r="AO6" s="2431"/>
      <c r="AP6" s="2431"/>
      <c r="AQ6" s="2431"/>
      <c r="AR6" s="2431"/>
      <c r="AS6" s="2431"/>
      <c r="AT6" s="2431"/>
      <c r="AU6" s="2431"/>
      <c r="AV6" s="2431"/>
      <c r="AW6" s="2431"/>
      <c r="AX6" s="2432"/>
    </row>
    <row r="7" spans="1:50" ht="103.7" customHeight="1" x14ac:dyDescent="0.15">
      <c r="A7" s="365" t="s">
        <v>22</v>
      </c>
      <c r="B7" s="366"/>
      <c r="C7" s="366"/>
      <c r="D7" s="366"/>
      <c r="E7" s="366"/>
      <c r="F7" s="366"/>
      <c r="G7" s="2422" t="s">
        <v>1607</v>
      </c>
      <c r="H7" s="2423"/>
      <c r="I7" s="2423"/>
      <c r="J7" s="2423"/>
      <c r="K7" s="2423"/>
      <c r="L7" s="2423"/>
      <c r="M7" s="2423"/>
      <c r="N7" s="2423"/>
      <c r="O7" s="2423"/>
      <c r="P7" s="2423"/>
      <c r="Q7" s="2423"/>
      <c r="R7" s="2423"/>
      <c r="S7" s="2423"/>
      <c r="T7" s="2423"/>
      <c r="U7" s="2423"/>
      <c r="V7" s="2423"/>
      <c r="W7" s="2423"/>
      <c r="X7" s="2423"/>
      <c r="Y7" s="2423"/>
      <c r="Z7" s="2423"/>
      <c r="AA7" s="2423"/>
      <c r="AB7" s="2423"/>
      <c r="AC7" s="2423"/>
      <c r="AD7" s="2423"/>
      <c r="AE7" s="2423"/>
      <c r="AF7" s="2423"/>
      <c r="AG7" s="2423"/>
      <c r="AH7" s="2423"/>
      <c r="AI7" s="2423"/>
      <c r="AJ7" s="2423"/>
      <c r="AK7" s="2423"/>
      <c r="AL7" s="2423"/>
      <c r="AM7" s="2423"/>
      <c r="AN7" s="2423"/>
      <c r="AO7" s="2423"/>
      <c r="AP7" s="2423"/>
      <c r="AQ7" s="2423"/>
      <c r="AR7" s="2423"/>
      <c r="AS7" s="2423"/>
      <c r="AT7" s="2423"/>
      <c r="AU7" s="2423"/>
      <c r="AV7" s="2423"/>
      <c r="AW7" s="2423"/>
      <c r="AX7" s="2424"/>
    </row>
    <row r="8" spans="1:50" ht="137.25" customHeight="1" x14ac:dyDescent="0.15">
      <c r="A8" s="365" t="s">
        <v>24</v>
      </c>
      <c r="B8" s="366"/>
      <c r="C8" s="366"/>
      <c r="D8" s="366"/>
      <c r="E8" s="366"/>
      <c r="F8" s="366"/>
      <c r="G8" s="2422" t="s">
        <v>1606</v>
      </c>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3"/>
      <c r="AL8" s="2423"/>
      <c r="AM8" s="2423"/>
      <c r="AN8" s="2423"/>
      <c r="AO8" s="2423"/>
      <c r="AP8" s="2423"/>
      <c r="AQ8" s="2423"/>
      <c r="AR8" s="2423"/>
      <c r="AS8" s="2423"/>
      <c r="AT8" s="2423"/>
      <c r="AU8" s="2423"/>
      <c r="AV8" s="2423"/>
      <c r="AW8" s="2423"/>
      <c r="AX8" s="2424"/>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3"/>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2425">
        <v>41</v>
      </c>
      <c r="Q11" s="2425"/>
      <c r="R11" s="2425"/>
      <c r="S11" s="2425"/>
      <c r="T11" s="2425"/>
      <c r="U11" s="2425"/>
      <c r="V11" s="2425"/>
      <c r="W11" s="2425">
        <v>29</v>
      </c>
      <c r="X11" s="2425"/>
      <c r="Y11" s="2425"/>
      <c r="Z11" s="2425"/>
      <c r="AA11" s="2425"/>
      <c r="AB11" s="2425"/>
      <c r="AC11" s="2425"/>
      <c r="AD11" s="2425">
        <v>11</v>
      </c>
      <c r="AE11" s="2425"/>
      <c r="AF11" s="2425"/>
      <c r="AG11" s="2425"/>
      <c r="AH11" s="2425"/>
      <c r="AI11" s="2425"/>
      <c r="AJ11" s="2425"/>
      <c r="AK11" s="2426" t="s">
        <v>235</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62" t="s">
        <v>255</v>
      </c>
      <c r="Q12" s="353"/>
      <c r="R12" s="353"/>
      <c r="S12" s="353"/>
      <c r="T12" s="353"/>
      <c r="U12" s="353"/>
      <c r="V12" s="353"/>
      <c r="W12" s="762" t="s">
        <v>255</v>
      </c>
      <c r="X12" s="353"/>
      <c r="Y12" s="353"/>
      <c r="Z12" s="353"/>
      <c r="AA12" s="353"/>
      <c r="AB12" s="353"/>
      <c r="AC12" s="353"/>
      <c r="AD12" s="762" t="s">
        <v>255</v>
      </c>
      <c r="AE12" s="353"/>
      <c r="AF12" s="353"/>
      <c r="AG12" s="353"/>
      <c r="AH12" s="353"/>
      <c r="AI12" s="353"/>
      <c r="AJ12" s="353"/>
      <c r="AK12" s="762"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760" t="s">
        <v>255</v>
      </c>
      <c r="Q13" s="357"/>
      <c r="R13" s="357"/>
      <c r="S13" s="357"/>
      <c r="T13" s="357"/>
      <c r="U13" s="357"/>
      <c r="V13" s="358"/>
      <c r="W13" s="760" t="s">
        <v>255</v>
      </c>
      <c r="X13" s="357"/>
      <c r="Y13" s="357"/>
      <c r="Z13" s="357"/>
      <c r="AA13" s="357"/>
      <c r="AB13" s="357"/>
      <c r="AC13" s="358"/>
      <c r="AD13" s="760" t="s">
        <v>255</v>
      </c>
      <c r="AE13" s="357"/>
      <c r="AF13" s="357"/>
      <c r="AG13" s="357"/>
      <c r="AH13" s="357"/>
      <c r="AI13" s="357"/>
      <c r="AJ13" s="358"/>
      <c r="AK13" s="760"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760" t="s">
        <v>255</v>
      </c>
      <c r="Q14" s="357"/>
      <c r="R14" s="357"/>
      <c r="S14" s="357"/>
      <c r="T14" s="357"/>
      <c r="U14" s="357"/>
      <c r="V14" s="358"/>
      <c r="W14" s="760" t="s">
        <v>255</v>
      </c>
      <c r="X14" s="357"/>
      <c r="Y14" s="357"/>
      <c r="Z14" s="357"/>
      <c r="AA14" s="357"/>
      <c r="AB14" s="357"/>
      <c r="AC14" s="358"/>
      <c r="AD14" s="760" t="s">
        <v>255</v>
      </c>
      <c r="AE14" s="357"/>
      <c r="AF14" s="357"/>
      <c r="AG14" s="357"/>
      <c r="AH14" s="357"/>
      <c r="AI14" s="357"/>
      <c r="AJ14" s="358"/>
      <c r="AK14" s="760"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760" t="s">
        <v>255</v>
      </c>
      <c r="Q15" s="357"/>
      <c r="R15" s="357"/>
      <c r="S15" s="357"/>
      <c r="T15" s="357"/>
      <c r="U15" s="357"/>
      <c r="V15" s="358"/>
      <c r="W15" s="760" t="s">
        <v>255</v>
      </c>
      <c r="X15" s="357"/>
      <c r="Y15" s="357"/>
      <c r="Z15" s="357"/>
      <c r="AA15" s="357"/>
      <c r="AB15" s="357"/>
      <c r="AC15" s="358"/>
      <c r="AD15" s="760" t="s">
        <v>255</v>
      </c>
      <c r="AE15" s="357"/>
      <c r="AF15" s="357"/>
      <c r="AG15" s="357"/>
      <c r="AH15" s="357"/>
      <c r="AI15" s="357"/>
      <c r="AJ15" s="358"/>
      <c r="AK15" s="760" t="s">
        <v>255</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41</v>
      </c>
      <c r="Q16" s="348"/>
      <c r="R16" s="348"/>
      <c r="S16" s="348"/>
      <c r="T16" s="348"/>
      <c r="U16" s="348"/>
      <c r="V16" s="348"/>
      <c r="W16" s="348">
        <v>29</v>
      </c>
      <c r="X16" s="348"/>
      <c r="Y16" s="348"/>
      <c r="Z16" s="348"/>
      <c r="AA16" s="348"/>
      <c r="AB16" s="348"/>
      <c r="AC16" s="348"/>
      <c r="AD16" s="348">
        <v>11</v>
      </c>
      <c r="AE16" s="348"/>
      <c r="AF16" s="348"/>
      <c r="AG16" s="348"/>
      <c r="AH16" s="348"/>
      <c r="AI16" s="348"/>
      <c r="AJ16" s="348"/>
      <c r="AK16" s="761" t="s">
        <v>59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41</v>
      </c>
      <c r="Q17" s="333"/>
      <c r="R17" s="333"/>
      <c r="S17" s="333"/>
      <c r="T17" s="333"/>
      <c r="U17" s="333"/>
      <c r="V17" s="333"/>
      <c r="W17" s="333">
        <v>29</v>
      </c>
      <c r="X17" s="333"/>
      <c r="Y17" s="333"/>
      <c r="Z17" s="333"/>
      <c r="AA17" s="333"/>
      <c r="AB17" s="333"/>
      <c r="AC17" s="333"/>
      <c r="AD17" s="333">
        <v>11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1605</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1604</v>
      </c>
      <c r="H20" s="577"/>
      <c r="I20" s="577"/>
      <c r="J20" s="577"/>
      <c r="K20" s="577"/>
      <c r="L20" s="577"/>
      <c r="M20" s="577"/>
      <c r="N20" s="577"/>
      <c r="O20" s="577"/>
      <c r="P20" s="577"/>
      <c r="Q20" s="577"/>
      <c r="R20" s="577"/>
      <c r="S20" s="577"/>
      <c r="T20" s="577"/>
      <c r="U20" s="577"/>
      <c r="V20" s="577"/>
      <c r="W20" s="577"/>
      <c r="X20" s="753"/>
      <c r="Y20" s="260" t="s">
        <v>49</v>
      </c>
      <c r="Z20" s="285"/>
      <c r="AA20" s="286"/>
      <c r="AB20" s="287" t="s">
        <v>679</v>
      </c>
      <c r="AC20" s="287"/>
      <c r="AD20" s="287"/>
      <c r="AE20" s="2421">
        <v>212</v>
      </c>
      <c r="AF20" s="1496"/>
      <c r="AG20" s="1496"/>
      <c r="AH20" s="1496"/>
      <c r="AI20" s="1497"/>
      <c r="AJ20" s="2421" t="s">
        <v>1598</v>
      </c>
      <c r="AK20" s="1496"/>
      <c r="AL20" s="1496"/>
      <c r="AM20" s="1496"/>
      <c r="AN20" s="1497"/>
      <c r="AO20" s="311" t="s">
        <v>1597</v>
      </c>
      <c r="AP20" s="311"/>
      <c r="AQ20" s="311"/>
      <c r="AR20" s="311"/>
      <c r="AS20" s="311"/>
      <c r="AT20" s="323"/>
      <c r="AU20" s="323"/>
      <c r="AV20" s="323"/>
      <c r="AW20" s="323"/>
      <c r="AX20" s="324"/>
    </row>
    <row r="21" spans="1:55" ht="23.65" customHeight="1" x14ac:dyDescent="0.15">
      <c r="A21" s="329"/>
      <c r="B21" s="330"/>
      <c r="C21" s="330"/>
      <c r="D21" s="330"/>
      <c r="E21" s="330"/>
      <c r="F21" s="331"/>
      <c r="G21" s="758"/>
      <c r="H21" s="580"/>
      <c r="I21" s="580"/>
      <c r="J21" s="580"/>
      <c r="K21" s="580"/>
      <c r="L21" s="580"/>
      <c r="M21" s="580"/>
      <c r="N21" s="580"/>
      <c r="O21" s="580"/>
      <c r="P21" s="580"/>
      <c r="Q21" s="580"/>
      <c r="R21" s="580"/>
      <c r="S21" s="580"/>
      <c r="T21" s="580"/>
      <c r="U21" s="580"/>
      <c r="V21" s="580"/>
      <c r="W21" s="580"/>
      <c r="X21" s="759"/>
      <c r="Y21" s="242" t="s">
        <v>51</v>
      </c>
      <c r="Z21" s="243"/>
      <c r="AA21" s="244"/>
      <c r="AB21" s="332" t="s">
        <v>679</v>
      </c>
      <c r="AC21" s="332"/>
      <c r="AD21" s="332"/>
      <c r="AE21" s="332">
        <v>250</v>
      </c>
      <c r="AF21" s="332"/>
      <c r="AG21" s="332"/>
      <c r="AH21" s="332"/>
      <c r="AI21" s="332"/>
      <c r="AJ21" s="332" t="s">
        <v>1598</v>
      </c>
      <c r="AK21" s="332"/>
      <c r="AL21" s="332"/>
      <c r="AM21" s="332"/>
      <c r="AN21" s="332"/>
      <c r="AO21" s="332" t="s">
        <v>1597</v>
      </c>
      <c r="AP21" s="332"/>
      <c r="AQ21" s="332"/>
      <c r="AR21" s="332"/>
      <c r="AS21" s="332"/>
      <c r="AT21" s="333" t="s">
        <v>1591</v>
      </c>
      <c r="AU21" s="333"/>
      <c r="AV21" s="333"/>
      <c r="AW21" s="333"/>
      <c r="AX21" s="334"/>
    </row>
    <row r="22" spans="1:55" ht="32.25" customHeight="1" x14ac:dyDescent="0.15">
      <c r="A22" s="329"/>
      <c r="B22" s="330"/>
      <c r="C22" s="330"/>
      <c r="D22" s="330"/>
      <c r="E22" s="330"/>
      <c r="F22" s="331"/>
      <c r="G22" s="754"/>
      <c r="H22" s="583"/>
      <c r="I22" s="583"/>
      <c r="J22" s="583"/>
      <c r="K22" s="583"/>
      <c r="L22" s="583"/>
      <c r="M22" s="583"/>
      <c r="N22" s="583"/>
      <c r="O22" s="583"/>
      <c r="P22" s="583"/>
      <c r="Q22" s="583"/>
      <c r="R22" s="583"/>
      <c r="S22" s="583"/>
      <c r="T22" s="583"/>
      <c r="U22" s="583"/>
      <c r="V22" s="583"/>
      <c r="W22" s="583"/>
      <c r="X22" s="755"/>
      <c r="Y22" s="242" t="s">
        <v>52</v>
      </c>
      <c r="Z22" s="243"/>
      <c r="AA22" s="244"/>
      <c r="AB22" s="310" t="s">
        <v>199</v>
      </c>
      <c r="AC22" s="310"/>
      <c r="AD22" s="310"/>
      <c r="AE22" s="917">
        <v>0.85</v>
      </c>
      <c r="AF22" s="310"/>
      <c r="AG22" s="310"/>
      <c r="AH22" s="310"/>
      <c r="AI22" s="310"/>
      <c r="AJ22" s="310" t="s">
        <v>1598</v>
      </c>
      <c r="AK22" s="310"/>
      <c r="AL22" s="310"/>
      <c r="AM22" s="310"/>
      <c r="AN22" s="310"/>
      <c r="AO22" s="310" t="s">
        <v>1597</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1603</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1602</v>
      </c>
      <c r="H24" s="577"/>
      <c r="I24" s="577"/>
      <c r="J24" s="577"/>
      <c r="K24" s="577"/>
      <c r="L24" s="577"/>
      <c r="M24" s="577"/>
      <c r="N24" s="577"/>
      <c r="O24" s="577"/>
      <c r="P24" s="577"/>
      <c r="Q24" s="577"/>
      <c r="R24" s="577"/>
      <c r="S24" s="577"/>
      <c r="T24" s="577"/>
      <c r="U24" s="577"/>
      <c r="V24" s="577"/>
      <c r="W24" s="577"/>
      <c r="X24" s="753"/>
      <c r="Y24" s="306" t="s">
        <v>58</v>
      </c>
      <c r="Z24" s="307"/>
      <c r="AA24" s="308"/>
      <c r="AB24" s="309" t="s">
        <v>1599</v>
      </c>
      <c r="AC24" s="307"/>
      <c r="AD24" s="308"/>
      <c r="AE24" s="310">
        <v>5</v>
      </c>
      <c r="AF24" s="310"/>
      <c r="AG24" s="310"/>
      <c r="AH24" s="310"/>
      <c r="AI24" s="310"/>
      <c r="AJ24" s="311" t="s">
        <v>1598</v>
      </c>
      <c r="AK24" s="311"/>
      <c r="AL24" s="311"/>
      <c r="AM24" s="311"/>
      <c r="AN24" s="311"/>
      <c r="AO24" s="311" t="s">
        <v>1597</v>
      </c>
      <c r="AP24" s="311"/>
      <c r="AQ24" s="311"/>
      <c r="AR24" s="311"/>
      <c r="AS24" s="311"/>
      <c r="AT24" s="312" t="s">
        <v>1601</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1600</v>
      </c>
      <c r="Z25" s="261"/>
      <c r="AA25" s="262"/>
      <c r="AB25" s="309" t="s">
        <v>1599</v>
      </c>
      <c r="AC25" s="307"/>
      <c r="AD25" s="308"/>
      <c r="AE25" s="312">
        <v>10</v>
      </c>
      <c r="AF25" s="313"/>
      <c r="AG25" s="313"/>
      <c r="AH25" s="313"/>
      <c r="AI25" s="321"/>
      <c r="AJ25" s="134" t="s">
        <v>1598</v>
      </c>
      <c r="AK25" s="135"/>
      <c r="AL25" s="135"/>
      <c r="AM25" s="135"/>
      <c r="AN25" s="322"/>
      <c r="AO25" s="134" t="s">
        <v>1597</v>
      </c>
      <c r="AP25" s="135"/>
      <c r="AQ25" s="135"/>
      <c r="AR25" s="135"/>
      <c r="AS25" s="322"/>
      <c r="AT25" s="134" t="s">
        <v>1591</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1564</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284" t="s">
        <v>1596</v>
      </c>
      <c r="H27" s="1029"/>
      <c r="I27" s="1029"/>
      <c r="J27" s="1029"/>
      <c r="K27" s="1029"/>
      <c r="L27" s="1029"/>
      <c r="M27" s="1029"/>
      <c r="N27" s="1029"/>
      <c r="O27" s="1029"/>
      <c r="P27" s="1029"/>
      <c r="Q27" s="1029"/>
      <c r="R27" s="1029"/>
      <c r="S27" s="1029"/>
      <c r="T27" s="1029"/>
      <c r="U27" s="1029"/>
      <c r="V27" s="1029"/>
      <c r="W27" s="1029"/>
      <c r="X27" s="1030"/>
      <c r="Y27" s="272" t="s">
        <v>62</v>
      </c>
      <c r="Z27" s="273"/>
      <c r="AA27" s="274"/>
      <c r="AB27" s="487" t="s">
        <v>1007</v>
      </c>
      <c r="AC27" s="488"/>
      <c r="AD27" s="489"/>
      <c r="AE27" s="747">
        <v>1808</v>
      </c>
      <c r="AF27" s="488"/>
      <c r="AG27" s="488"/>
      <c r="AH27" s="488"/>
      <c r="AI27" s="489"/>
      <c r="AJ27" s="747">
        <v>1278</v>
      </c>
      <c r="AK27" s="488"/>
      <c r="AL27" s="488"/>
      <c r="AM27" s="488"/>
      <c r="AN27" s="489"/>
      <c r="AO27" s="747">
        <v>4074</v>
      </c>
      <c r="AP27" s="488"/>
      <c r="AQ27" s="488"/>
      <c r="AR27" s="488"/>
      <c r="AS27" s="489"/>
      <c r="AT27" s="487" t="s">
        <v>1591</v>
      </c>
      <c r="AU27" s="488"/>
      <c r="AV27" s="488"/>
      <c r="AW27" s="488"/>
      <c r="AX27" s="490"/>
    </row>
    <row r="28" spans="1:55" ht="47.1" customHeight="1" x14ac:dyDescent="0.15">
      <c r="A28" s="293"/>
      <c r="B28" s="294"/>
      <c r="C28" s="294"/>
      <c r="D28" s="294"/>
      <c r="E28" s="294"/>
      <c r="F28" s="295"/>
      <c r="G28" s="1031"/>
      <c r="H28" s="1032"/>
      <c r="I28" s="1032"/>
      <c r="J28" s="1032"/>
      <c r="K28" s="1032"/>
      <c r="L28" s="1032"/>
      <c r="M28" s="1032"/>
      <c r="N28" s="1032"/>
      <c r="O28" s="1032"/>
      <c r="P28" s="1032"/>
      <c r="Q28" s="1032"/>
      <c r="R28" s="1032"/>
      <c r="S28" s="1032"/>
      <c r="T28" s="1032"/>
      <c r="U28" s="1032"/>
      <c r="V28" s="1032"/>
      <c r="W28" s="1032"/>
      <c r="X28" s="1033"/>
      <c r="Y28" s="260" t="s">
        <v>66</v>
      </c>
      <c r="Z28" s="261"/>
      <c r="AA28" s="262"/>
      <c r="AB28" s="740" t="s">
        <v>1595</v>
      </c>
      <c r="AC28" s="741"/>
      <c r="AD28" s="742"/>
      <c r="AE28" s="487" t="s">
        <v>1594</v>
      </c>
      <c r="AF28" s="488"/>
      <c r="AG28" s="488"/>
      <c r="AH28" s="488"/>
      <c r="AI28" s="489"/>
      <c r="AJ28" s="487" t="s">
        <v>1593</v>
      </c>
      <c r="AK28" s="488"/>
      <c r="AL28" s="488"/>
      <c r="AM28" s="488"/>
      <c r="AN28" s="489"/>
      <c r="AO28" s="487" t="s">
        <v>1592</v>
      </c>
      <c r="AP28" s="488"/>
      <c r="AQ28" s="488"/>
      <c r="AR28" s="488"/>
      <c r="AS28" s="489"/>
      <c r="AT28" s="487" t="s">
        <v>1591</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t="s">
        <v>1590</v>
      </c>
      <c r="D30" s="1342"/>
      <c r="E30" s="1342"/>
      <c r="F30" s="1342"/>
      <c r="G30" s="1342"/>
      <c r="H30" s="1342"/>
      <c r="I30" s="1342"/>
      <c r="J30" s="1342"/>
      <c r="K30" s="1343"/>
      <c r="L30" s="226">
        <v>0</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1344" t="s">
        <v>250</v>
      </c>
      <c r="AE40" s="728"/>
      <c r="AF40" s="728"/>
      <c r="AG40" s="479" t="s">
        <v>1589</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710" t="s">
        <v>250</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711" t="s">
        <v>250</v>
      </c>
      <c r="AE42" s="573"/>
      <c r="AF42" s="57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726" t="s">
        <v>170</v>
      </c>
      <c r="AE43" s="575"/>
      <c r="AF43" s="575"/>
      <c r="AG43" s="168" t="s">
        <v>1588</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171</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710" t="s">
        <v>170</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710" t="s">
        <v>170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711" t="s">
        <v>170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726" t="s">
        <v>170</v>
      </c>
      <c r="AE49" s="575"/>
      <c r="AF49" s="575"/>
      <c r="AG49" s="168" t="s">
        <v>1587</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710" t="s">
        <v>170</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353" t="s">
        <v>283</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1586</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t="s">
        <v>1585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124</v>
      </c>
      <c r="L67" s="563"/>
      <c r="M67" s="563"/>
      <c r="N67" s="563"/>
      <c r="O67" s="563"/>
      <c r="P67" s="563"/>
      <c r="Q67" s="563"/>
      <c r="R67" s="563"/>
      <c r="S67" s="57" t="s">
        <v>111</v>
      </c>
      <c r="T67" s="61"/>
      <c r="U67" s="61"/>
      <c r="V67" s="61"/>
      <c r="W67" s="61"/>
      <c r="X67" s="61"/>
      <c r="Y67" s="61"/>
      <c r="Z67" s="78"/>
      <c r="AA67" s="564">
        <v>152</v>
      </c>
      <c r="AB67" s="563"/>
      <c r="AC67" s="563"/>
      <c r="AD67" s="563"/>
      <c r="AE67" s="563"/>
      <c r="AF67" s="563"/>
      <c r="AG67" s="563"/>
      <c r="AH67" s="563"/>
      <c r="AI67" s="57" t="s">
        <v>112</v>
      </c>
      <c r="AJ67" s="58"/>
      <c r="AK67" s="58"/>
      <c r="AL67" s="58"/>
      <c r="AM67" s="58"/>
      <c r="AN67" s="58"/>
      <c r="AO67" s="58"/>
      <c r="AP67" s="59"/>
      <c r="AQ67" s="557">
        <v>273</v>
      </c>
      <c r="AR67" s="557"/>
      <c r="AS67" s="557"/>
      <c r="AT67" s="557"/>
      <c r="AU67" s="557"/>
      <c r="AV67" s="557"/>
      <c r="AW67" s="557"/>
      <c r="AX67" s="55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987" t="s">
        <v>1339</v>
      </c>
      <c r="B69" s="1988"/>
      <c r="C69" s="1988"/>
      <c r="D69" s="1988"/>
      <c r="E69" s="1988"/>
      <c r="F69" s="1989"/>
      <c r="G69" s="34" t="s">
        <v>1338</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2"/>
    </row>
    <row r="70" spans="1:50" ht="38.65" customHeight="1" x14ac:dyDescent="0.15">
      <c r="A70" s="377"/>
      <c r="B70" s="378"/>
      <c r="C70" s="378"/>
      <c r="D70" s="378"/>
      <c r="E70" s="378"/>
      <c r="F70" s="379"/>
      <c r="G70" s="31"/>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30"/>
    </row>
    <row r="71" spans="1:50" ht="41.25" customHeight="1" x14ac:dyDescent="0.15">
      <c r="A71" s="377"/>
      <c r="B71" s="378"/>
      <c r="C71" s="378"/>
      <c r="D71" s="378"/>
      <c r="E71" s="378"/>
      <c r="F71" s="379"/>
      <c r="G71" s="3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30"/>
    </row>
    <row r="72" spans="1:50" ht="52.35" customHeight="1" x14ac:dyDescent="0.15">
      <c r="A72" s="377"/>
      <c r="B72" s="378"/>
      <c r="C72" s="378"/>
      <c r="D72" s="378"/>
      <c r="E72" s="378"/>
      <c r="F72" s="379"/>
      <c r="G72" s="3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30"/>
    </row>
    <row r="73" spans="1:50" ht="52.35" customHeight="1" x14ac:dyDescent="0.15">
      <c r="A73" s="377"/>
      <c r="B73" s="378"/>
      <c r="C73" s="378"/>
      <c r="D73" s="378"/>
      <c r="E73" s="378"/>
      <c r="F73" s="379"/>
      <c r="G73" s="3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30"/>
    </row>
    <row r="74" spans="1:50" ht="52.35" customHeight="1" x14ac:dyDescent="0.15">
      <c r="A74" s="377"/>
      <c r="B74" s="378"/>
      <c r="C74" s="378"/>
      <c r="D74" s="378"/>
      <c r="E74" s="378"/>
      <c r="F74" s="379"/>
      <c r="G74" s="3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0"/>
    </row>
    <row r="75" spans="1:50" ht="41.25" customHeight="1" x14ac:dyDescent="0.15">
      <c r="A75" s="377"/>
      <c r="B75" s="378"/>
      <c r="C75" s="378"/>
      <c r="D75" s="378"/>
      <c r="E75" s="378"/>
      <c r="F75" s="379"/>
      <c r="G75" s="3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30"/>
    </row>
    <row r="76" spans="1:50" ht="52.5" customHeight="1" x14ac:dyDescent="0.15">
      <c r="A76" s="377"/>
      <c r="B76" s="378"/>
      <c r="C76" s="378"/>
      <c r="D76" s="378"/>
      <c r="E76" s="378"/>
      <c r="F76" s="379"/>
      <c r="G76" s="3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30"/>
    </row>
    <row r="77" spans="1:50" ht="52.5" customHeight="1" x14ac:dyDescent="0.15">
      <c r="A77" s="377"/>
      <c r="B77" s="378"/>
      <c r="C77" s="378"/>
      <c r="D77" s="378"/>
      <c r="E77" s="378"/>
      <c r="F77" s="379"/>
      <c r="G77" s="3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30"/>
    </row>
    <row r="78" spans="1:50" ht="52.5" customHeight="1" x14ac:dyDescent="0.15">
      <c r="A78" s="377"/>
      <c r="B78" s="378"/>
      <c r="C78" s="378"/>
      <c r="D78" s="378"/>
      <c r="E78" s="378"/>
      <c r="F78" s="379"/>
      <c r="G78" s="3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30"/>
    </row>
    <row r="79" spans="1:50" ht="52.5" customHeight="1" x14ac:dyDescent="0.15">
      <c r="A79" s="377"/>
      <c r="B79" s="378"/>
      <c r="C79" s="378"/>
      <c r="D79" s="378"/>
      <c r="E79" s="378"/>
      <c r="F79" s="379"/>
      <c r="G79" s="3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30"/>
    </row>
    <row r="80" spans="1:50" ht="52.5" customHeight="1" x14ac:dyDescent="0.15">
      <c r="A80" s="377"/>
      <c r="B80" s="378"/>
      <c r="C80" s="378"/>
      <c r="D80" s="378"/>
      <c r="E80" s="378"/>
      <c r="F80" s="379"/>
      <c r="G80" s="3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30"/>
    </row>
    <row r="81" spans="1:50" ht="52.5" customHeight="1" x14ac:dyDescent="0.15">
      <c r="A81" s="377"/>
      <c r="B81" s="378"/>
      <c r="C81" s="378"/>
      <c r="D81" s="378"/>
      <c r="E81" s="378"/>
      <c r="F81" s="379"/>
      <c r="G81" s="3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30"/>
    </row>
    <row r="82" spans="1:50" ht="52.5" customHeight="1" x14ac:dyDescent="0.15">
      <c r="A82" s="377"/>
      <c r="B82" s="378"/>
      <c r="C82" s="378"/>
      <c r="D82" s="378"/>
      <c r="E82" s="378"/>
      <c r="F82" s="379"/>
      <c r="G82" s="31"/>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30"/>
    </row>
    <row r="83" spans="1:50" ht="52.5" customHeight="1" x14ac:dyDescent="0.15">
      <c r="A83" s="377"/>
      <c r="B83" s="378"/>
      <c r="C83" s="378"/>
      <c r="D83" s="378"/>
      <c r="E83" s="378"/>
      <c r="F83" s="379"/>
      <c r="G83" s="31"/>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30"/>
    </row>
    <row r="84" spans="1:50" ht="52.5" customHeight="1" x14ac:dyDescent="0.15">
      <c r="A84" s="377"/>
      <c r="B84" s="378"/>
      <c r="C84" s="378"/>
      <c r="D84" s="378"/>
      <c r="E84" s="378"/>
      <c r="F84" s="379"/>
      <c r="G84" s="31"/>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30"/>
    </row>
    <row r="85" spans="1:50" ht="42.6" customHeight="1" x14ac:dyDescent="0.15">
      <c r="A85" s="377"/>
      <c r="B85" s="378"/>
      <c r="C85" s="378"/>
      <c r="D85" s="378"/>
      <c r="E85" s="378"/>
      <c r="F85" s="379"/>
      <c r="G85" s="31"/>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30"/>
    </row>
    <row r="86" spans="1:50" ht="52.5" customHeight="1" x14ac:dyDescent="0.15">
      <c r="A86" s="377"/>
      <c r="B86" s="378"/>
      <c r="C86" s="378"/>
      <c r="D86" s="378"/>
      <c r="E86" s="378"/>
      <c r="F86" s="379"/>
      <c r="G86" s="31"/>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30"/>
    </row>
    <row r="87" spans="1:50" ht="52.5" customHeight="1" x14ac:dyDescent="0.15">
      <c r="A87" s="377"/>
      <c r="B87" s="378"/>
      <c r="C87" s="378"/>
      <c r="D87" s="378"/>
      <c r="E87" s="378"/>
      <c r="F87" s="379"/>
      <c r="G87" s="31"/>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30"/>
    </row>
    <row r="88" spans="1:50" ht="52.5" customHeight="1" x14ac:dyDescent="0.15">
      <c r="A88" s="377"/>
      <c r="B88" s="378"/>
      <c r="C88" s="378"/>
      <c r="D88" s="378"/>
      <c r="E88" s="378"/>
      <c r="F88" s="379"/>
      <c r="G88" s="31"/>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30"/>
    </row>
    <row r="89" spans="1:50" ht="52.5" customHeight="1" x14ac:dyDescent="0.15">
      <c r="A89" s="377"/>
      <c r="B89" s="378"/>
      <c r="C89" s="378"/>
      <c r="D89" s="378"/>
      <c r="E89" s="378"/>
      <c r="F89" s="379"/>
      <c r="G89" s="31"/>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0"/>
    </row>
    <row r="90" spans="1:50" ht="52.5" customHeight="1" x14ac:dyDescent="0.15">
      <c r="A90" s="377"/>
      <c r="B90" s="378"/>
      <c r="C90" s="378"/>
      <c r="D90" s="378"/>
      <c r="E90" s="378"/>
      <c r="F90" s="379"/>
      <c r="G90" s="31"/>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30"/>
    </row>
    <row r="91" spans="1:50" ht="47.85" customHeight="1" x14ac:dyDescent="0.15">
      <c r="A91" s="377"/>
      <c r="B91" s="378"/>
      <c r="C91" s="378"/>
      <c r="D91" s="378"/>
      <c r="E91" s="378"/>
      <c r="F91" s="379"/>
      <c r="G91" s="31"/>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30"/>
    </row>
    <row r="92" spans="1:50" ht="14.25" thickBot="1" x14ac:dyDescent="0.2">
      <c r="A92" s="1990"/>
      <c r="B92" s="1991"/>
      <c r="C92" s="1991"/>
      <c r="D92" s="1991"/>
      <c r="E92" s="1991"/>
      <c r="F92" s="1992"/>
      <c r="G92" s="29"/>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8"/>
    </row>
    <row r="93" spans="1:50" s="3" customFormat="1" x14ac:dyDescent="0.15">
      <c r="A93" s="27"/>
      <c r="B93" s="27"/>
      <c r="C93" s="27"/>
      <c r="D93" s="27"/>
      <c r="E93" s="27"/>
      <c r="F93" s="27"/>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row>
    <row r="94" spans="1:50" s="3" customFormat="1" ht="26.25" customHeight="1" thickBot="1" x14ac:dyDescent="0.2">
      <c r="A94" s="25"/>
      <c r="B94" s="25"/>
      <c r="C94" s="25"/>
      <c r="D94" s="25"/>
      <c r="E94" s="25"/>
      <c r="F94" s="25"/>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row>
    <row r="95" spans="1:50" ht="30" customHeight="1" x14ac:dyDescent="0.15">
      <c r="A95" s="1993" t="s">
        <v>1336</v>
      </c>
      <c r="B95" s="1994"/>
      <c r="C95" s="1994"/>
      <c r="D95" s="1994"/>
      <c r="E95" s="1994"/>
      <c r="F95" s="1995"/>
      <c r="G95" s="1999" t="s">
        <v>1335</v>
      </c>
      <c r="H95" s="2000"/>
      <c r="I95" s="2000"/>
      <c r="J95" s="2000"/>
      <c r="K95" s="2000"/>
      <c r="L95" s="2000"/>
      <c r="M95" s="2000"/>
      <c r="N95" s="2000"/>
      <c r="O95" s="2000"/>
      <c r="P95" s="2000"/>
      <c r="Q95" s="2000"/>
      <c r="R95" s="2000"/>
      <c r="S95" s="2000"/>
      <c r="T95" s="2000"/>
      <c r="U95" s="2000"/>
      <c r="V95" s="2000"/>
      <c r="W95" s="2000"/>
      <c r="X95" s="2000"/>
      <c r="Y95" s="2000"/>
      <c r="Z95" s="2000"/>
      <c r="AA95" s="2000"/>
      <c r="AB95" s="2001"/>
      <c r="AC95" s="1999" t="s">
        <v>1334</v>
      </c>
      <c r="AD95" s="2000"/>
      <c r="AE95" s="2000"/>
      <c r="AF95" s="2000"/>
      <c r="AG95" s="2000"/>
      <c r="AH95" s="2000"/>
      <c r="AI95" s="2000"/>
      <c r="AJ95" s="2000"/>
      <c r="AK95" s="2000"/>
      <c r="AL95" s="2000"/>
      <c r="AM95" s="2000"/>
      <c r="AN95" s="2000"/>
      <c r="AO95" s="2000"/>
      <c r="AP95" s="2000"/>
      <c r="AQ95" s="2000"/>
      <c r="AR95" s="2000"/>
      <c r="AS95" s="2000"/>
      <c r="AT95" s="2000"/>
      <c r="AU95" s="2000"/>
      <c r="AV95" s="2000"/>
      <c r="AW95" s="2000"/>
      <c r="AX95" s="2002"/>
    </row>
    <row r="96" spans="1:50" ht="24.75" customHeight="1" x14ac:dyDescent="0.15">
      <c r="A96" s="251"/>
      <c r="B96" s="252"/>
      <c r="C96" s="252"/>
      <c r="D96" s="252"/>
      <c r="E96" s="252"/>
      <c r="F96" s="253"/>
      <c r="G96" s="108" t="s">
        <v>68</v>
      </c>
      <c r="H96" s="129"/>
      <c r="I96" s="129"/>
      <c r="J96" s="129"/>
      <c r="K96" s="129"/>
      <c r="L96" s="487" t="s">
        <v>1325</v>
      </c>
      <c r="M96" s="313"/>
      <c r="N96" s="313"/>
      <c r="O96" s="313"/>
      <c r="P96" s="313"/>
      <c r="Q96" s="313"/>
      <c r="R96" s="313"/>
      <c r="S96" s="313"/>
      <c r="T96" s="313"/>
      <c r="U96" s="313"/>
      <c r="V96" s="313"/>
      <c r="W96" s="313"/>
      <c r="X96" s="321"/>
      <c r="Y96" s="1207" t="s">
        <v>1324</v>
      </c>
      <c r="Z96" s="1977"/>
      <c r="AA96" s="1977"/>
      <c r="AB96" s="2003"/>
      <c r="AC96" s="108" t="s">
        <v>68</v>
      </c>
      <c r="AD96" s="129"/>
      <c r="AE96" s="129"/>
      <c r="AF96" s="129"/>
      <c r="AG96" s="129"/>
      <c r="AH96" s="487" t="s">
        <v>1325</v>
      </c>
      <c r="AI96" s="313"/>
      <c r="AJ96" s="313"/>
      <c r="AK96" s="313"/>
      <c r="AL96" s="313"/>
      <c r="AM96" s="313"/>
      <c r="AN96" s="313"/>
      <c r="AO96" s="313"/>
      <c r="AP96" s="313"/>
      <c r="AQ96" s="313"/>
      <c r="AR96" s="313"/>
      <c r="AS96" s="313"/>
      <c r="AT96" s="321"/>
      <c r="AU96" s="1207" t="s">
        <v>1324</v>
      </c>
      <c r="AV96" s="1977"/>
      <c r="AW96" s="1977"/>
      <c r="AX96" s="1978"/>
    </row>
    <row r="97" spans="1:50" ht="24.75" customHeight="1" x14ac:dyDescent="0.15">
      <c r="A97" s="251"/>
      <c r="B97" s="252"/>
      <c r="C97" s="252"/>
      <c r="D97" s="252"/>
      <c r="E97" s="252"/>
      <c r="F97" s="253"/>
      <c r="G97" s="2414" t="s">
        <v>1584</v>
      </c>
      <c r="H97" s="575"/>
      <c r="I97" s="575"/>
      <c r="J97" s="575"/>
      <c r="K97" s="1953"/>
      <c r="L97" s="2415" t="s">
        <v>1583</v>
      </c>
      <c r="M97" s="2416"/>
      <c r="N97" s="2416"/>
      <c r="O97" s="2416"/>
      <c r="P97" s="2416"/>
      <c r="Q97" s="2416"/>
      <c r="R97" s="2416"/>
      <c r="S97" s="2416"/>
      <c r="T97" s="2416"/>
      <c r="U97" s="2416"/>
      <c r="V97" s="2416"/>
      <c r="W97" s="2416"/>
      <c r="X97" s="2417"/>
      <c r="Y97" s="2418">
        <v>6</v>
      </c>
      <c r="Z97" s="2419"/>
      <c r="AA97" s="2419"/>
      <c r="AB97" s="2420"/>
      <c r="AC97" s="1982"/>
      <c r="AD97" s="837"/>
      <c r="AE97" s="837"/>
      <c r="AF97" s="837"/>
      <c r="AG97" s="923"/>
      <c r="AH97" s="1983"/>
      <c r="AI97" s="1984"/>
      <c r="AJ97" s="1984"/>
      <c r="AK97" s="1984"/>
      <c r="AL97" s="1984"/>
      <c r="AM97" s="1984"/>
      <c r="AN97" s="1984"/>
      <c r="AO97" s="1984"/>
      <c r="AP97" s="1984"/>
      <c r="AQ97" s="1984"/>
      <c r="AR97" s="1984"/>
      <c r="AS97" s="1984"/>
      <c r="AT97" s="1985"/>
      <c r="AU97" s="1979"/>
      <c r="AV97" s="1980"/>
      <c r="AW97" s="1980"/>
      <c r="AX97" s="1986"/>
    </row>
    <row r="98" spans="1:50" ht="24.75" customHeight="1" x14ac:dyDescent="0.15">
      <c r="A98" s="251"/>
      <c r="B98" s="252"/>
      <c r="C98" s="252"/>
      <c r="D98" s="252"/>
      <c r="E98" s="252"/>
      <c r="F98" s="253"/>
      <c r="G98" s="2410" t="s">
        <v>71</v>
      </c>
      <c r="H98" s="571"/>
      <c r="I98" s="571"/>
      <c r="J98" s="571"/>
      <c r="K98" s="1951"/>
      <c r="L98" s="2411" t="s">
        <v>1582</v>
      </c>
      <c r="M98" s="2412"/>
      <c r="N98" s="2412"/>
      <c r="O98" s="2412"/>
      <c r="P98" s="2412"/>
      <c r="Q98" s="2412"/>
      <c r="R98" s="2412"/>
      <c r="S98" s="2412"/>
      <c r="T98" s="2412"/>
      <c r="U98" s="2412"/>
      <c r="V98" s="2412"/>
      <c r="W98" s="2412"/>
      <c r="X98" s="2413"/>
      <c r="Y98" s="2407">
        <v>3</v>
      </c>
      <c r="Z98" s="2408"/>
      <c r="AA98" s="2408"/>
      <c r="AB98" s="2409"/>
      <c r="AC98" s="1969"/>
      <c r="AD98" s="833"/>
      <c r="AE98" s="833"/>
      <c r="AF98" s="833"/>
      <c r="AG98" s="1646"/>
      <c r="AH98" s="1970"/>
      <c r="AI98" s="1971"/>
      <c r="AJ98" s="1971"/>
      <c r="AK98" s="1971"/>
      <c r="AL98" s="1971"/>
      <c r="AM98" s="1971"/>
      <c r="AN98" s="1971"/>
      <c r="AO98" s="1971"/>
      <c r="AP98" s="1971"/>
      <c r="AQ98" s="1971"/>
      <c r="AR98" s="1971"/>
      <c r="AS98" s="1971"/>
      <c r="AT98" s="1972"/>
      <c r="AU98" s="1973"/>
      <c r="AV98" s="1974"/>
      <c r="AW98" s="1974"/>
      <c r="AX98" s="1976"/>
    </row>
    <row r="99" spans="1:50" ht="24.75" customHeight="1" x14ac:dyDescent="0.15">
      <c r="A99" s="251"/>
      <c r="B99" s="252"/>
      <c r="C99" s="252"/>
      <c r="D99" s="252"/>
      <c r="E99" s="252"/>
      <c r="F99" s="253"/>
      <c r="G99" s="2410" t="s">
        <v>1581</v>
      </c>
      <c r="H99" s="571"/>
      <c r="I99" s="571"/>
      <c r="J99" s="571"/>
      <c r="K99" s="1951"/>
      <c r="L99" s="2411" t="s">
        <v>1580</v>
      </c>
      <c r="M99" s="2412"/>
      <c r="N99" s="2412"/>
      <c r="O99" s="2412"/>
      <c r="P99" s="2412"/>
      <c r="Q99" s="2412"/>
      <c r="R99" s="2412"/>
      <c r="S99" s="2412"/>
      <c r="T99" s="2412"/>
      <c r="U99" s="2412"/>
      <c r="V99" s="2412"/>
      <c r="W99" s="2412"/>
      <c r="X99" s="2413"/>
      <c r="Y99" s="2407">
        <v>0.6</v>
      </c>
      <c r="Z99" s="2408"/>
      <c r="AA99" s="2408"/>
      <c r="AB99" s="2409"/>
      <c r="AC99" s="1969"/>
      <c r="AD99" s="833"/>
      <c r="AE99" s="833"/>
      <c r="AF99" s="833"/>
      <c r="AG99" s="1646"/>
      <c r="AH99" s="1970"/>
      <c r="AI99" s="1971"/>
      <c r="AJ99" s="1971"/>
      <c r="AK99" s="1971"/>
      <c r="AL99" s="1971"/>
      <c r="AM99" s="1971"/>
      <c r="AN99" s="1971"/>
      <c r="AO99" s="1971"/>
      <c r="AP99" s="1971"/>
      <c r="AQ99" s="1971"/>
      <c r="AR99" s="1971"/>
      <c r="AS99" s="1971"/>
      <c r="AT99" s="1972"/>
      <c r="AU99" s="1973"/>
      <c r="AV99" s="1974"/>
      <c r="AW99" s="1974"/>
      <c r="AX99" s="1976"/>
    </row>
    <row r="100" spans="1:50" ht="24.75" customHeight="1" x14ac:dyDescent="0.15">
      <c r="A100" s="251"/>
      <c r="B100" s="252"/>
      <c r="C100" s="252"/>
      <c r="D100" s="252"/>
      <c r="E100" s="252"/>
      <c r="F100" s="253"/>
      <c r="G100" s="2011" t="s">
        <v>41</v>
      </c>
      <c r="H100" s="313"/>
      <c r="I100" s="313"/>
      <c r="J100" s="313"/>
      <c r="K100" s="313"/>
      <c r="L100" s="2012"/>
      <c r="M100" s="318"/>
      <c r="N100" s="318"/>
      <c r="O100" s="318"/>
      <c r="P100" s="318"/>
      <c r="Q100" s="318"/>
      <c r="R100" s="318"/>
      <c r="S100" s="318"/>
      <c r="T100" s="318"/>
      <c r="U100" s="318"/>
      <c r="V100" s="318"/>
      <c r="W100" s="318"/>
      <c r="X100" s="319"/>
      <c r="Y100" s="2013">
        <f>SUM(Y97:AB99)</f>
        <v>9.6</v>
      </c>
      <c r="Z100" s="2014"/>
      <c r="AA100" s="2014"/>
      <c r="AB100" s="2015"/>
      <c r="AC100" s="2011" t="s">
        <v>41</v>
      </c>
      <c r="AD100" s="313"/>
      <c r="AE100" s="313"/>
      <c r="AF100" s="313"/>
      <c r="AG100" s="313"/>
      <c r="AH100" s="2012"/>
      <c r="AI100" s="318"/>
      <c r="AJ100" s="318"/>
      <c r="AK100" s="318"/>
      <c r="AL100" s="318"/>
      <c r="AM100" s="318"/>
      <c r="AN100" s="318"/>
      <c r="AO100" s="318"/>
      <c r="AP100" s="318"/>
      <c r="AQ100" s="318"/>
      <c r="AR100" s="318"/>
      <c r="AS100" s="318"/>
      <c r="AT100" s="319"/>
      <c r="AU100" s="2013">
        <f>SUM(AU97:AX99)</f>
        <v>0</v>
      </c>
      <c r="AV100" s="2014"/>
      <c r="AW100" s="2014"/>
      <c r="AX100" s="2016"/>
    </row>
    <row r="101" spans="1:50" ht="30" customHeight="1" x14ac:dyDescent="0.15">
      <c r="A101" s="251"/>
      <c r="B101" s="252"/>
      <c r="C101" s="252"/>
      <c r="D101" s="252"/>
      <c r="E101" s="252"/>
      <c r="F101" s="253"/>
      <c r="G101" s="2017" t="s">
        <v>1332</v>
      </c>
      <c r="H101" s="2018"/>
      <c r="I101" s="2018"/>
      <c r="J101" s="2018"/>
      <c r="K101" s="2018"/>
      <c r="L101" s="2018"/>
      <c r="M101" s="2018"/>
      <c r="N101" s="2018"/>
      <c r="O101" s="2018"/>
      <c r="P101" s="2018"/>
      <c r="Q101" s="2018"/>
      <c r="R101" s="2018"/>
      <c r="S101" s="2018"/>
      <c r="T101" s="2018"/>
      <c r="U101" s="2018"/>
      <c r="V101" s="2018"/>
      <c r="W101" s="2018"/>
      <c r="X101" s="2018"/>
      <c r="Y101" s="2018"/>
      <c r="Z101" s="2018"/>
      <c r="AA101" s="2018"/>
      <c r="AB101" s="2019"/>
      <c r="AC101" s="2017" t="s">
        <v>1331</v>
      </c>
      <c r="AD101" s="2018"/>
      <c r="AE101" s="2018"/>
      <c r="AF101" s="2018"/>
      <c r="AG101" s="2018"/>
      <c r="AH101" s="2018"/>
      <c r="AI101" s="2018"/>
      <c r="AJ101" s="2018"/>
      <c r="AK101" s="2018"/>
      <c r="AL101" s="2018"/>
      <c r="AM101" s="2018"/>
      <c r="AN101" s="2018"/>
      <c r="AO101" s="2018"/>
      <c r="AP101" s="2018"/>
      <c r="AQ101" s="2018"/>
      <c r="AR101" s="2018"/>
      <c r="AS101" s="2018"/>
      <c r="AT101" s="2018"/>
      <c r="AU101" s="2018"/>
      <c r="AV101" s="2018"/>
      <c r="AW101" s="2018"/>
      <c r="AX101" s="2020"/>
    </row>
    <row r="102" spans="1:50" ht="25.5" customHeight="1" x14ac:dyDescent="0.15">
      <c r="A102" s="251"/>
      <c r="B102" s="252"/>
      <c r="C102" s="252"/>
      <c r="D102" s="252"/>
      <c r="E102" s="252"/>
      <c r="F102" s="253"/>
      <c r="G102" s="108" t="s">
        <v>68</v>
      </c>
      <c r="H102" s="129"/>
      <c r="I102" s="129"/>
      <c r="J102" s="129"/>
      <c r="K102" s="129"/>
      <c r="L102" s="487" t="s">
        <v>1325</v>
      </c>
      <c r="M102" s="313"/>
      <c r="N102" s="313"/>
      <c r="O102" s="313"/>
      <c r="P102" s="313"/>
      <c r="Q102" s="313"/>
      <c r="R102" s="313"/>
      <c r="S102" s="313"/>
      <c r="T102" s="313"/>
      <c r="U102" s="313"/>
      <c r="V102" s="313"/>
      <c r="W102" s="313"/>
      <c r="X102" s="321"/>
      <c r="Y102" s="1207" t="s">
        <v>1324</v>
      </c>
      <c r="Z102" s="1977"/>
      <c r="AA102" s="1977"/>
      <c r="AB102" s="2003"/>
      <c r="AC102" s="108" t="s">
        <v>68</v>
      </c>
      <c r="AD102" s="129"/>
      <c r="AE102" s="129"/>
      <c r="AF102" s="129"/>
      <c r="AG102" s="129"/>
      <c r="AH102" s="487" t="s">
        <v>1325</v>
      </c>
      <c r="AI102" s="313"/>
      <c r="AJ102" s="313"/>
      <c r="AK102" s="313"/>
      <c r="AL102" s="313"/>
      <c r="AM102" s="313"/>
      <c r="AN102" s="313"/>
      <c r="AO102" s="313"/>
      <c r="AP102" s="313"/>
      <c r="AQ102" s="313"/>
      <c r="AR102" s="313"/>
      <c r="AS102" s="313"/>
      <c r="AT102" s="321"/>
      <c r="AU102" s="1207" t="s">
        <v>1324</v>
      </c>
      <c r="AV102" s="1977"/>
      <c r="AW102" s="1977"/>
      <c r="AX102" s="1978"/>
    </row>
    <row r="103" spans="1:50" ht="24.75" customHeight="1" x14ac:dyDescent="0.15">
      <c r="A103" s="251"/>
      <c r="B103" s="252"/>
      <c r="C103" s="252"/>
      <c r="D103" s="252"/>
      <c r="E103" s="252"/>
      <c r="F103" s="253"/>
      <c r="G103" s="1982"/>
      <c r="H103" s="837"/>
      <c r="I103" s="837"/>
      <c r="J103" s="837"/>
      <c r="K103" s="923"/>
      <c r="L103" s="1983"/>
      <c r="M103" s="1984"/>
      <c r="N103" s="1984"/>
      <c r="O103" s="1984"/>
      <c r="P103" s="1984"/>
      <c r="Q103" s="1984"/>
      <c r="R103" s="1984"/>
      <c r="S103" s="1984"/>
      <c r="T103" s="1984"/>
      <c r="U103" s="1984"/>
      <c r="V103" s="1984"/>
      <c r="W103" s="1984"/>
      <c r="X103" s="1985"/>
      <c r="Y103" s="1979"/>
      <c r="Z103" s="1980"/>
      <c r="AA103" s="1980"/>
      <c r="AB103" s="1981"/>
      <c r="AC103" s="1982"/>
      <c r="AD103" s="837"/>
      <c r="AE103" s="837"/>
      <c r="AF103" s="837"/>
      <c r="AG103" s="923"/>
      <c r="AH103" s="1983"/>
      <c r="AI103" s="1984"/>
      <c r="AJ103" s="1984"/>
      <c r="AK103" s="1984"/>
      <c r="AL103" s="1984"/>
      <c r="AM103" s="1984"/>
      <c r="AN103" s="1984"/>
      <c r="AO103" s="1984"/>
      <c r="AP103" s="1984"/>
      <c r="AQ103" s="1984"/>
      <c r="AR103" s="1984"/>
      <c r="AS103" s="1984"/>
      <c r="AT103" s="1985"/>
      <c r="AU103" s="1979"/>
      <c r="AV103" s="1980"/>
      <c r="AW103" s="1980"/>
      <c r="AX103" s="1986"/>
    </row>
    <row r="104" spans="1:50" ht="24.75" customHeight="1" x14ac:dyDescent="0.15">
      <c r="A104" s="251"/>
      <c r="B104" s="252"/>
      <c r="C104" s="252"/>
      <c r="D104" s="252"/>
      <c r="E104" s="252"/>
      <c r="F104" s="253"/>
      <c r="G104" s="1969"/>
      <c r="H104" s="833"/>
      <c r="I104" s="833"/>
      <c r="J104" s="833"/>
      <c r="K104" s="1646"/>
      <c r="L104" s="1970"/>
      <c r="M104" s="1971"/>
      <c r="N104" s="1971"/>
      <c r="O104" s="1971"/>
      <c r="P104" s="1971"/>
      <c r="Q104" s="1971"/>
      <c r="R104" s="1971"/>
      <c r="S104" s="1971"/>
      <c r="T104" s="1971"/>
      <c r="U104" s="1971"/>
      <c r="V104" s="1971"/>
      <c r="W104" s="1971"/>
      <c r="X104" s="1972"/>
      <c r="Y104" s="1973"/>
      <c r="Z104" s="1974"/>
      <c r="AA104" s="1974"/>
      <c r="AB104" s="1975"/>
      <c r="AC104" s="1969"/>
      <c r="AD104" s="833"/>
      <c r="AE104" s="833"/>
      <c r="AF104" s="833"/>
      <c r="AG104" s="1646"/>
      <c r="AH104" s="1970"/>
      <c r="AI104" s="1971"/>
      <c r="AJ104" s="1971"/>
      <c r="AK104" s="1971"/>
      <c r="AL104" s="1971"/>
      <c r="AM104" s="1971"/>
      <c r="AN104" s="1971"/>
      <c r="AO104" s="1971"/>
      <c r="AP104" s="1971"/>
      <c r="AQ104" s="1971"/>
      <c r="AR104" s="1971"/>
      <c r="AS104" s="1971"/>
      <c r="AT104" s="1972"/>
      <c r="AU104" s="1973"/>
      <c r="AV104" s="1974"/>
      <c r="AW104" s="1974"/>
      <c r="AX104" s="1976"/>
    </row>
    <row r="105" spans="1:50" ht="24.75" customHeight="1" x14ac:dyDescent="0.15">
      <c r="A105" s="251"/>
      <c r="B105" s="252"/>
      <c r="C105" s="252"/>
      <c r="D105" s="252"/>
      <c r="E105" s="252"/>
      <c r="F105" s="253"/>
      <c r="G105" s="1969"/>
      <c r="H105" s="833"/>
      <c r="I105" s="833"/>
      <c r="J105" s="833"/>
      <c r="K105" s="1646"/>
      <c r="L105" s="1970"/>
      <c r="M105" s="1971"/>
      <c r="N105" s="1971"/>
      <c r="O105" s="1971"/>
      <c r="P105" s="1971"/>
      <c r="Q105" s="1971"/>
      <c r="R105" s="1971"/>
      <c r="S105" s="1971"/>
      <c r="T105" s="1971"/>
      <c r="U105" s="1971"/>
      <c r="V105" s="1971"/>
      <c r="W105" s="1971"/>
      <c r="X105" s="1972"/>
      <c r="Y105" s="1973"/>
      <c r="Z105" s="1974"/>
      <c r="AA105" s="1974"/>
      <c r="AB105" s="1975"/>
      <c r="AC105" s="1969"/>
      <c r="AD105" s="833"/>
      <c r="AE105" s="833"/>
      <c r="AF105" s="833"/>
      <c r="AG105" s="1646"/>
      <c r="AH105" s="1970"/>
      <c r="AI105" s="1971"/>
      <c r="AJ105" s="1971"/>
      <c r="AK105" s="1971"/>
      <c r="AL105" s="1971"/>
      <c r="AM105" s="1971"/>
      <c r="AN105" s="1971"/>
      <c r="AO105" s="1971"/>
      <c r="AP105" s="1971"/>
      <c r="AQ105" s="1971"/>
      <c r="AR105" s="1971"/>
      <c r="AS105" s="1971"/>
      <c r="AT105" s="1972"/>
      <c r="AU105" s="1973"/>
      <c r="AV105" s="1974"/>
      <c r="AW105" s="1974"/>
      <c r="AX105" s="1976"/>
    </row>
    <row r="106" spans="1:50" ht="24.75" customHeight="1" x14ac:dyDescent="0.15">
      <c r="A106" s="251"/>
      <c r="B106" s="252"/>
      <c r="C106" s="252"/>
      <c r="D106" s="252"/>
      <c r="E106" s="252"/>
      <c r="F106" s="253"/>
      <c r="G106" s="1969"/>
      <c r="H106" s="833"/>
      <c r="I106" s="833"/>
      <c r="J106" s="833"/>
      <c r="K106" s="1646"/>
      <c r="L106" s="1970"/>
      <c r="M106" s="1971"/>
      <c r="N106" s="1971"/>
      <c r="O106" s="1971"/>
      <c r="P106" s="1971"/>
      <c r="Q106" s="1971"/>
      <c r="R106" s="1971"/>
      <c r="S106" s="1971"/>
      <c r="T106" s="1971"/>
      <c r="U106" s="1971"/>
      <c r="V106" s="1971"/>
      <c r="W106" s="1971"/>
      <c r="X106" s="1972"/>
      <c r="Y106" s="1973"/>
      <c r="Z106" s="1974"/>
      <c r="AA106" s="1974"/>
      <c r="AB106" s="1975"/>
      <c r="AC106" s="1969"/>
      <c r="AD106" s="833"/>
      <c r="AE106" s="833"/>
      <c r="AF106" s="833"/>
      <c r="AG106" s="1646"/>
      <c r="AH106" s="1970"/>
      <c r="AI106" s="1971"/>
      <c r="AJ106" s="1971"/>
      <c r="AK106" s="1971"/>
      <c r="AL106" s="1971"/>
      <c r="AM106" s="1971"/>
      <c r="AN106" s="1971"/>
      <c r="AO106" s="1971"/>
      <c r="AP106" s="1971"/>
      <c r="AQ106" s="1971"/>
      <c r="AR106" s="1971"/>
      <c r="AS106" s="1971"/>
      <c r="AT106" s="1972"/>
      <c r="AU106" s="1973"/>
      <c r="AV106" s="1974"/>
      <c r="AW106" s="1974"/>
      <c r="AX106" s="1976"/>
    </row>
    <row r="107" spans="1:50" ht="24.75" customHeight="1" x14ac:dyDescent="0.15">
      <c r="A107" s="251"/>
      <c r="B107" s="252"/>
      <c r="C107" s="252"/>
      <c r="D107" s="252"/>
      <c r="E107" s="252"/>
      <c r="F107" s="253"/>
      <c r="G107" s="1969"/>
      <c r="H107" s="833"/>
      <c r="I107" s="833"/>
      <c r="J107" s="833"/>
      <c r="K107" s="1646"/>
      <c r="L107" s="1970"/>
      <c r="M107" s="1971"/>
      <c r="N107" s="1971"/>
      <c r="O107" s="1971"/>
      <c r="P107" s="1971"/>
      <c r="Q107" s="1971"/>
      <c r="R107" s="1971"/>
      <c r="S107" s="1971"/>
      <c r="T107" s="1971"/>
      <c r="U107" s="1971"/>
      <c r="V107" s="1971"/>
      <c r="W107" s="1971"/>
      <c r="X107" s="1972"/>
      <c r="Y107" s="1973"/>
      <c r="Z107" s="1974"/>
      <c r="AA107" s="1974"/>
      <c r="AB107" s="1974"/>
      <c r="AC107" s="1969"/>
      <c r="AD107" s="833"/>
      <c r="AE107" s="833"/>
      <c r="AF107" s="833"/>
      <c r="AG107" s="1646"/>
      <c r="AH107" s="1970"/>
      <c r="AI107" s="1971"/>
      <c r="AJ107" s="1971"/>
      <c r="AK107" s="1971"/>
      <c r="AL107" s="1971"/>
      <c r="AM107" s="1971"/>
      <c r="AN107" s="1971"/>
      <c r="AO107" s="1971"/>
      <c r="AP107" s="1971"/>
      <c r="AQ107" s="1971"/>
      <c r="AR107" s="1971"/>
      <c r="AS107" s="1971"/>
      <c r="AT107" s="1972"/>
      <c r="AU107" s="1973"/>
      <c r="AV107" s="1974"/>
      <c r="AW107" s="1974"/>
      <c r="AX107" s="1976"/>
    </row>
    <row r="108" spans="1:50" ht="24.75" customHeight="1" x14ac:dyDescent="0.15">
      <c r="A108" s="251"/>
      <c r="B108" s="252"/>
      <c r="C108" s="252"/>
      <c r="D108" s="252"/>
      <c r="E108" s="252"/>
      <c r="F108" s="253"/>
      <c r="G108" s="1969"/>
      <c r="H108" s="833"/>
      <c r="I108" s="833"/>
      <c r="J108" s="833"/>
      <c r="K108" s="1646"/>
      <c r="L108" s="1970"/>
      <c r="M108" s="1971"/>
      <c r="N108" s="1971"/>
      <c r="O108" s="1971"/>
      <c r="P108" s="1971"/>
      <c r="Q108" s="1971"/>
      <c r="R108" s="1971"/>
      <c r="S108" s="1971"/>
      <c r="T108" s="1971"/>
      <c r="U108" s="1971"/>
      <c r="V108" s="1971"/>
      <c r="W108" s="1971"/>
      <c r="X108" s="1972"/>
      <c r="Y108" s="1973"/>
      <c r="Z108" s="1974"/>
      <c r="AA108" s="1974"/>
      <c r="AB108" s="1974"/>
      <c r="AC108" s="1969"/>
      <c r="AD108" s="833"/>
      <c r="AE108" s="833"/>
      <c r="AF108" s="833"/>
      <c r="AG108" s="1646"/>
      <c r="AH108" s="1970"/>
      <c r="AI108" s="1971"/>
      <c r="AJ108" s="1971"/>
      <c r="AK108" s="1971"/>
      <c r="AL108" s="1971"/>
      <c r="AM108" s="1971"/>
      <c r="AN108" s="1971"/>
      <c r="AO108" s="1971"/>
      <c r="AP108" s="1971"/>
      <c r="AQ108" s="1971"/>
      <c r="AR108" s="1971"/>
      <c r="AS108" s="1971"/>
      <c r="AT108" s="1972"/>
      <c r="AU108" s="1973"/>
      <c r="AV108" s="1974"/>
      <c r="AW108" s="1974"/>
      <c r="AX108" s="1976"/>
    </row>
    <row r="109" spans="1:50" ht="24.75" customHeight="1" x14ac:dyDescent="0.15">
      <c r="A109" s="251"/>
      <c r="B109" s="252"/>
      <c r="C109" s="252"/>
      <c r="D109" s="252"/>
      <c r="E109" s="252"/>
      <c r="F109" s="253"/>
      <c r="G109" s="1969"/>
      <c r="H109" s="833"/>
      <c r="I109" s="833"/>
      <c r="J109" s="833"/>
      <c r="K109" s="1646"/>
      <c r="L109" s="1970"/>
      <c r="M109" s="1971"/>
      <c r="N109" s="1971"/>
      <c r="O109" s="1971"/>
      <c r="P109" s="1971"/>
      <c r="Q109" s="1971"/>
      <c r="R109" s="1971"/>
      <c r="S109" s="1971"/>
      <c r="T109" s="1971"/>
      <c r="U109" s="1971"/>
      <c r="V109" s="1971"/>
      <c r="W109" s="1971"/>
      <c r="X109" s="1972"/>
      <c r="Y109" s="1973"/>
      <c r="Z109" s="1974"/>
      <c r="AA109" s="1974"/>
      <c r="AB109" s="1974"/>
      <c r="AC109" s="1969"/>
      <c r="AD109" s="833"/>
      <c r="AE109" s="833"/>
      <c r="AF109" s="833"/>
      <c r="AG109" s="1646"/>
      <c r="AH109" s="1970"/>
      <c r="AI109" s="1971"/>
      <c r="AJ109" s="1971"/>
      <c r="AK109" s="1971"/>
      <c r="AL109" s="1971"/>
      <c r="AM109" s="1971"/>
      <c r="AN109" s="1971"/>
      <c r="AO109" s="1971"/>
      <c r="AP109" s="1971"/>
      <c r="AQ109" s="1971"/>
      <c r="AR109" s="1971"/>
      <c r="AS109" s="1971"/>
      <c r="AT109" s="1972"/>
      <c r="AU109" s="1973"/>
      <c r="AV109" s="1974"/>
      <c r="AW109" s="1974"/>
      <c r="AX109" s="1976"/>
    </row>
    <row r="110" spans="1:50" ht="24.75" customHeight="1" x14ac:dyDescent="0.15">
      <c r="A110" s="251"/>
      <c r="B110" s="252"/>
      <c r="C110" s="252"/>
      <c r="D110" s="252"/>
      <c r="E110" s="252"/>
      <c r="F110" s="253"/>
      <c r="G110" s="2004"/>
      <c r="H110" s="835"/>
      <c r="I110" s="835"/>
      <c r="J110" s="835"/>
      <c r="K110" s="1647"/>
      <c r="L110" s="2005"/>
      <c r="M110" s="2006"/>
      <c r="N110" s="2006"/>
      <c r="O110" s="2006"/>
      <c r="P110" s="2006"/>
      <c r="Q110" s="2006"/>
      <c r="R110" s="2006"/>
      <c r="S110" s="2006"/>
      <c r="T110" s="2006"/>
      <c r="U110" s="2006"/>
      <c r="V110" s="2006"/>
      <c r="W110" s="2006"/>
      <c r="X110" s="2007"/>
      <c r="Y110" s="2008"/>
      <c r="Z110" s="2009"/>
      <c r="AA110" s="2009"/>
      <c r="AB110" s="2009"/>
      <c r="AC110" s="2004"/>
      <c r="AD110" s="835"/>
      <c r="AE110" s="835"/>
      <c r="AF110" s="835"/>
      <c r="AG110" s="1647"/>
      <c r="AH110" s="2005"/>
      <c r="AI110" s="2006"/>
      <c r="AJ110" s="2006"/>
      <c r="AK110" s="2006"/>
      <c r="AL110" s="2006"/>
      <c r="AM110" s="2006"/>
      <c r="AN110" s="2006"/>
      <c r="AO110" s="2006"/>
      <c r="AP110" s="2006"/>
      <c r="AQ110" s="2006"/>
      <c r="AR110" s="2006"/>
      <c r="AS110" s="2006"/>
      <c r="AT110" s="2007"/>
      <c r="AU110" s="2008"/>
      <c r="AV110" s="2009"/>
      <c r="AW110" s="2009"/>
      <c r="AX110" s="2010"/>
    </row>
    <row r="111" spans="1:50" ht="24.75" customHeight="1" x14ac:dyDescent="0.15">
      <c r="A111" s="251"/>
      <c r="B111" s="252"/>
      <c r="C111" s="252"/>
      <c r="D111" s="252"/>
      <c r="E111" s="252"/>
      <c r="F111" s="253"/>
      <c r="G111" s="2011" t="s">
        <v>41</v>
      </c>
      <c r="H111" s="313"/>
      <c r="I111" s="313"/>
      <c r="J111" s="313"/>
      <c r="K111" s="313"/>
      <c r="L111" s="2012"/>
      <c r="M111" s="318"/>
      <c r="N111" s="318"/>
      <c r="O111" s="318"/>
      <c r="P111" s="318"/>
      <c r="Q111" s="318"/>
      <c r="R111" s="318"/>
      <c r="S111" s="318"/>
      <c r="T111" s="318"/>
      <c r="U111" s="318"/>
      <c r="V111" s="318"/>
      <c r="W111" s="318"/>
      <c r="X111" s="319"/>
      <c r="Y111" s="2013">
        <f>SUM(Y103:AB110)</f>
        <v>0</v>
      </c>
      <c r="Z111" s="2014"/>
      <c r="AA111" s="2014"/>
      <c r="AB111" s="2015"/>
      <c r="AC111" s="2011" t="s">
        <v>41</v>
      </c>
      <c r="AD111" s="313"/>
      <c r="AE111" s="313"/>
      <c r="AF111" s="313"/>
      <c r="AG111" s="313"/>
      <c r="AH111" s="2012"/>
      <c r="AI111" s="318"/>
      <c r="AJ111" s="318"/>
      <c r="AK111" s="318"/>
      <c r="AL111" s="318"/>
      <c r="AM111" s="318"/>
      <c r="AN111" s="318"/>
      <c r="AO111" s="318"/>
      <c r="AP111" s="318"/>
      <c r="AQ111" s="318"/>
      <c r="AR111" s="318"/>
      <c r="AS111" s="318"/>
      <c r="AT111" s="319"/>
      <c r="AU111" s="2013">
        <f>SUM(AU103:AX110)</f>
        <v>0</v>
      </c>
      <c r="AV111" s="2014"/>
      <c r="AW111" s="2014"/>
      <c r="AX111" s="2016"/>
    </row>
    <row r="112" spans="1:50" ht="30" customHeight="1" x14ac:dyDescent="0.15">
      <c r="A112" s="251"/>
      <c r="B112" s="252"/>
      <c r="C112" s="252"/>
      <c r="D112" s="252"/>
      <c r="E112" s="252"/>
      <c r="F112" s="253"/>
      <c r="G112" s="2017" t="s">
        <v>1328</v>
      </c>
      <c r="H112" s="2018"/>
      <c r="I112" s="2018"/>
      <c r="J112" s="2018"/>
      <c r="K112" s="2018"/>
      <c r="L112" s="2018"/>
      <c r="M112" s="2018"/>
      <c r="N112" s="2018"/>
      <c r="O112" s="2018"/>
      <c r="P112" s="2018"/>
      <c r="Q112" s="2018"/>
      <c r="R112" s="2018"/>
      <c r="S112" s="2018"/>
      <c r="T112" s="2018"/>
      <c r="U112" s="2018"/>
      <c r="V112" s="2018"/>
      <c r="W112" s="2018"/>
      <c r="X112" s="2018"/>
      <c r="Y112" s="2018"/>
      <c r="Z112" s="2018"/>
      <c r="AA112" s="2018"/>
      <c r="AB112" s="2019"/>
      <c r="AC112" s="2017" t="s">
        <v>1327</v>
      </c>
      <c r="AD112" s="2018"/>
      <c r="AE112" s="2018"/>
      <c r="AF112" s="2018"/>
      <c r="AG112" s="2018"/>
      <c r="AH112" s="2018"/>
      <c r="AI112" s="2018"/>
      <c r="AJ112" s="2018"/>
      <c r="AK112" s="2018"/>
      <c r="AL112" s="2018"/>
      <c r="AM112" s="2018"/>
      <c r="AN112" s="2018"/>
      <c r="AO112" s="2018"/>
      <c r="AP112" s="2018"/>
      <c r="AQ112" s="2018"/>
      <c r="AR112" s="2018"/>
      <c r="AS112" s="2018"/>
      <c r="AT112" s="2018"/>
      <c r="AU112" s="2018"/>
      <c r="AV112" s="2018"/>
      <c r="AW112" s="2018"/>
      <c r="AX112" s="2020"/>
    </row>
    <row r="113" spans="1:50" ht="24.75" customHeight="1" x14ac:dyDescent="0.15">
      <c r="A113" s="251"/>
      <c r="B113" s="252"/>
      <c r="C113" s="252"/>
      <c r="D113" s="252"/>
      <c r="E113" s="252"/>
      <c r="F113" s="253"/>
      <c r="G113" s="108" t="s">
        <v>68</v>
      </c>
      <c r="H113" s="129"/>
      <c r="I113" s="129"/>
      <c r="J113" s="129"/>
      <c r="K113" s="129"/>
      <c r="L113" s="487" t="s">
        <v>1325</v>
      </c>
      <c r="M113" s="313"/>
      <c r="N113" s="313"/>
      <c r="O113" s="313"/>
      <c r="P113" s="313"/>
      <c r="Q113" s="313"/>
      <c r="R113" s="313"/>
      <c r="S113" s="313"/>
      <c r="T113" s="313"/>
      <c r="U113" s="313"/>
      <c r="V113" s="313"/>
      <c r="W113" s="313"/>
      <c r="X113" s="321"/>
      <c r="Y113" s="1207" t="s">
        <v>1324</v>
      </c>
      <c r="Z113" s="1977"/>
      <c r="AA113" s="1977"/>
      <c r="AB113" s="2003"/>
      <c r="AC113" s="108" t="s">
        <v>68</v>
      </c>
      <c r="AD113" s="129"/>
      <c r="AE113" s="129"/>
      <c r="AF113" s="129"/>
      <c r="AG113" s="129"/>
      <c r="AH113" s="487" t="s">
        <v>1325</v>
      </c>
      <c r="AI113" s="313"/>
      <c r="AJ113" s="313"/>
      <c r="AK113" s="313"/>
      <c r="AL113" s="313"/>
      <c r="AM113" s="313"/>
      <c r="AN113" s="313"/>
      <c r="AO113" s="313"/>
      <c r="AP113" s="313"/>
      <c r="AQ113" s="313"/>
      <c r="AR113" s="313"/>
      <c r="AS113" s="313"/>
      <c r="AT113" s="321"/>
      <c r="AU113" s="1207" t="s">
        <v>1324</v>
      </c>
      <c r="AV113" s="1977"/>
      <c r="AW113" s="1977"/>
      <c r="AX113" s="1978"/>
    </row>
    <row r="114" spans="1:50" ht="24.75" customHeight="1" x14ac:dyDescent="0.15">
      <c r="A114" s="251"/>
      <c r="B114" s="252"/>
      <c r="C114" s="252"/>
      <c r="D114" s="252"/>
      <c r="E114" s="252"/>
      <c r="F114" s="253"/>
      <c r="G114" s="1982"/>
      <c r="H114" s="837"/>
      <c r="I114" s="837"/>
      <c r="J114" s="837"/>
      <c r="K114" s="923"/>
      <c r="L114" s="1983"/>
      <c r="M114" s="1984"/>
      <c r="N114" s="1984"/>
      <c r="O114" s="1984"/>
      <c r="P114" s="1984"/>
      <c r="Q114" s="1984"/>
      <c r="R114" s="1984"/>
      <c r="S114" s="1984"/>
      <c r="T114" s="1984"/>
      <c r="U114" s="1984"/>
      <c r="V114" s="1984"/>
      <c r="W114" s="1984"/>
      <c r="X114" s="1985"/>
      <c r="Y114" s="1979"/>
      <c r="Z114" s="1980"/>
      <c r="AA114" s="1980"/>
      <c r="AB114" s="1981"/>
      <c r="AC114" s="1982"/>
      <c r="AD114" s="837"/>
      <c r="AE114" s="837"/>
      <c r="AF114" s="837"/>
      <c r="AG114" s="923"/>
      <c r="AH114" s="1983"/>
      <c r="AI114" s="1984"/>
      <c r="AJ114" s="1984"/>
      <c r="AK114" s="1984"/>
      <c r="AL114" s="1984"/>
      <c r="AM114" s="1984"/>
      <c r="AN114" s="1984"/>
      <c r="AO114" s="1984"/>
      <c r="AP114" s="1984"/>
      <c r="AQ114" s="1984"/>
      <c r="AR114" s="1984"/>
      <c r="AS114" s="1984"/>
      <c r="AT114" s="1985"/>
      <c r="AU114" s="1979"/>
      <c r="AV114" s="1980"/>
      <c r="AW114" s="1980"/>
      <c r="AX114" s="1986"/>
    </row>
    <row r="115" spans="1:50" ht="24.75" customHeight="1" x14ac:dyDescent="0.15">
      <c r="A115" s="251"/>
      <c r="B115" s="252"/>
      <c r="C115" s="252"/>
      <c r="D115" s="252"/>
      <c r="E115" s="252"/>
      <c r="F115" s="253"/>
      <c r="G115" s="1969"/>
      <c r="H115" s="833"/>
      <c r="I115" s="833"/>
      <c r="J115" s="833"/>
      <c r="K115" s="1646"/>
      <c r="L115" s="1970"/>
      <c r="M115" s="1971"/>
      <c r="N115" s="1971"/>
      <c r="O115" s="1971"/>
      <c r="P115" s="1971"/>
      <c r="Q115" s="1971"/>
      <c r="R115" s="1971"/>
      <c r="S115" s="1971"/>
      <c r="T115" s="1971"/>
      <c r="U115" s="1971"/>
      <c r="V115" s="1971"/>
      <c r="W115" s="1971"/>
      <c r="X115" s="1972"/>
      <c r="Y115" s="1973"/>
      <c r="Z115" s="1974"/>
      <c r="AA115" s="1974"/>
      <c r="AB115" s="1975"/>
      <c r="AC115" s="1969"/>
      <c r="AD115" s="833"/>
      <c r="AE115" s="833"/>
      <c r="AF115" s="833"/>
      <c r="AG115" s="1646"/>
      <c r="AH115" s="1970"/>
      <c r="AI115" s="1971"/>
      <c r="AJ115" s="1971"/>
      <c r="AK115" s="1971"/>
      <c r="AL115" s="1971"/>
      <c r="AM115" s="1971"/>
      <c r="AN115" s="1971"/>
      <c r="AO115" s="1971"/>
      <c r="AP115" s="1971"/>
      <c r="AQ115" s="1971"/>
      <c r="AR115" s="1971"/>
      <c r="AS115" s="1971"/>
      <c r="AT115" s="1972"/>
      <c r="AU115" s="1973"/>
      <c r="AV115" s="1974"/>
      <c r="AW115" s="1974"/>
      <c r="AX115" s="1976"/>
    </row>
    <row r="116" spans="1:50" ht="24.75" customHeight="1" x14ac:dyDescent="0.15">
      <c r="A116" s="251"/>
      <c r="B116" s="252"/>
      <c r="C116" s="252"/>
      <c r="D116" s="252"/>
      <c r="E116" s="252"/>
      <c r="F116" s="253"/>
      <c r="G116" s="1969"/>
      <c r="H116" s="833"/>
      <c r="I116" s="833"/>
      <c r="J116" s="833"/>
      <c r="K116" s="1646"/>
      <c r="L116" s="1970"/>
      <c r="M116" s="1971"/>
      <c r="N116" s="1971"/>
      <c r="O116" s="1971"/>
      <c r="P116" s="1971"/>
      <c r="Q116" s="1971"/>
      <c r="R116" s="1971"/>
      <c r="S116" s="1971"/>
      <c r="T116" s="1971"/>
      <c r="U116" s="1971"/>
      <c r="V116" s="1971"/>
      <c r="W116" s="1971"/>
      <c r="X116" s="1972"/>
      <c r="Y116" s="1973"/>
      <c r="Z116" s="1974"/>
      <c r="AA116" s="1974"/>
      <c r="AB116" s="1975"/>
      <c r="AC116" s="1969"/>
      <c r="AD116" s="833"/>
      <c r="AE116" s="833"/>
      <c r="AF116" s="833"/>
      <c r="AG116" s="1646"/>
      <c r="AH116" s="1970"/>
      <c r="AI116" s="1971"/>
      <c r="AJ116" s="1971"/>
      <c r="AK116" s="1971"/>
      <c r="AL116" s="1971"/>
      <c r="AM116" s="1971"/>
      <c r="AN116" s="1971"/>
      <c r="AO116" s="1971"/>
      <c r="AP116" s="1971"/>
      <c r="AQ116" s="1971"/>
      <c r="AR116" s="1971"/>
      <c r="AS116" s="1971"/>
      <c r="AT116" s="1972"/>
      <c r="AU116" s="1973"/>
      <c r="AV116" s="1974"/>
      <c r="AW116" s="1974"/>
      <c r="AX116" s="1976"/>
    </row>
    <row r="117" spans="1:50" ht="24.75" customHeight="1" x14ac:dyDescent="0.15">
      <c r="A117" s="251"/>
      <c r="B117" s="252"/>
      <c r="C117" s="252"/>
      <c r="D117" s="252"/>
      <c r="E117" s="252"/>
      <c r="F117" s="253"/>
      <c r="G117" s="1969"/>
      <c r="H117" s="833"/>
      <c r="I117" s="833"/>
      <c r="J117" s="833"/>
      <c r="K117" s="1646"/>
      <c r="L117" s="1970"/>
      <c r="M117" s="1971"/>
      <c r="N117" s="1971"/>
      <c r="O117" s="1971"/>
      <c r="P117" s="1971"/>
      <c r="Q117" s="1971"/>
      <c r="R117" s="1971"/>
      <c r="S117" s="1971"/>
      <c r="T117" s="1971"/>
      <c r="U117" s="1971"/>
      <c r="V117" s="1971"/>
      <c r="W117" s="1971"/>
      <c r="X117" s="1972"/>
      <c r="Y117" s="1973"/>
      <c r="Z117" s="1974"/>
      <c r="AA117" s="1974"/>
      <c r="AB117" s="1975"/>
      <c r="AC117" s="1969"/>
      <c r="AD117" s="833"/>
      <c r="AE117" s="833"/>
      <c r="AF117" s="833"/>
      <c r="AG117" s="1646"/>
      <c r="AH117" s="1970"/>
      <c r="AI117" s="1971"/>
      <c r="AJ117" s="1971"/>
      <c r="AK117" s="1971"/>
      <c r="AL117" s="1971"/>
      <c r="AM117" s="1971"/>
      <c r="AN117" s="1971"/>
      <c r="AO117" s="1971"/>
      <c r="AP117" s="1971"/>
      <c r="AQ117" s="1971"/>
      <c r="AR117" s="1971"/>
      <c r="AS117" s="1971"/>
      <c r="AT117" s="1972"/>
      <c r="AU117" s="1973"/>
      <c r="AV117" s="1974"/>
      <c r="AW117" s="1974"/>
      <c r="AX117" s="1976"/>
    </row>
    <row r="118" spans="1:50" ht="24.75" customHeight="1" x14ac:dyDescent="0.15">
      <c r="A118" s="251"/>
      <c r="B118" s="252"/>
      <c r="C118" s="252"/>
      <c r="D118" s="252"/>
      <c r="E118" s="252"/>
      <c r="F118" s="253"/>
      <c r="G118" s="1969"/>
      <c r="H118" s="833"/>
      <c r="I118" s="833"/>
      <c r="J118" s="833"/>
      <c r="K118" s="1646"/>
      <c r="L118" s="1970"/>
      <c r="M118" s="1971"/>
      <c r="N118" s="1971"/>
      <c r="O118" s="1971"/>
      <c r="P118" s="1971"/>
      <c r="Q118" s="1971"/>
      <c r="R118" s="1971"/>
      <c r="S118" s="1971"/>
      <c r="T118" s="1971"/>
      <c r="U118" s="1971"/>
      <c r="V118" s="1971"/>
      <c r="W118" s="1971"/>
      <c r="X118" s="1972"/>
      <c r="Y118" s="1973"/>
      <c r="Z118" s="1974"/>
      <c r="AA118" s="1974"/>
      <c r="AB118" s="1974"/>
      <c r="AC118" s="1969"/>
      <c r="AD118" s="833"/>
      <c r="AE118" s="833"/>
      <c r="AF118" s="833"/>
      <c r="AG118" s="1646"/>
      <c r="AH118" s="1970"/>
      <c r="AI118" s="1971"/>
      <c r="AJ118" s="1971"/>
      <c r="AK118" s="1971"/>
      <c r="AL118" s="1971"/>
      <c r="AM118" s="1971"/>
      <c r="AN118" s="1971"/>
      <c r="AO118" s="1971"/>
      <c r="AP118" s="1971"/>
      <c r="AQ118" s="1971"/>
      <c r="AR118" s="1971"/>
      <c r="AS118" s="1971"/>
      <c r="AT118" s="1972"/>
      <c r="AU118" s="1973"/>
      <c r="AV118" s="1974"/>
      <c r="AW118" s="1974"/>
      <c r="AX118" s="1976"/>
    </row>
    <row r="119" spans="1:50" ht="24.75" customHeight="1" x14ac:dyDescent="0.15">
      <c r="A119" s="251"/>
      <c r="B119" s="252"/>
      <c r="C119" s="252"/>
      <c r="D119" s="252"/>
      <c r="E119" s="252"/>
      <c r="F119" s="253"/>
      <c r="G119" s="1969"/>
      <c r="H119" s="833"/>
      <c r="I119" s="833"/>
      <c r="J119" s="833"/>
      <c r="K119" s="1646"/>
      <c r="L119" s="1970"/>
      <c r="M119" s="1971"/>
      <c r="N119" s="1971"/>
      <c r="O119" s="1971"/>
      <c r="P119" s="1971"/>
      <c r="Q119" s="1971"/>
      <c r="R119" s="1971"/>
      <c r="S119" s="1971"/>
      <c r="T119" s="1971"/>
      <c r="U119" s="1971"/>
      <c r="V119" s="1971"/>
      <c r="W119" s="1971"/>
      <c r="X119" s="1972"/>
      <c r="Y119" s="1973"/>
      <c r="Z119" s="1974"/>
      <c r="AA119" s="1974"/>
      <c r="AB119" s="1974"/>
      <c r="AC119" s="1969"/>
      <c r="AD119" s="833"/>
      <c r="AE119" s="833"/>
      <c r="AF119" s="833"/>
      <c r="AG119" s="1646"/>
      <c r="AH119" s="1970"/>
      <c r="AI119" s="1971"/>
      <c r="AJ119" s="1971"/>
      <c r="AK119" s="1971"/>
      <c r="AL119" s="1971"/>
      <c r="AM119" s="1971"/>
      <c r="AN119" s="1971"/>
      <c r="AO119" s="1971"/>
      <c r="AP119" s="1971"/>
      <c r="AQ119" s="1971"/>
      <c r="AR119" s="1971"/>
      <c r="AS119" s="1971"/>
      <c r="AT119" s="1972"/>
      <c r="AU119" s="1973"/>
      <c r="AV119" s="1974"/>
      <c r="AW119" s="1974"/>
      <c r="AX119" s="1976"/>
    </row>
    <row r="120" spans="1:50" ht="24.75" customHeight="1" x14ac:dyDescent="0.15">
      <c r="A120" s="251"/>
      <c r="B120" s="252"/>
      <c r="C120" s="252"/>
      <c r="D120" s="252"/>
      <c r="E120" s="252"/>
      <c r="F120" s="253"/>
      <c r="G120" s="1969"/>
      <c r="H120" s="833"/>
      <c r="I120" s="833"/>
      <c r="J120" s="833"/>
      <c r="K120" s="1646"/>
      <c r="L120" s="1970"/>
      <c r="M120" s="1971"/>
      <c r="N120" s="1971"/>
      <c r="O120" s="1971"/>
      <c r="P120" s="1971"/>
      <c r="Q120" s="1971"/>
      <c r="R120" s="1971"/>
      <c r="S120" s="1971"/>
      <c r="T120" s="1971"/>
      <c r="U120" s="1971"/>
      <c r="V120" s="1971"/>
      <c r="W120" s="1971"/>
      <c r="X120" s="1972"/>
      <c r="Y120" s="1973"/>
      <c r="Z120" s="1974"/>
      <c r="AA120" s="1974"/>
      <c r="AB120" s="1974"/>
      <c r="AC120" s="1969"/>
      <c r="AD120" s="833"/>
      <c r="AE120" s="833"/>
      <c r="AF120" s="833"/>
      <c r="AG120" s="1646"/>
      <c r="AH120" s="1970"/>
      <c r="AI120" s="1971"/>
      <c r="AJ120" s="1971"/>
      <c r="AK120" s="1971"/>
      <c r="AL120" s="1971"/>
      <c r="AM120" s="1971"/>
      <c r="AN120" s="1971"/>
      <c r="AO120" s="1971"/>
      <c r="AP120" s="1971"/>
      <c r="AQ120" s="1971"/>
      <c r="AR120" s="1971"/>
      <c r="AS120" s="1971"/>
      <c r="AT120" s="1972"/>
      <c r="AU120" s="1973"/>
      <c r="AV120" s="1974"/>
      <c r="AW120" s="1974"/>
      <c r="AX120" s="1976"/>
    </row>
    <row r="121" spans="1:50" ht="24.75" customHeight="1" x14ac:dyDescent="0.15">
      <c r="A121" s="251"/>
      <c r="B121" s="252"/>
      <c r="C121" s="252"/>
      <c r="D121" s="252"/>
      <c r="E121" s="252"/>
      <c r="F121" s="253"/>
      <c r="G121" s="2004"/>
      <c r="H121" s="835"/>
      <c r="I121" s="835"/>
      <c r="J121" s="835"/>
      <c r="K121" s="1647"/>
      <c r="L121" s="2005"/>
      <c r="M121" s="2006"/>
      <c r="N121" s="2006"/>
      <c r="O121" s="2006"/>
      <c r="P121" s="2006"/>
      <c r="Q121" s="2006"/>
      <c r="R121" s="2006"/>
      <c r="S121" s="2006"/>
      <c r="T121" s="2006"/>
      <c r="U121" s="2006"/>
      <c r="V121" s="2006"/>
      <c r="W121" s="2006"/>
      <c r="X121" s="2007"/>
      <c r="Y121" s="2008"/>
      <c r="Z121" s="2009"/>
      <c r="AA121" s="2009"/>
      <c r="AB121" s="2009"/>
      <c r="AC121" s="2004"/>
      <c r="AD121" s="835"/>
      <c r="AE121" s="835"/>
      <c r="AF121" s="835"/>
      <c r="AG121" s="1647"/>
      <c r="AH121" s="2005"/>
      <c r="AI121" s="2006"/>
      <c r="AJ121" s="2006"/>
      <c r="AK121" s="2006"/>
      <c r="AL121" s="2006"/>
      <c r="AM121" s="2006"/>
      <c r="AN121" s="2006"/>
      <c r="AO121" s="2006"/>
      <c r="AP121" s="2006"/>
      <c r="AQ121" s="2006"/>
      <c r="AR121" s="2006"/>
      <c r="AS121" s="2006"/>
      <c r="AT121" s="2007"/>
      <c r="AU121" s="2008"/>
      <c r="AV121" s="2009"/>
      <c r="AW121" s="2009"/>
      <c r="AX121" s="2010"/>
    </row>
    <row r="122" spans="1:50" ht="24.75" customHeight="1" x14ac:dyDescent="0.15">
      <c r="A122" s="251"/>
      <c r="B122" s="252"/>
      <c r="C122" s="252"/>
      <c r="D122" s="252"/>
      <c r="E122" s="252"/>
      <c r="F122" s="253"/>
      <c r="G122" s="2011" t="s">
        <v>41</v>
      </c>
      <c r="H122" s="313"/>
      <c r="I122" s="313"/>
      <c r="J122" s="313"/>
      <c r="K122" s="313"/>
      <c r="L122" s="2012"/>
      <c r="M122" s="318"/>
      <c r="N122" s="318"/>
      <c r="O122" s="318"/>
      <c r="P122" s="318"/>
      <c r="Q122" s="318"/>
      <c r="R122" s="318"/>
      <c r="S122" s="318"/>
      <c r="T122" s="318"/>
      <c r="U122" s="318"/>
      <c r="V122" s="318"/>
      <c r="W122" s="318"/>
      <c r="X122" s="319"/>
      <c r="Y122" s="2013">
        <f>SUM(Y114:AB121)</f>
        <v>0</v>
      </c>
      <c r="Z122" s="2014"/>
      <c r="AA122" s="2014"/>
      <c r="AB122" s="2015"/>
      <c r="AC122" s="2011" t="s">
        <v>41</v>
      </c>
      <c r="AD122" s="313"/>
      <c r="AE122" s="313"/>
      <c r="AF122" s="313"/>
      <c r="AG122" s="313"/>
      <c r="AH122" s="2012"/>
      <c r="AI122" s="318"/>
      <c r="AJ122" s="318"/>
      <c r="AK122" s="318"/>
      <c r="AL122" s="318"/>
      <c r="AM122" s="318"/>
      <c r="AN122" s="318"/>
      <c r="AO122" s="318"/>
      <c r="AP122" s="318"/>
      <c r="AQ122" s="318"/>
      <c r="AR122" s="318"/>
      <c r="AS122" s="318"/>
      <c r="AT122" s="319"/>
      <c r="AU122" s="2013">
        <f>SUM(AU114:AX121)</f>
        <v>0</v>
      </c>
      <c r="AV122" s="2014"/>
      <c r="AW122" s="2014"/>
      <c r="AX122" s="2016"/>
    </row>
    <row r="123" spans="1:50" ht="30" customHeight="1" x14ac:dyDescent="0.15">
      <c r="A123" s="251"/>
      <c r="B123" s="252"/>
      <c r="C123" s="252"/>
      <c r="D123" s="252"/>
      <c r="E123" s="252"/>
      <c r="F123" s="253"/>
      <c r="G123" s="2017" t="s">
        <v>1391</v>
      </c>
      <c r="H123" s="2018"/>
      <c r="I123" s="2018"/>
      <c r="J123" s="2018"/>
      <c r="K123" s="2018"/>
      <c r="L123" s="2018"/>
      <c r="M123" s="2018"/>
      <c r="N123" s="2018"/>
      <c r="O123" s="2018"/>
      <c r="P123" s="2018"/>
      <c r="Q123" s="2018"/>
      <c r="R123" s="2018"/>
      <c r="S123" s="2018"/>
      <c r="T123" s="2018"/>
      <c r="U123" s="2018"/>
      <c r="V123" s="2018"/>
      <c r="W123" s="2018"/>
      <c r="X123" s="2018"/>
      <c r="Y123" s="2018"/>
      <c r="Z123" s="2018"/>
      <c r="AA123" s="2018"/>
      <c r="AB123" s="2019"/>
      <c r="AC123" s="2017" t="s">
        <v>1390</v>
      </c>
      <c r="AD123" s="2018"/>
      <c r="AE123" s="2018"/>
      <c r="AF123" s="2018"/>
      <c r="AG123" s="2018"/>
      <c r="AH123" s="2018"/>
      <c r="AI123" s="2018"/>
      <c r="AJ123" s="2018"/>
      <c r="AK123" s="2018"/>
      <c r="AL123" s="2018"/>
      <c r="AM123" s="2018"/>
      <c r="AN123" s="2018"/>
      <c r="AO123" s="2018"/>
      <c r="AP123" s="2018"/>
      <c r="AQ123" s="2018"/>
      <c r="AR123" s="2018"/>
      <c r="AS123" s="2018"/>
      <c r="AT123" s="2018"/>
      <c r="AU123" s="2018"/>
      <c r="AV123" s="2018"/>
      <c r="AW123" s="2018"/>
      <c r="AX123" s="2020"/>
    </row>
    <row r="124" spans="1:50" ht="24.75" customHeight="1" x14ac:dyDescent="0.15">
      <c r="A124" s="251"/>
      <c r="B124" s="252"/>
      <c r="C124" s="252"/>
      <c r="D124" s="252"/>
      <c r="E124" s="252"/>
      <c r="F124" s="253"/>
      <c r="G124" s="108" t="s">
        <v>68</v>
      </c>
      <c r="H124" s="129"/>
      <c r="I124" s="129"/>
      <c r="J124" s="129"/>
      <c r="K124" s="129"/>
      <c r="L124" s="487" t="s">
        <v>1325</v>
      </c>
      <c r="M124" s="313"/>
      <c r="N124" s="313"/>
      <c r="O124" s="313"/>
      <c r="P124" s="313"/>
      <c r="Q124" s="313"/>
      <c r="R124" s="313"/>
      <c r="S124" s="313"/>
      <c r="T124" s="313"/>
      <c r="U124" s="313"/>
      <c r="V124" s="313"/>
      <c r="W124" s="313"/>
      <c r="X124" s="321"/>
      <c r="Y124" s="1207" t="s">
        <v>1324</v>
      </c>
      <c r="Z124" s="1977"/>
      <c r="AA124" s="1977"/>
      <c r="AB124" s="2003"/>
      <c r="AC124" s="108" t="s">
        <v>68</v>
      </c>
      <c r="AD124" s="129"/>
      <c r="AE124" s="129"/>
      <c r="AF124" s="129"/>
      <c r="AG124" s="129"/>
      <c r="AH124" s="487" t="s">
        <v>1325</v>
      </c>
      <c r="AI124" s="313"/>
      <c r="AJ124" s="313"/>
      <c r="AK124" s="313"/>
      <c r="AL124" s="313"/>
      <c r="AM124" s="313"/>
      <c r="AN124" s="313"/>
      <c r="AO124" s="313"/>
      <c r="AP124" s="313"/>
      <c r="AQ124" s="313"/>
      <c r="AR124" s="313"/>
      <c r="AS124" s="313"/>
      <c r="AT124" s="321"/>
      <c r="AU124" s="1207" t="s">
        <v>1324</v>
      </c>
      <c r="AV124" s="1977"/>
      <c r="AW124" s="1977"/>
      <c r="AX124" s="1978"/>
    </row>
    <row r="125" spans="1:50" ht="24.75" customHeight="1" x14ac:dyDescent="0.15">
      <c r="A125" s="251"/>
      <c r="B125" s="252"/>
      <c r="C125" s="252"/>
      <c r="D125" s="252"/>
      <c r="E125" s="252"/>
      <c r="F125" s="253"/>
      <c r="G125" s="1982"/>
      <c r="H125" s="837"/>
      <c r="I125" s="837"/>
      <c r="J125" s="837"/>
      <c r="K125" s="923"/>
      <c r="L125" s="1983"/>
      <c r="M125" s="1984"/>
      <c r="N125" s="1984"/>
      <c r="O125" s="1984"/>
      <c r="P125" s="1984"/>
      <c r="Q125" s="1984"/>
      <c r="R125" s="1984"/>
      <c r="S125" s="1984"/>
      <c r="T125" s="1984"/>
      <c r="U125" s="1984"/>
      <c r="V125" s="1984"/>
      <c r="W125" s="1984"/>
      <c r="X125" s="1985"/>
      <c r="Y125" s="1979"/>
      <c r="Z125" s="1980"/>
      <c r="AA125" s="1980"/>
      <c r="AB125" s="1981"/>
      <c r="AC125" s="1982"/>
      <c r="AD125" s="837"/>
      <c r="AE125" s="837"/>
      <c r="AF125" s="837"/>
      <c r="AG125" s="923"/>
      <c r="AH125" s="1983"/>
      <c r="AI125" s="1984"/>
      <c r="AJ125" s="1984"/>
      <c r="AK125" s="1984"/>
      <c r="AL125" s="1984"/>
      <c r="AM125" s="1984"/>
      <c r="AN125" s="1984"/>
      <c r="AO125" s="1984"/>
      <c r="AP125" s="1984"/>
      <c r="AQ125" s="1984"/>
      <c r="AR125" s="1984"/>
      <c r="AS125" s="1984"/>
      <c r="AT125" s="1985"/>
      <c r="AU125" s="1979"/>
      <c r="AV125" s="1980"/>
      <c r="AW125" s="1980"/>
      <c r="AX125" s="1986"/>
    </row>
    <row r="126" spans="1:50" ht="24.75" customHeight="1" x14ac:dyDescent="0.15">
      <c r="A126" s="251"/>
      <c r="B126" s="252"/>
      <c r="C126" s="252"/>
      <c r="D126" s="252"/>
      <c r="E126" s="252"/>
      <c r="F126" s="253"/>
      <c r="G126" s="1969"/>
      <c r="H126" s="833"/>
      <c r="I126" s="833"/>
      <c r="J126" s="833"/>
      <c r="K126" s="1646"/>
      <c r="L126" s="1970"/>
      <c r="M126" s="1971"/>
      <c r="N126" s="1971"/>
      <c r="O126" s="1971"/>
      <c r="P126" s="1971"/>
      <c r="Q126" s="1971"/>
      <c r="R126" s="1971"/>
      <c r="S126" s="1971"/>
      <c r="T126" s="1971"/>
      <c r="U126" s="1971"/>
      <c r="V126" s="1971"/>
      <c r="W126" s="1971"/>
      <c r="X126" s="1972"/>
      <c r="Y126" s="1973"/>
      <c r="Z126" s="1974"/>
      <c r="AA126" s="1974"/>
      <c r="AB126" s="1975"/>
      <c r="AC126" s="1969"/>
      <c r="AD126" s="833"/>
      <c r="AE126" s="833"/>
      <c r="AF126" s="833"/>
      <c r="AG126" s="1646"/>
      <c r="AH126" s="1970"/>
      <c r="AI126" s="1971"/>
      <c r="AJ126" s="1971"/>
      <c r="AK126" s="1971"/>
      <c r="AL126" s="1971"/>
      <c r="AM126" s="1971"/>
      <c r="AN126" s="1971"/>
      <c r="AO126" s="1971"/>
      <c r="AP126" s="1971"/>
      <c r="AQ126" s="1971"/>
      <c r="AR126" s="1971"/>
      <c r="AS126" s="1971"/>
      <c r="AT126" s="1972"/>
      <c r="AU126" s="1973"/>
      <c r="AV126" s="1974"/>
      <c r="AW126" s="1974"/>
      <c r="AX126" s="1976"/>
    </row>
    <row r="127" spans="1:50" ht="24.75" customHeight="1" x14ac:dyDescent="0.15">
      <c r="A127" s="251"/>
      <c r="B127" s="252"/>
      <c r="C127" s="252"/>
      <c r="D127" s="252"/>
      <c r="E127" s="252"/>
      <c r="F127" s="253"/>
      <c r="G127" s="1969"/>
      <c r="H127" s="833"/>
      <c r="I127" s="833"/>
      <c r="J127" s="833"/>
      <c r="K127" s="1646"/>
      <c r="L127" s="1970"/>
      <c r="M127" s="1971"/>
      <c r="N127" s="1971"/>
      <c r="O127" s="1971"/>
      <c r="P127" s="1971"/>
      <c r="Q127" s="1971"/>
      <c r="R127" s="1971"/>
      <c r="S127" s="1971"/>
      <c r="T127" s="1971"/>
      <c r="U127" s="1971"/>
      <c r="V127" s="1971"/>
      <c r="W127" s="1971"/>
      <c r="X127" s="1972"/>
      <c r="Y127" s="1973"/>
      <c r="Z127" s="1974"/>
      <c r="AA127" s="1974"/>
      <c r="AB127" s="1975"/>
      <c r="AC127" s="1969"/>
      <c r="AD127" s="833"/>
      <c r="AE127" s="833"/>
      <c r="AF127" s="833"/>
      <c r="AG127" s="1646"/>
      <c r="AH127" s="1970"/>
      <c r="AI127" s="1971"/>
      <c r="AJ127" s="1971"/>
      <c r="AK127" s="1971"/>
      <c r="AL127" s="1971"/>
      <c r="AM127" s="1971"/>
      <c r="AN127" s="1971"/>
      <c r="AO127" s="1971"/>
      <c r="AP127" s="1971"/>
      <c r="AQ127" s="1971"/>
      <c r="AR127" s="1971"/>
      <c r="AS127" s="1971"/>
      <c r="AT127" s="1972"/>
      <c r="AU127" s="1973"/>
      <c r="AV127" s="1974"/>
      <c r="AW127" s="1974"/>
      <c r="AX127" s="1976"/>
    </row>
    <row r="128" spans="1:50" ht="24.75" customHeight="1" x14ac:dyDescent="0.15">
      <c r="A128" s="251"/>
      <c r="B128" s="252"/>
      <c r="C128" s="252"/>
      <c r="D128" s="252"/>
      <c r="E128" s="252"/>
      <c r="F128" s="253"/>
      <c r="G128" s="1969"/>
      <c r="H128" s="833"/>
      <c r="I128" s="833"/>
      <c r="J128" s="833"/>
      <c r="K128" s="1646"/>
      <c r="L128" s="1970"/>
      <c r="M128" s="1971"/>
      <c r="N128" s="1971"/>
      <c r="O128" s="1971"/>
      <c r="P128" s="1971"/>
      <c r="Q128" s="1971"/>
      <c r="R128" s="1971"/>
      <c r="S128" s="1971"/>
      <c r="T128" s="1971"/>
      <c r="U128" s="1971"/>
      <c r="V128" s="1971"/>
      <c r="W128" s="1971"/>
      <c r="X128" s="1972"/>
      <c r="Y128" s="1973"/>
      <c r="Z128" s="1974"/>
      <c r="AA128" s="1974"/>
      <c r="AB128" s="1975"/>
      <c r="AC128" s="1969"/>
      <c r="AD128" s="833"/>
      <c r="AE128" s="833"/>
      <c r="AF128" s="833"/>
      <c r="AG128" s="1646"/>
      <c r="AH128" s="1970"/>
      <c r="AI128" s="1971"/>
      <c r="AJ128" s="1971"/>
      <c r="AK128" s="1971"/>
      <c r="AL128" s="1971"/>
      <c r="AM128" s="1971"/>
      <c r="AN128" s="1971"/>
      <c r="AO128" s="1971"/>
      <c r="AP128" s="1971"/>
      <c r="AQ128" s="1971"/>
      <c r="AR128" s="1971"/>
      <c r="AS128" s="1971"/>
      <c r="AT128" s="1972"/>
      <c r="AU128" s="1973"/>
      <c r="AV128" s="1974"/>
      <c r="AW128" s="1974"/>
      <c r="AX128" s="1976"/>
    </row>
    <row r="129" spans="1:50" ht="24.75" customHeight="1" x14ac:dyDescent="0.15">
      <c r="A129" s="251"/>
      <c r="B129" s="252"/>
      <c r="C129" s="252"/>
      <c r="D129" s="252"/>
      <c r="E129" s="252"/>
      <c r="F129" s="253"/>
      <c r="G129" s="1969"/>
      <c r="H129" s="833"/>
      <c r="I129" s="833"/>
      <c r="J129" s="833"/>
      <c r="K129" s="1646"/>
      <c r="L129" s="1970"/>
      <c r="M129" s="1971"/>
      <c r="N129" s="1971"/>
      <c r="O129" s="1971"/>
      <c r="P129" s="1971"/>
      <c r="Q129" s="1971"/>
      <c r="R129" s="1971"/>
      <c r="S129" s="1971"/>
      <c r="T129" s="1971"/>
      <c r="U129" s="1971"/>
      <c r="V129" s="1971"/>
      <c r="W129" s="1971"/>
      <c r="X129" s="1972"/>
      <c r="Y129" s="1973"/>
      <c r="Z129" s="1974"/>
      <c r="AA129" s="1974"/>
      <c r="AB129" s="1974"/>
      <c r="AC129" s="1969"/>
      <c r="AD129" s="833"/>
      <c r="AE129" s="833"/>
      <c r="AF129" s="833"/>
      <c r="AG129" s="1646"/>
      <c r="AH129" s="1970"/>
      <c r="AI129" s="1971"/>
      <c r="AJ129" s="1971"/>
      <c r="AK129" s="1971"/>
      <c r="AL129" s="1971"/>
      <c r="AM129" s="1971"/>
      <c r="AN129" s="1971"/>
      <c r="AO129" s="1971"/>
      <c r="AP129" s="1971"/>
      <c r="AQ129" s="1971"/>
      <c r="AR129" s="1971"/>
      <c r="AS129" s="1971"/>
      <c r="AT129" s="1972"/>
      <c r="AU129" s="1973"/>
      <c r="AV129" s="1974"/>
      <c r="AW129" s="1974"/>
      <c r="AX129" s="1976"/>
    </row>
    <row r="130" spans="1:50" ht="24.75" customHeight="1" x14ac:dyDescent="0.15">
      <c r="A130" s="251"/>
      <c r="B130" s="252"/>
      <c r="C130" s="252"/>
      <c r="D130" s="252"/>
      <c r="E130" s="252"/>
      <c r="F130" s="253"/>
      <c r="G130" s="1969"/>
      <c r="H130" s="833"/>
      <c r="I130" s="833"/>
      <c r="J130" s="833"/>
      <c r="K130" s="1646"/>
      <c r="L130" s="1970"/>
      <c r="M130" s="1971"/>
      <c r="N130" s="1971"/>
      <c r="O130" s="1971"/>
      <c r="P130" s="1971"/>
      <c r="Q130" s="1971"/>
      <c r="R130" s="1971"/>
      <c r="S130" s="1971"/>
      <c r="T130" s="1971"/>
      <c r="U130" s="1971"/>
      <c r="V130" s="1971"/>
      <c r="W130" s="1971"/>
      <c r="X130" s="1972"/>
      <c r="Y130" s="1973"/>
      <c r="Z130" s="1974"/>
      <c r="AA130" s="1974"/>
      <c r="AB130" s="1974"/>
      <c r="AC130" s="1969"/>
      <c r="AD130" s="833"/>
      <c r="AE130" s="833"/>
      <c r="AF130" s="833"/>
      <c r="AG130" s="1646"/>
      <c r="AH130" s="1970"/>
      <c r="AI130" s="1971"/>
      <c r="AJ130" s="1971"/>
      <c r="AK130" s="1971"/>
      <c r="AL130" s="1971"/>
      <c r="AM130" s="1971"/>
      <c r="AN130" s="1971"/>
      <c r="AO130" s="1971"/>
      <c r="AP130" s="1971"/>
      <c r="AQ130" s="1971"/>
      <c r="AR130" s="1971"/>
      <c r="AS130" s="1971"/>
      <c r="AT130" s="1972"/>
      <c r="AU130" s="1973"/>
      <c r="AV130" s="1974"/>
      <c r="AW130" s="1974"/>
      <c r="AX130" s="1976"/>
    </row>
    <row r="131" spans="1:50" ht="24.75" customHeight="1" x14ac:dyDescent="0.15">
      <c r="A131" s="251"/>
      <c r="B131" s="252"/>
      <c r="C131" s="252"/>
      <c r="D131" s="252"/>
      <c r="E131" s="252"/>
      <c r="F131" s="253"/>
      <c r="G131" s="1969"/>
      <c r="H131" s="833"/>
      <c r="I131" s="833"/>
      <c r="J131" s="833"/>
      <c r="K131" s="1646"/>
      <c r="L131" s="1970"/>
      <c r="M131" s="1971"/>
      <c r="N131" s="1971"/>
      <c r="O131" s="1971"/>
      <c r="P131" s="1971"/>
      <c r="Q131" s="1971"/>
      <c r="R131" s="1971"/>
      <c r="S131" s="1971"/>
      <c r="T131" s="1971"/>
      <c r="U131" s="1971"/>
      <c r="V131" s="1971"/>
      <c r="W131" s="1971"/>
      <c r="X131" s="1972"/>
      <c r="Y131" s="1973"/>
      <c r="Z131" s="1974"/>
      <c r="AA131" s="1974"/>
      <c r="AB131" s="1974"/>
      <c r="AC131" s="1969"/>
      <c r="AD131" s="833"/>
      <c r="AE131" s="833"/>
      <c r="AF131" s="833"/>
      <c r="AG131" s="1646"/>
      <c r="AH131" s="1970"/>
      <c r="AI131" s="1971"/>
      <c r="AJ131" s="1971"/>
      <c r="AK131" s="1971"/>
      <c r="AL131" s="1971"/>
      <c r="AM131" s="1971"/>
      <c r="AN131" s="1971"/>
      <c r="AO131" s="1971"/>
      <c r="AP131" s="1971"/>
      <c r="AQ131" s="1971"/>
      <c r="AR131" s="1971"/>
      <c r="AS131" s="1971"/>
      <c r="AT131" s="1972"/>
      <c r="AU131" s="1973"/>
      <c r="AV131" s="1974"/>
      <c r="AW131" s="1974"/>
      <c r="AX131" s="1976"/>
    </row>
    <row r="132" spans="1:50" ht="24.75" customHeight="1" x14ac:dyDescent="0.15">
      <c r="A132" s="251"/>
      <c r="B132" s="252"/>
      <c r="C132" s="252"/>
      <c r="D132" s="252"/>
      <c r="E132" s="252"/>
      <c r="F132" s="253"/>
      <c r="G132" s="2004"/>
      <c r="H132" s="835"/>
      <c r="I132" s="835"/>
      <c r="J132" s="835"/>
      <c r="K132" s="1647"/>
      <c r="L132" s="2005"/>
      <c r="M132" s="2006"/>
      <c r="N132" s="2006"/>
      <c r="O132" s="2006"/>
      <c r="P132" s="2006"/>
      <c r="Q132" s="2006"/>
      <c r="R132" s="2006"/>
      <c r="S132" s="2006"/>
      <c r="T132" s="2006"/>
      <c r="U132" s="2006"/>
      <c r="V132" s="2006"/>
      <c r="W132" s="2006"/>
      <c r="X132" s="2007"/>
      <c r="Y132" s="2008"/>
      <c r="Z132" s="2009"/>
      <c r="AA132" s="2009"/>
      <c r="AB132" s="2009"/>
      <c r="AC132" s="2004"/>
      <c r="AD132" s="835"/>
      <c r="AE132" s="835"/>
      <c r="AF132" s="835"/>
      <c r="AG132" s="1647"/>
      <c r="AH132" s="2005"/>
      <c r="AI132" s="2006"/>
      <c r="AJ132" s="2006"/>
      <c r="AK132" s="2006"/>
      <c r="AL132" s="2006"/>
      <c r="AM132" s="2006"/>
      <c r="AN132" s="2006"/>
      <c r="AO132" s="2006"/>
      <c r="AP132" s="2006"/>
      <c r="AQ132" s="2006"/>
      <c r="AR132" s="2006"/>
      <c r="AS132" s="2006"/>
      <c r="AT132" s="2007"/>
      <c r="AU132" s="2008"/>
      <c r="AV132" s="2009"/>
      <c r="AW132" s="2009"/>
      <c r="AX132" s="2010"/>
    </row>
    <row r="133" spans="1:50" ht="24.75" customHeight="1" thickBot="1" x14ac:dyDescent="0.2">
      <c r="A133" s="1996"/>
      <c r="B133" s="1997"/>
      <c r="C133" s="1997"/>
      <c r="D133" s="1997"/>
      <c r="E133" s="1997"/>
      <c r="F133" s="1998"/>
      <c r="G133" s="2021" t="s">
        <v>41</v>
      </c>
      <c r="H133" s="61"/>
      <c r="I133" s="61"/>
      <c r="J133" s="61"/>
      <c r="K133" s="61"/>
      <c r="L133" s="2022"/>
      <c r="M133" s="2023"/>
      <c r="N133" s="2023"/>
      <c r="O133" s="2023"/>
      <c r="P133" s="2023"/>
      <c r="Q133" s="2023"/>
      <c r="R133" s="2023"/>
      <c r="S133" s="2023"/>
      <c r="T133" s="2023"/>
      <c r="U133" s="2023"/>
      <c r="V133" s="2023"/>
      <c r="W133" s="2023"/>
      <c r="X133" s="2024"/>
      <c r="Y133" s="2025">
        <f>SUM(Y125:AB132)</f>
        <v>0</v>
      </c>
      <c r="Z133" s="2026"/>
      <c r="AA133" s="2026"/>
      <c r="AB133" s="2027"/>
      <c r="AC133" s="2021" t="s">
        <v>41</v>
      </c>
      <c r="AD133" s="61"/>
      <c r="AE133" s="61"/>
      <c r="AF133" s="61"/>
      <c r="AG133" s="61"/>
      <c r="AH133" s="2022"/>
      <c r="AI133" s="2023"/>
      <c r="AJ133" s="2023"/>
      <c r="AK133" s="2023"/>
      <c r="AL133" s="2023"/>
      <c r="AM133" s="2023"/>
      <c r="AN133" s="2023"/>
      <c r="AO133" s="2023"/>
      <c r="AP133" s="2023"/>
      <c r="AQ133" s="2023"/>
      <c r="AR133" s="2023"/>
      <c r="AS133" s="2023"/>
      <c r="AT133" s="2024"/>
      <c r="AU133" s="2025">
        <f>SUM(AU125:AX132)</f>
        <v>0</v>
      </c>
      <c r="AV133" s="2026"/>
      <c r="AW133" s="2026"/>
      <c r="AX133" s="2028"/>
    </row>
    <row r="134" spans="1:50" x14ac:dyDescent="0.15">
      <c r="A134" s="4"/>
      <c r="B134" s="4"/>
      <c r="C134" s="4"/>
      <c r="D134" s="4"/>
      <c r="E134" s="4"/>
      <c r="F134" s="4"/>
      <c r="G134" s="5"/>
      <c r="H134" s="5"/>
      <c r="I134" s="5"/>
      <c r="J134" s="5"/>
      <c r="K134" s="5"/>
      <c r="L134" s="6"/>
      <c r="M134" s="5"/>
      <c r="N134" s="5"/>
      <c r="O134" s="5"/>
      <c r="P134" s="5"/>
      <c r="Q134" s="5"/>
      <c r="R134" s="5"/>
      <c r="S134" s="5"/>
      <c r="T134" s="5"/>
      <c r="U134" s="5"/>
      <c r="V134" s="5"/>
      <c r="W134" s="5"/>
      <c r="X134" s="5"/>
      <c r="Y134" s="7"/>
      <c r="Z134" s="7"/>
      <c r="AA134" s="7"/>
      <c r="AB134" s="7"/>
      <c r="AC134" s="5"/>
      <c r="AD134" s="5"/>
      <c r="AE134" s="5"/>
      <c r="AF134" s="5"/>
      <c r="AG134" s="5"/>
      <c r="AH134" s="6"/>
      <c r="AI134" s="5"/>
      <c r="AJ134" s="5"/>
      <c r="AK134" s="5"/>
      <c r="AL134" s="5"/>
      <c r="AM134" s="5"/>
      <c r="AN134" s="5"/>
      <c r="AO134" s="5"/>
      <c r="AP134" s="5"/>
      <c r="AQ134" s="5"/>
      <c r="AR134" s="5"/>
      <c r="AS134" s="5"/>
      <c r="AT134" s="5"/>
      <c r="AU134" s="7"/>
      <c r="AV134" s="7"/>
      <c r="AW134" s="7"/>
      <c r="AX134" s="7"/>
    </row>
    <row r="135" spans="1:50" ht="14.25" x14ac:dyDescent="0.15">
      <c r="A135" s="20"/>
      <c r="B135" s="23" t="s">
        <v>1579</v>
      </c>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row>
    <row r="136" spans="1:50" x14ac:dyDescent="0.15">
      <c r="A136" s="20"/>
      <c r="B136" s="20" t="s">
        <v>1578</v>
      </c>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row>
    <row r="137" spans="1:50" ht="24" customHeight="1" x14ac:dyDescent="0.15">
      <c r="A137" s="2029"/>
      <c r="B137" s="2029"/>
      <c r="C137" s="299" t="s">
        <v>1574</v>
      </c>
      <c r="D137" s="299"/>
      <c r="E137" s="299"/>
      <c r="F137" s="299"/>
      <c r="G137" s="299"/>
      <c r="H137" s="299"/>
      <c r="I137" s="299"/>
      <c r="J137" s="299"/>
      <c r="K137" s="299"/>
      <c r="L137" s="299"/>
      <c r="M137" s="299" t="s">
        <v>1573</v>
      </c>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337" t="s">
        <v>1572</v>
      </c>
      <c r="AL137" s="299"/>
      <c r="AM137" s="299"/>
      <c r="AN137" s="299"/>
      <c r="AO137" s="299"/>
      <c r="AP137" s="299"/>
      <c r="AQ137" s="299" t="s">
        <v>1312</v>
      </c>
      <c r="AR137" s="299"/>
      <c r="AS137" s="299"/>
      <c r="AT137" s="299"/>
      <c r="AU137" s="242" t="s">
        <v>1311</v>
      </c>
      <c r="AV137" s="243"/>
      <c r="AW137" s="243"/>
      <c r="AX137" s="2030"/>
    </row>
    <row r="138" spans="1:50" ht="24" customHeight="1" x14ac:dyDescent="0.15">
      <c r="A138" s="2029">
        <v>1</v>
      </c>
      <c r="B138" s="2029">
        <v>1</v>
      </c>
      <c r="C138" s="2031"/>
      <c r="D138" s="2031"/>
      <c r="E138" s="2031"/>
      <c r="F138" s="2031"/>
      <c r="G138" s="2031"/>
      <c r="H138" s="2031"/>
      <c r="I138" s="2031"/>
      <c r="J138" s="2031"/>
      <c r="K138" s="2031"/>
      <c r="L138" s="2031"/>
      <c r="M138" s="2031"/>
      <c r="N138" s="2031"/>
      <c r="O138" s="2031"/>
      <c r="P138" s="2031"/>
      <c r="Q138" s="2031"/>
      <c r="R138" s="2031"/>
      <c r="S138" s="2031"/>
      <c r="T138" s="2031"/>
      <c r="U138" s="2031"/>
      <c r="V138" s="2031"/>
      <c r="W138" s="2031"/>
      <c r="X138" s="2031"/>
      <c r="Y138" s="2031"/>
      <c r="Z138" s="2031"/>
      <c r="AA138" s="2031"/>
      <c r="AB138" s="2031"/>
      <c r="AC138" s="2031"/>
      <c r="AD138" s="2031"/>
      <c r="AE138" s="2031"/>
      <c r="AF138" s="2031"/>
      <c r="AG138" s="2031"/>
      <c r="AH138" s="2031"/>
      <c r="AI138" s="2031"/>
      <c r="AJ138" s="2031"/>
      <c r="AK138" s="2034"/>
      <c r="AL138" s="2031"/>
      <c r="AM138" s="2031"/>
      <c r="AN138" s="2031"/>
      <c r="AO138" s="2031"/>
      <c r="AP138" s="2031"/>
      <c r="AQ138" s="2031"/>
      <c r="AR138" s="2031"/>
      <c r="AS138" s="2031"/>
      <c r="AT138" s="2031"/>
      <c r="AU138" s="2035"/>
      <c r="AV138" s="2036"/>
      <c r="AW138" s="2036"/>
      <c r="AX138" s="2030"/>
    </row>
    <row r="139" spans="1:50" ht="24" customHeight="1" x14ac:dyDescent="0.15">
      <c r="A139" s="2029">
        <v>2</v>
      </c>
      <c r="B139" s="2029">
        <v>1</v>
      </c>
      <c r="C139" s="2031"/>
      <c r="D139" s="2031"/>
      <c r="E139" s="2031"/>
      <c r="F139" s="2031"/>
      <c r="G139" s="2031"/>
      <c r="H139" s="2031"/>
      <c r="I139" s="2031"/>
      <c r="J139" s="2031"/>
      <c r="K139" s="2031"/>
      <c r="L139" s="2031"/>
      <c r="M139" s="2031"/>
      <c r="N139" s="2031"/>
      <c r="O139" s="2031"/>
      <c r="P139" s="2031"/>
      <c r="Q139" s="2031"/>
      <c r="R139" s="2031"/>
      <c r="S139" s="2031"/>
      <c r="T139" s="2031"/>
      <c r="U139" s="2031"/>
      <c r="V139" s="2031"/>
      <c r="W139" s="2031"/>
      <c r="X139" s="2031"/>
      <c r="Y139" s="2031"/>
      <c r="Z139" s="2031"/>
      <c r="AA139" s="2031"/>
      <c r="AB139" s="2031"/>
      <c r="AC139" s="2031"/>
      <c r="AD139" s="2031"/>
      <c r="AE139" s="2031"/>
      <c r="AF139" s="2031"/>
      <c r="AG139" s="2031"/>
      <c r="AH139" s="2031"/>
      <c r="AI139" s="2031"/>
      <c r="AJ139" s="2031"/>
      <c r="AK139" s="2034"/>
      <c r="AL139" s="2031"/>
      <c r="AM139" s="2031"/>
      <c r="AN139" s="2031"/>
      <c r="AO139" s="2031"/>
      <c r="AP139" s="2031"/>
      <c r="AQ139" s="2031"/>
      <c r="AR139" s="2031"/>
      <c r="AS139" s="2031"/>
      <c r="AT139" s="2031"/>
      <c r="AU139" s="2035"/>
      <c r="AV139" s="2036"/>
      <c r="AW139" s="2036"/>
      <c r="AX139" s="2030"/>
    </row>
    <row r="140" spans="1:50" ht="24" customHeight="1" x14ac:dyDescent="0.15">
      <c r="A140" s="2029">
        <v>3</v>
      </c>
      <c r="B140" s="2029">
        <v>1</v>
      </c>
      <c r="C140" s="2031"/>
      <c r="D140" s="2031"/>
      <c r="E140" s="2031"/>
      <c r="F140" s="2031"/>
      <c r="G140" s="2031"/>
      <c r="H140" s="2031"/>
      <c r="I140" s="2031"/>
      <c r="J140" s="2031"/>
      <c r="K140" s="2031"/>
      <c r="L140" s="2031"/>
      <c r="M140" s="2031"/>
      <c r="N140" s="2031"/>
      <c r="O140" s="2031"/>
      <c r="P140" s="2031"/>
      <c r="Q140" s="2031"/>
      <c r="R140" s="2031"/>
      <c r="S140" s="2031"/>
      <c r="T140" s="2031"/>
      <c r="U140" s="2031"/>
      <c r="V140" s="2031"/>
      <c r="W140" s="2031"/>
      <c r="X140" s="2031"/>
      <c r="Y140" s="2031"/>
      <c r="Z140" s="2031"/>
      <c r="AA140" s="2031"/>
      <c r="AB140" s="2031"/>
      <c r="AC140" s="2031"/>
      <c r="AD140" s="2031"/>
      <c r="AE140" s="2031"/>
      <c r="AF140" s="2031"/>
      <c r="AG140" s="2031"/>
      <c r="AH140" s="2031"/>
      <c r="AI140" s="2031"/>
      <c r="AJ140" s="2031"/>
      <c r="AK140" s="2034"/>
      <c r="AL140" s="2031"/>
      <c r="AM140" s="2031"/>
      <c r="AN140" s="2031"/>
      <c r="AO140" s="2031"/>
      <c r="AP140" s="2031"/>
      <c r="AQ140" s="2031"/>
      <c r="AR140" s="2031"/>
      <c r="AS140" s="2031"/>
      <c r="AT140" s="2031"/>
      <c r="AU140" s="2035"/>
      <c r="AV140" s="2036"/>
      <c r="AW140" s="2036"/>
      <c r="AX140" s="2030"/>
    </row>
    <row r="141" spans="1:50" ht="24" customHeight="1" x14ac:dyDescent="0.15">
      <c r="A141" s="2029">
        <v>4</v>
      </c>
      <c r="B141" s="2029">
        <v>1</v>
      </c>
      <c r="C141" s="2031"/>
      <c r="D141" s="2031"/>
      <c r="E141" s="2031"/>
      <c r="F141" s="2031"/>
      <c r="G141" s="2031"/>
      <c r="H141" s="2031"/>
      <c r="I141" s="2031"/>
      <c r="J141" s="2031"/>
      <c r="K141" s="2031"/>
      <c r="L141" s="2031"/>
      <c r="M141" s="2031"/>
      <c r="N141" s="2031"/>
      <c r="O141" s="2031"/>
      <c r="P141" s="2031"/>
      <c r="Q141" s="2031"/>
      <c r="R141" s="2031"/>
      <c r="S141" s="2031"/>
      <c r="T141" s="2031"/>
      <c r="U141" s="2031"/>
      <c r="V141" s="2031"/>
      <c r="W141" s="2031"/>
      <c r="X141" s="2031"/>
      <c r="Y141" s="2031"/>
      <c r="Z141" s="2031"/>
      <c r="AA141" s="2031"/>
      <c r="AB141" s="2031"/>
      <c r="AC141" s="2031"/>
      <c r="AD141" s="2031"/>
      <c r="AE141" s="2031"/>
      <c r="AF141" s="2031"/>
      <c r="AG141" s="2031"/>
      <c r="AH141" s="2031"/>
      <c r="AI141" s="2031"/>
      <c r="AJ141" s="2031"/>
      <c r="AK141" s="2034"/>
      <c r="AL141" s="2031"/>
      <c r="AM141" s="2031"/>
      <c r="AN141" s="2031"/>
      <c r="AO141" s="2031"/>
      <c r="AP141" s="2031"/>
      <c r="AQ141" s="2031"/>
      <c r="AR141" s="2031"/>
      <c r="AS141" s="2031"/>
      <c r="AT141" s="2031"/>
      <c r="AU141" s="2035"/>
      <c r="AV141" s="2036"/>
      <c r="AW141" s="2036"/>
      <c r="AX141" s="2030"/>
    </row>
    <row r="142" spans="1:50" ht="24" customHeight="1" x14ac:dyDescent="0.15">
      <c r="A142" s="2029">
        <v>5</v>
      </c>
      <c r="B142" s="2029">
        <v>1</v>
      </c>
      <c r="C142" s="2031"/>
      <c r="D142" s="2031"/>
      <c r="E142" s="2031"/>
      <c r="F142" s="2031"/>
      <c r="G142" s="2031"/>
      <c r="H142" s="2031"/>
      <c r="I142" s="2031"/>
      <c r="J142" s="2031"/>
      <c r="K142" s="2031"/>
      <c r="L142" s="2031"/>
      <c r="M142" s="2031"/>
      <c r="N142" s="2031"/>
      <c r="O142" s="2031"/>
      <c r="P142" s="2031"/>
      <c r="Q142" s="2031"/>
      <c r="R142" s="2031"/>
      <c r="S142" s="2031"/>
      <c r="T142" s="2031"/>
      <c r="U142" s="2031"/>
      <c r="V142" s="2031"/>
      <c r="W142" s="2031"/>
      <c r="X142" s="2031"/>
      <c r="Y142" s="2031"/>
      <c r="Z142" s="2031"/>
      <c r="AA142" s="2031"/>
      <c r="AB142" s="2031"/>
      <c r="AC142" s="2031"/>
      <c r="AD142" s="2031"/>
      <c r="AE142" s="2031"/>
      <c r="AF142" s="2031"/>
      <c r="AG142" s="2031"/>
      <c r="AH142" s="2031"/>
      <c r="AI142" s="2031"/>
      <c r="AJ142" s="2031"/>
      <c r="AK142" s="2034"/>
      <c r="AL142" s="2031"/>
      <c r="AM142" s="2031"/>
      <c r="AN142" s="2031"/>
      <c r="AO142" s="2031"/>
      <c r="AP142" s="2031"/>
      <c r="AQ142" s="2031"/>
      <c r="AR142" s="2031"/>
      <c r="AS142" s="2031"/>
      <c r="AT142" s="2031"/>
      <c r="AU142" s="2035"/>
      <c r="AV142" s="2036"/>
      <c r="AW142" s="2036"/>
      <c r="AX142" s="2030"/>
    </row>
    <row r="143" spans="1:50" ht="24" customHeight="1" x14ac:dyDescent="0.15">
      <c r="A143" s="2029">
        <v>6</v>
      </c>
      <c r="B143" s="2029">
        <v>1</v>
      </c>
      <c r="C143" s="2031"/>
      <c r="D143" s="2031"/>
      <c r="E143" s="2031"/>
      <c r="F143" s="2031"/>
      <c r="G143" s="2031"/>
      <c r="H143" s="2031"/>
      <c r="I143" s="2031"/>
      <c r="J143" s="2031"/>
      <c r="K143" s="2031"/>
      <c r="L143" s="2031"/>
      <c r="M143" s="2031"/>
      <c r="N143" s="2031"/>
      <c r="O143" s="2031"/>
      <c r="P143" s="2031"/>
      <c r="Q143" s="2031"/>
      <c r="R143" s="2031"/>
      <c r="S143" s="2031"/>
      <c r="T143" s="2031"/>
      <c r="U143" s="2031"/>
      <c r="V143" s="2031"/>
      <c r="W143" s="2031"/>
      <c r="X143" s="2031"/>
      <c r="Y143" s="2031"/>
      <c r="Z143" s="2031"/>
      <c r="AA143" s="2031"/>
      <c r="AB143" s="2031"/>
      <c r="AC143" s="2031"/>
      <c r="AD143" s="2031"/>
      <c r="AE143" s="2031"/>
      <c r="AF143" s="2031"/>
      <c r="AG143" s="2031"/>
      <c r="AH143" s="2031"/>
      <c r="AI143" s="2031"/>
      <c r="AJ143" s="2031"/>
      <c r="AK143" s="2034"/>
      <c r="AL143" s="2031"/>
      <c r="AM143" s="2031"/>
      <c r="AN143" s="2031"/>
      <c r="AO143" s="2031"/>
      <c r="AP143" s="2031"/>
      <c r="AQ143" s="2031"/>
      <c r="AR143" s="2031"/>
      <c r="AS143" s="2031"/>
      <c r="AT143" s="2031"/>
      <c r="AU143" s="2035"/>
      <c r="AV143" s="2036"/>
      <c r="AW143" s="2036"/>
      <c r="AX143" s="2030"/>
    </row>
    <row r="144" spans="1:50" ht="24" customHeight="1" x14ac:dyDescent="0.15">
      <c r="A144" s="2029">
        <v>7</v>
      </c>
      <c r="B144" s="2029">
        <v>1</v>
      </c>
      <c r="C144" s="2031"/>
      <c r="D144" s="2031"/>
      <c r="E144" s="2031"/>
      <c r="F144" s="2031"/>
      <c r="G144" s="2031"/>
      <c r="H144" s="2031"/>
      <c r="I144" s="2031"/>
      <c r="J144" s="2031"/>
      <c r="K144" s="2031"/>
      <c r="L144" s="2031"/>
      <c r="M144" s="2031"/>
      <c r="N144" s="2031"/>
      <c r="O144" s="2031"/>
      <c r="P144" s="2031"/>
      <c r="Q144" s="2031"/>
      <c r="R144" s="2031"/>
      <c r="S144" s="2031"/>
      <c r="T144" s="2031"/>
      <c r="U144" s="2031"/>
      <c r="V144" s="2031"/>
      <c r="W144" s="2031"/>
      <c r="X144" s="2031"/>
      <c r="Y144" s="2031"/>
      <c r="Z144" s="2031"/>
      <c r="AA144" s="2031"/>
      <c r="AB144" s="2031"/>
      <c r="AC144" s="2031"/>
      <c r="AD144" s="2031"/>
      <c r="AE144" s="2031"/>
      <c r="AF144" s="2031"/>
      <c r="AG144" s="2031"/>
      <c r="AH144" s="2031"/>
      <c r="AI144" s="2031"/>
      <c r="AJ144" s="2031"/>
      <c r="AK144" s="2034"/>
      <c r="AL144" s="2031"/>
      <c r="AM144" s="2031"/>
      <c r="AN144" s="2031"/>
      <c r="AO144" s="2031"/>
      <c r="AP144" s="2031"/>
      <c r="AQ144" s="2031"/>
      <c r="AR144" s="2031"/>
      <c r="AS144" s="2031"/>
      <c r="AT144" s="2031"/>
      <c r="AU144" s="2035"/>
      <c r="AV144" s="2036"/>
      <c r="AW144" s="2036"/>
      <c r="AX144" s="2030"/>
    </row>
    <row r="145" spans="1:50" ht="24" customHeight="1" x14ac:dyDescent="0.15">
      <c r="A145" s="2029">
        <v>8</v>
      </c>
      <c r="B145" s="2029">
        <v>1</v>
      </c>
      <c r="C145" s="2031"/>
      <c r="D145" s="2031"/>
      <c r="E145" s="2031"/>
      <c r="F145" s="2031"/>
      <c r="G145" s="2031"/>
      <c r="H145" s="2031"/>
      <c r="I145" s="2031"/>
      <c r="J145" s="2031"/>
      <c r="K145" s="2031"/>
      <c r="L145" s="2031"/>
      <c r="M145" s="2031"/>
      <c r="N145" s="2031"/>
      <c r="O145" s="2031"/>
      <c r="P145" s="2031"/>
      <c r="Q145" s="2031"/>
      <c r="R145" s="2031"/>
      <c r="S145" s="2031"/>
      <c r="T145" s="2031"/>
      <c r="U145" s="2031"/>
      <c r="V145" s="2031"/>
      <c r="W145" s="2031"/>
      <c r="X145" s="2031"/>
      <c r="Y145" s="2031"/>
      <c r="Z145" s="2031"/>
      <c r="AA145" s="2031"/>
      <c r="AB145" s="2031"/>
      <c r="AC145" s="2031"/>
      <c r="AD145" s="2031"/>
      <c r="AE145" s="2031"/>
      <c r="AF145" s="2031"/>
      <c r="AG145" s="2031"/>
      <c r="AH145" s="2031"/>
      <c r="AI145" s="2031"/>
      <c r="AJ145" s="2031"/>
      <c r="AK145" s="2034"/>
      <c r="AL145" s="2031"/>
      <c r="AM145" s="2031"/>
      <c r="AN145" s="2031"/>
      <c r="AO145" s="2031"/>
      <c r="AP145" s="2031"/>
      <c r="AQ145" s="2031"/>
      <c r="AR145" s="2031"/>
      <c r="AS145" s="2031"/>
      <c r="AT145" s="2031"/>
      <c r="AU145" s="2035"/>
      <c r="AV145" s="2036"/>
      <c r="AW145" s="2036"/>
      <c r="AX145" s="2030"/>
    </row>
    <row r="146" spans="1:50" ht="24" customHeight="1" x14ac:dyDescent="0.15">
      <c r="A146" s="2029">
        <v>9</v>
      </c>
      <c r="B146" s="2029">
        <v>1</v>
      </c>
      <c r="C146" s="2031"/>
      <c r="D146" s="2031"/>
      <c r="E146" s="2031"/>
      <c r="F146" s="2031"/>
      <c r="G146" s="2031"/>
      <c r="H146" s="2031"/>
      <c r="I146" s="2031"/>
      <c r="J146" s="2031"/>
      <c r="K146" s="2031"/>
      <c r="L146" s="2031"/>
      <c r="M146" s="2031"/>
      <c r="N146" s="2031"/>
      <c r="O146" s="2031"/>
      <c r="P146" s="2031"/>
      <c r="Q146" s="2031"/>
      <c r="R146" s="2031"/>
      <c r="S146" s="2031"/>
      <c r="T146" s="2031"/>
      <c r="U146" s="2031"/>
      <c r="V146" s="2031"/>
      <c r="W146" s="2031"/>
      <c r="X146" s="2031"/>
      <c r="Y146" s="2031"/>
      <c r="Z146" s="2031"/>
      <c r="AA146" s="2031"/>
      <c r="AB146" s="2031"/>
      <c r="AC146" s="2031"/>
      <c r="AD146" s="2031"/>
      <c r="AE146" s="2031"/>
      <c r="AF146" s="2031"/>
      <c r="AG146" s="2031"/>
      <c r="AH146" s="2031"/>
      <c r="AI146" s="2031"/>
      <c r="AJ146" s="2031"/>
      <c r="AK146" s="2034"/>
      <c r="AL146" s="2031"/>
      <c r="AM146" s="2031"/>
      <c r="AN146" s="2031"/>
      <c r="AO146" s="2031"/>
      <c r="AP146" s="2031"/>
      <c r="AQ146" s="2031"/>
      <c r="AR146" s="2031"/>
      <c r="AS146" s="2031"/>
      <c r="AT146" s="2031"/>
      <c r="AU146" s="2035"/>
      <c r="AV146" s="2036"/>
      <c r="AW146" s="2036"/>
      <c r="AX146" s="2030"/>
    </row>
    <row r="147" spans="1:50" ht="24" customHeight="1" x14ac:dyDescent="0.15">
      <c r="A147" s="2029">
        <v>10</v>
      </c>
      <c r="B147" s="2029">
        <v>1</v>
      </c>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4"/>
      <c r="AL147" s="2031"/>
      <c r="AM147" s="2031"/>
      <c r="AN147" s="2031"/>
      <c r="AO147" s="2031"/>
      <c r="AP147" s="2031"/>
      <c r="AQ147" s="2031"/>
      <c r="AR147" s="2031"/>
      <c r="AS147" s="2031"/>
      <c r="AT147" s="2031"/>
      <c r="AU147" s="2035"/>
      <c r="AV147" s="2036"/>
      <c r="AW147" s="2036"/>
      <c r="AX147" s="2030"/>
    </row>
    <row r="148" spans="1:50" x14ac:dyDescent="0.1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row>
    <row r="149" spans="1:50" x14ac:dyDescent="0.15">
      <c r="A149" s="20"/>
      <c r="B149" s="20" t="s">
        <v>1577</v>
      </c>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row>
    <row r="150" spans="1:50" ht="24" customHeight="1" x14ac:dyDescent="0.15">
      <c r="A150" s="2029"/>
      <c r="B150" s="2029"/>
      <c r="C150" s="299" t="s">
        <v>1574</v>
      </c>
      <c r="D150" s="299"/>
      <c r="E150" s="299"/>
      <c r="F150" s="299"/>
      <c r="G150" s="299"/>
      <c r="H150" s="299"/>
      <c r="I150" s="299"/>
      <c r="J150" s="299"/>
      <c r="K150" s="299"/>
      <c r="L150" s="299"/>
      <c r="M150" s="299" t="s">
        <v>1573</v>
      </c>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337" t="s">
        <v>1572</v>
      </c>
      <c r="AL150" s="299"/>
      <c r="AM150" s="299"/>
      <c r="AN150" s="299"/>
      <c r="AO150" s="299"/>
      <c r="AP150" s="299"/>
      <c r="AQ150" s="299" t="s">
        <v>1312</v>
      </c>
      <c r="AR150" s="299"/>
      <c r="AS150" s="299"/>
      <c r="AT150" s="299"/>
      <c r="AU150" s="242" t="s">
        <v>1311</v>
      </c>
      <c r="AV150" s="243"/>
      <c r="AW150" s="243"/>
      <c r="AX150" s="2030"/>
    </row>
    <row r="151" spans="1:50" ht="24" customHeight="1" x14ac:dyDescent="0.15">
      <c r="A151" s="2029">
        <v>1</v>
      </c>
      <c r="B151" s="2029">
        <v>1</v>
      </c>
      <c r="C151" s="2031"/>
      <c r="D151" s="2031"/>
      <c r="E151" s="2031"/>
      <c r="F151" s="2031"/>
      <c r="G151" s="2031"/>
      <c r="H151" s="2031"/>
      <c r="I151" s="2031"/>
      <c r="J151" s="2031"/>
      <c r="K151" s="2031"/>
      <c r="L151" s="2031"/>
      <c r="M151" s="2031"/>
      <c r="N151" s="2031"/>
      <c r="O151" s="2031"/>
      <c r="P151" s="2031"/>
      <c r="Q151" s="2031"/>
      <c r="R151" s="2031"/>
      <c r="S151" s="2031"/>
      <c r="T151" s="2031"/>
      <c r="U151" s="2031"/>
      <c r="V151" s="2031"/>
      <c r="W151" s="2031"/>
      <c r="X151" s="2031"/>
      <c r="Y151" s="2031"/>
      <c r="Z151" s="2031"/>
      <c r="AA151" s="2031"/>
      <c r="AB151" s="2031"/>
      <c r="AC151" s="2031"/>
      <c r="AD151" s="2031"/>
      <c r="AE151" s="2031"/>
      <c r="AF151" s="2031"/>
      <c r="AG151" s="2031"/>
      <c r="AH151" s="2031"/>
      <c r="AI151" s="2031"/>
      <c r="AJ151" s="2031"/>
      <c r="AK151" s="2034"/>
      <c r="AL151" s="2031"/>
      <c r="AM151" s="2031"/>
      <c r="AN151" s="2031"/>
      <c r="AO151" s="2031"/>
      <c r="AP151" s="2031"/>
      <c r="AQ151" s="2031"/>
      <c r="AR151" s="2031"/>
      <c r="AS151" s="2031"/>
      <c r="AT151" s="2031"/>
      <c r="AU151" s="2035"/>
      <c r="AV151" s="2036"/>
      <c r="AW151" s="2036"/>
      <c r="AX151" s="2030"/>
    </row>
    <row r="152" spans="1:50" ht="24" customHeight="1" x14ac:dyDescent="0.15">
      <c r="A152" s="2029">
        <v>2</v>
      </c>
      <c r="B152" s="2029">
        <v>1</v>
      </c>
      <c r="C152" s="2031"/>
      <c r="D152" s="2031"/>
      <c r="E152" s="2031"/>
      <c r="F152" s="2031"/>
      <c r="G152" s="2031"/>
      <c r="H152" s="2031"/>
      <c r="I152" s="2031"/>
      <c r="J152" s="2031"/>
      <c r="K152" s="2031"/>
      <c r="L152" s="2031"/>
      <c r="M152" s="2031"/>
      <c r="N152" s="2031"/>
      <c r="O152" s="2031"/>
      <c r="P152" s="2031"/>
      <c r="Q152" s="2031"/>
      <c r="R152" s="2031"/>
      <c r="S152" s="2031"/>
      <c r="T152" s="2031"/>
      <c r="U152" s="2031"/>
      <c r="V152" s="2031"/>
      <c r="W152" s="2031"/>
      <c r="X152" s="2031"/>
      <c r="Y152" s="2031"/>
      <c r="Z152" s="2031"/>
      <c r="AA152" s="2031"/>
      <c r="AB152" s="2031"/>
      <c r="AC152" s="2031"/>
      <c r="AD152" s="2031"/>
      <c r="AE152" s="2031"/>
      <c r="AF152" s="2031"/>
      <c r="AG152" s="2031"/>
      <c r="AH152" s="2031"/>
      <c r="AI152" s="2031"/>
      <c r="AJ152" s="2031"/>
      <c r="AK152" s="2034"/>
      <c r="AL152" s="2031"/>
      <c r="AM152" s="2031"/>
      <c r="AN152" s="2031"/>
      <c r="AO152" s="2031"/>
      <c r="AP152" s="2031"/>
      <c r="AQ152" s="2031"/>
      <c r="AR152" s="2031"/>
      <c r="AS152" s="2031"/>
      <c r="AT152" s="2031"/>
      <c r="AU152" s="2035"/>
      <c r="AV152" s="2036"/>
      <c r="AW152" s="2036"/>
      <c r="AX152" s="2030"/>
    </row>
    <row r="153" spans="1:50" ht="24" customHeight="1" x14ac:dyDescent="0.15">
      <c r="A153" s="2029">
        <v>3</v>
      </c>
      <c r="B153" s="2029">
        <v>1</v>
      </c>
      <c r="C153" s="2031"/>
      <c r="D153" s="2031"/>
      <c r="E153" s="2031"/>
      <c r="F153" s="2031"/>
      <c r="G153" s="2031"/>
      <c r="H153" s="2031"/>
      <c r="I153" s="2031"/>
      <c r="J153" s="2031"/>
      <c r="K153" s="2031"/>
      <c r="L153" s="2031"/>
      <c r="M153" s="2031"/>
      <c r="N153" s="2031"/>
      <c r="O153" s="2031"/>
      <c r="P153" s="2031"/>
      <c r="Q153" s="2031"/>
      <c r="R153" s="2031"/>
      <c r="S153" s="2031"/>
      <c r="T153" s="2031"/>
      <c r="U153" s="2031"/>
      <c r="V153" s="2031"/>
      <c r="W153" s="2031"/>
      <c r="X153" s="2031"/>
      <c r="Y153" s="2031"/>
      <c r="Z153" s="2031"/>
      <c r="AA153" s="2031"/>
      <c r="AB153" s="2031"/>
      <c r="AC153" s="2031"/>
      <c r="AD153" s="2031"/>
      <c r="AE153" s="2031"/>
      <c r="AF153" s="2031"/>
      <c r="AG153" s="2031"/>
      <c r="AH153" s="2031"/>
      <c r="AI153" s="2031"/>
      <c r="AJ153" s="2031"/>
      <c r="AK153" s="2034"/>
      <c r="AL153" s="2031"/>
      <c r="AM153" s="2031"/>
      <c r="AN153" s="2031"/>
      <c r="AO153" s="2031"/>
      <c r="AP153" s="2031"/>
      <c r="AQ153" s="2031"/>
      <c r="AR153" s="2031"/>
      <c r="AS153" s="2031"/>
      <c r="AT153" s="2031"/>
      <c r="AU153" s="2035"/>
      <c r="AV153" s="2036"/>
      <c r="AW153" s="2036"/>
      <c r="AX153" s="2030"/>
    </row>
    <row r="154" spans="1:50" ht="24" customHeight="1" x14ac:dyDescent="0.15">
      <c r="A154" s="2029">
        <v>4</v>
      </c>
      <c r="B154" s="2029">
        <v>1</v>
      </c>
      <c r="C154" s="2031"/>
      <c r="D154" s="2031"/>
      <c r="E154" s="2031"/>
      <c r="F154" s="2031"/>
      <c r="G154" s="2031"/>
      <c r="H154" s="2031"/>
      <c r="I154" s="2031"/>
      <c r="J154" s="2031"/>
      <c r="K154" s="2031"/>
      <c r="L154" s="2031"/>
      <c r="M154" s="2031"/>
      <c r="N154" s="2031"/>
      <c r="O154" s="2031"/>
      <c r="P154" s="2031"/>
      <c r="Q154" s="2031"/>
      <c r="R154" s="2031"/>
      <c r="S154" s="2031"/>
      <c r="T154" s="2031"/>
      <c r="U154" s="2031"/>
      <c r="V154" s="2031"/>
      <c r="W154" s="2031"/>
      <c r="X154" s="2031"/>
      <c r="Y154" s="2031"/>
      <c r="Z154" s="2031"/>
      <c r="AA154" s="2031"/>
      <c r="AB154" s="2031"/>
      <c r="AC154" s="2031"/>
      <c r="AD154" s="2031"/>
      <c r="AE154" s="2031"/>
      <c r="AF154" s="2031"/>
      <c r="AG154" s="2031"/>
      <c r="AH154" s="2031"/>
      <c r="AI154" s="2031"/>
      <c r="AJ154" s="2031"/>
      <c r="AK154" s="2034"/>
      <c r="AL154" s="2031"/>
      <c r="AM154" s="2031"/>
      <c r="AN154" s="2031"/>
      <c r="AO154" s="2031"/>
      <c r="AP154" s="2031"/>
      <c r="AQ154" s="2031"/>
      <c r="AR154" s="2031"/>
      <c r="AS154" s="2031"/>
      <c r="AT154" s="2031"/>
      <c r="AU154" s="2035"/>
      <c r="AV154" s="2036"/>
      <c r="AW154" s="2036"/>
      <c r="AX154" s="2030"/>
    </row>
    <row r="155" spans="1:50" ht="24" customHeight="1" x14ac:dyDescent="0.15">
      <c r="A155" s="2029">
        <v>5</v>
      </c>
      <c r="B155" s="2029">
        <v>1</v>
      </c>
      <c r="C155" s="2031"/>
      <c r="D155" s="2031"/>
      <c r="E155" s="2031"/>
      <c r="F155" s="2031"/>
      <c r="G155" s="2031"/>
      <c r="H155" s="2031"/>
      <c r="I155" s="2031"/>
      <c r="J155" s="2031"/>
      <c r="K155" s="2031"/>
      <c r="L155" s="2031"/>
      <c r="M155" s="2031"/>
      <c r="N155" s="2031"/>
      <c r="O155" s="2031"/>
      <c r="P155" s="2031"/>
      <c r="Q155" s="2031"/>
      <c r="R155" s="2031"/>
      <c r="S155" s="2031"/>
      <c r="T155" s="2031"/>
      <c r="U155" s="2031"/>
      <c r="V155" s="2031"/>
      <c r="W155" s="2031"/>
      <c r="X155" s="2031"/>
      <c r="Y155" s="2031"/>
      <c r="Z155" s="2031"/>
      <c r="AA155" s="2031"/>
      <c r="AB155" s="2031"/>
      <c r="AC155" s="2031"/>
      <c r="AD155" s="2031"/>
      <c r="AE155" s="2031"/>
      <c r="AF155" s="2031"/>
      <c r="AG155" s="2031"/>
      <c r="AH155" s="2031"/>
      <c r="AI155" s="2031"/>
      <c r="AJ155" s="2031"/>
      <c r="AK155" s="2034"/>
      <c r="AL155" s="2031"/>
      <c r="AM155" s="2031"/>
      <c r="AN155" s="2031"/>
      <c r="AO155" s="2031"/>
      <c r="AP155" s="2031"/>
      <c r="AQ155" s="2031"/>
      <c r="AR155" s="2031"/>
      <c r="AS155" s="2031"/>
      <c r="AT155" s="2031"/>
      <c r="AU155" s="2035"/>
      <c r="AV155" s="2036"/>
      <c r="AW155" s="2036"/>
      <c r="AX155" s="2030"/>
    </row>
    <row r="156" spans="1:50" ht="24" customHeight="1" x14ac:dyDescent="0.15">
      <c r="A156" s="2029">
        <v>6</v>
      </c>
      <c r="B156" s="2029">
        <v>1</v>
      </c>
      <c r="C156" s="2031"/>
      <c r="D156" s="2031"/>
      <c r="E156" s="2031"/>
      <c r="F156" s="2031"/>
      <c r="G156" s="2031"/>
      <c r="H156" s="2031"/>
      <c r="I156" s="2031"/>
      <c r="J156" s="2031"/>
      <c r="K156" s="2031"/>
      <c r="L156" s="2031"/>
      <c r="M156" s="2031"/>
      <c r="N156" s="2031"/>
      <c r="O156" s="2031"/>
      <c r="P156" s="2031"/>
      <c r="Q156" s="2031"/>
      <c r="R156" s="2031"/>
      <c r="S156" s="2031"/>
      <c r="T156" s="2031"/>
      <c r="U156" s="2031"/>
      <c r="V156" s="2031"/>
      <c r="W156" s="2031"/>
      <c r="X156" s="2031"/>
      <c r="Y156" s="2031"/>
      <c r="Z156" s="2031"/>
      <c r="AA156" s="2031"/>
      <c r="AB156" s="2031"/>
      <c r="AC156" s="2031"/>
      <c r="AD156" s="2031"/>
      <c r="AE156" s="2031"/>
      <c r="AF156" s="2031"/>
      <c r="AG156" s="2031"/>
      <c r="AH156" s="2031"/>
      <c r="AI156" s="2031"/>
      <c r="AJ156" s="2031"/>
      <c r="AK156" s="2034"/>
      <c r="AL156" s="2031"/>
      <c r="AM156" s="2031"/>
      <c r="AN156" s="2031"/>
      <c r="AO156" s="2031"/>
      <c r="AP156" s="2031"/>
      <c r="AQ156" s="2031"/>
      <c r="AR156" s="2031"/>
      <c r="AS156" s="2031"/>
      <c r="AT156" s="2031"/>
      <c r="AU156" s="2035"/>
      <c r="AV156" s="2036"/>
      <c r="AW156" s="2036"/>
      <c r="AX156" s="2030"/>
    </row>
    <row r="157" spans="1:50" ht="24" customHeight="1" x14ac:dyDescent="0.15">
      <c r="A157" s="2029">
        <v>7</v>
      </c>
      <c r="B157" s="2029">
        <v>1</v>
      </c>
      <c r="C157" s="2031"/>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1"/>
      <c r="AH157" s="2031"/>
      <c r="AI157" s="2031"/>
      <c r="AJ157" s="2031"/>
      <c r="AK157" s="2034"/>
      <c r="AL157" s="2031"/>
      <c r="AM157" s="2031"/>
      <c r="AN157" s="2031"/>
      <c r="AO157" s="2031"/>
      <c r="AP157" s="2031"/>
      <c r="AQ157" s="2031"/>
      <c r="AR157" s="2031"/>
      <c r="AS157" s="2031"/>
      <c r="AT157" s="2031"/>
      <c r="AU157" s="2035"/>
      <c r="AV157" s="2036"/>
      <c r="AW157" s="2036"/>
      <c r="AX157" s="2030"/>
    </row>
    <row r="158" spans="1:50" ht="24" customHeight="1" x14ac:dyDescent="0.15">
      <c r="A158" s="2029">
        <v>8</v>
      </c>
      <c r="B158" s="2029">
        <v>1</v>
      </c>
      <c r="C158" s="2031"/>
      <c r="D158" s="2031"/>
      <c r="E158" s="2031"/>
      <c r="F158" s="2031"/>
      <c r="G158" s="2031"/>
      <c r="H158" s="2031"/>
      <c r="I158" s="2031"/>
      <c r="J158" s="2031"/>
      <c r="K158" s="2031"/>
      <c r="L158" s="2031"/>
      <c r="M158" s="2031"/>
      <c r="N158" s="2031"/>
      <c r="O158" s="2031"/>
      <c r="P158" s="2031"/>
      <c r="Q158" s="2031"/>
      <c r="R158" s="2031"/>
      <c r="S158" s="2031"/>
      <c r="T158" s="2031"/>
      <c r="U158" s="2031"/>
      <c r="V158" s="2031"/>
      <c r="W158" s="2031"/>
      <c r="X158" s="2031"/>
      <c r="Y158" s="2031"/>
      <c r="Z158" s="2031"/>
      <c r="AA158" s="2031"/>
      <c r="AB158" s="2031"/>
      <c r="AC158" s="2031"/>
      <c r="AD158" s="2031"/>
      <c r="AE158" s="2031"/>
      <c r="AF158" s="2031"/>
      <c r="AG158" s="2031"/>
      <c r="AH158" s="2031"/>
      <c r="AI158" s="2031"/>
      <c r="AJ158" s="2031"/>
      <c r="AK158" s="2034"/>
      <c r="AL158" s="2031"/>
      <c r="AM158" s="2031"/>
      <c r="AN158" s="2031"/>
      <c r="AO158" s="2031"/>
      <c r="AP158" s="2031"/>
      <c r="AQ158" s="2031"/>
      <c r="AR158" s="2031"/>
      <c r="AS158" s="2031"/>
      <c r="AT158" s="2031"/>
      <c r="AU158" s="2035"/>
      <c r="AV158" s="2036"/>
      <c r="AW158" s="2036"/>
      <c r="AX158" s="2030"/>
    </row>
    <row r="159" spans="1:50" ht="24" customHeight="1" x14ac:dyDescent="0.15">
      <c r="A159" s="2029">
        <v>9</v>
      </c>
      <c r="B159" s="2029">
        <v>1</v>
      </c>
      <c r="C159" s="2031"/>
      <c r="D159" s="2031"/>
      <c r="E159" s="2031"/>
      <c r="F159" s="2031"/>
      <c r="G159" s="2031"/>
      <c r="H159" s="2031"/>
      <c r="I159" s="2031"/>
      <c r="J159" s="2031"/>
      <c r="K159" s="2031"/>
      <c r="L159" s="2031"/>
      <c r="M159" s="2031"/>
      <c r="N159" s="2031"/>
      <c r="O159" s="2031"/>
      <c r="P159" s="2031"/>
      <c r="Q159" s="2031"/>
      <c r="R159" s="2031"/>
      <c r="S159" s="2031"/>
      <c r="T159" s="2031"/>
      <c r="U159" s="2031"/>
      <c r="V159" s="2031"/>
      <c r="W159" s="2031"/>
      <c r="X159" s="2031"/>
      <c r="Y159" s="2031"/>
      <c r="Z159" s="2031"/>
      <c r="AA159" s="2031"/>
      <c r="AB159" s="2031"/>
      <c r="AC159" s="2031"/>
      <c r="AD159" s="2031"/>
      <c r="AE159" s="2031"/>
      <c r="AF159" s="2031"/>
      <c r="AG159" s="2031"/>
      <c r="AH159" s="2031"/>
      <c r="AI159" s="2031"/>
      <c r="AJ159" s="2031"/>
      <c r="AK159" s="2034"/>
      <c r="AL159" s="2031"/>
      <c r="AM159" s="2031"/>
      <c r="AN159" s="2031"/>
      <c r="AO159" s="2031"/>
      <c r="AP159" s="2031"/>
      <c r="AQ159" s="2031"/>
      <c r="AR159" s="2031"/>
      <c r="AS159" s="2031"/>
      <c r="AT159" s="2031"/>
      <c r="AU159" s="2035"/>
      <c r="AV159" s="2036"/>
      <c r="AW159" s="2036"/>
      <c r="AX159" s="2030"/>
    </row>
    <row r="160" spans="1:50" ht="24" customHeight="1" x14ac:dyDescent="0.15">
      <c r="A160" s="2029">
        <v>10</v>
      </c>
      <c r="B160" s="2029">
        <v>1</v>
      </c>
      <c r="C160" s="2031"/>
      <c r="D160" s="2031"/>
      <c r="E160" s="2031"/>
      <c r="F160" s="2031"/>
      <c r="G160" s="2031"/>
      <c r="H160" s="2031"/>
      <c r="I160" s="2031"/>
      <c r="J160" s="2031"/>
      <c r="K160" s="2031"/>
      <c r="L160" s="2031"/>
      <c r="M160" s="2031"/>
      <c r="N160" s="2031"/>
      <c r="O160" s="2031"/>
      <c r="P160" s="2031"/>
      <c r="Q160" s="2031"/>
      <c r="R160" s="2031"/>
      <c r="S160" s="2031"/>
      <c r="T160" s="2031"/>
      <c r="U160" s="2031"/>
      <c r="V160" s="2031"/>
      <c r="W160" s="2031"/>
      <c r="X160" s="2031"/>
      <c r="Y160" s="2031"/>
      <c r="Z160" s="2031"/>
      <c r="AA160" s="2031"/>
      <c r="AB160" s="2031"/>
      <c r="AC160" s="2031"/>
      <c r="AD160" s="2031"/>
      <c r="AE160" s="2031"/>
      <c r="AF160" s="2031"/>
      <c r="AG160" s="2031"/>
      <c r="AH160" s="2031"/>
      <c r="AI160" s="2031"/>
      <c r="AJ160" s="2031"/>
      <c r="AK160" s="2034"/>
      <c r="AL160" s="2031"/>
      <c r="AM160" s="2031"/>
      <c r="AN160" s="2031"/>
      <c r="AO160" s="2031"/>
      <c r="AP160" s="2031"/>
      <c r="AQ160" s="2031"/>
      <c r="AR160" s="2031"/>
      <c r="AS160" s="2031"/>
      <c r="AT160" s="2031"/>
      <c r="AU160" s="2035"/>
      <c r="AV160" s="2036"/>
      <c r="AW160" s="2036"/>
      <c r="AX160" s="2030"/>
    </row>
    <row r="161" spans="1:50" x14ac:dyDescent="0.1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row>
    <row r="162" spans="1:50" x14ac:dyDescent="0.15">
      <c r="A162" s="20"/>
      <c r="B162" s="20" t="s">
        <v>1576</v>
      </c>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row>
    <row r="163" spans="1:50" ht="24" customHeight="1" x14ac:dyDescent="0.15">
      <c r="A163" s="2029"/>
      <c r="B163" s="2029"/>
      <c r="C163" s="299" t="s">
        <v>1574</v>
      </c>
      <c r="D163" s="299"/>
      <c r="E163" s="299"/>
      <c r="F163" s="299"/>
      <c r="G163" s="299"/>
      <c r="H163" s="299"/>
      <c r="I163" s="299"/>
      <c r="J163" s="299"/>
      <c r="K163" s="299"/>
      <c r="L163" s="299"/>
      <c r="M163" s="299" t="s">
        <v>1573</v>
      </c>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337" t="s">
        <v>1572</v>
      </c>
      <c r="AL163" s="299"/>
      <c r="AM163" s="299"/>
      <c r="AN163" s="299"/>
      <c r="AO163" s="299"/>
      <c r="AP163" s="299"/>
      <c r="AQ163" s="299" t="s">
        <v>1312</v>
      </c>
      <c r="AR163" s="299"/>
      <c r="AS163" s="299"/>
      <c r="AT163" s="299"/>
      <c r="AU163" s="242" t="s">
        <v>1311</v>
      </c>
      <c r="AV163" s="243"/>
      <c r="AW163" s="243"/>
      <c r="AX163" s="2030"/>
    </row>
    <row r="164" spans="1:50" ht="24" customHeight="1" x14ac:dyDescent="0.15">
      <c r="A164" s="2029">
        <v>1</v>
      </c>
      <c r="B164" s="2029">
        <v>1</v>
      </c>
      <c r="C164" s="2031"/>
      <c r="D164" s="2031"/>
      <c r="E164" s="2031"/>
      <c r="F164" s="2031"/>
      <c r="G164" s="2031"/>
      <c r="H164" s="2031"/>
      <c r="I164" s="2031"/>
      <c r="J164" s="2031"/>
      <c r="K164" s="2031"/>
      <c r="L164" s="2031"/>
      <c r="M164" s="2031"/>
      <c r="N164" s="2031"/>
      <c r="O164" s="2031"/>
      <c r="P164" s="2031"/>
      <c r="Q164" s="2031"/>
      <c r="R164" s="2031"/>
      <c r="S164" s="2031"/>
      <c r="T164" s="2031"/>
      <c r="U164" s="2031"/>
      <c r="V164" s="2031"/>
      <c r="W164" s="2031"/>
      <c r="X164" s="2031"/>
      <c r="Y164" s="2031"/>
      <c r="Z164" s="2031"/>
      <c r="AA164" s="2031"/>
      <c r="AB164" s="2031"/>
      <c r="AC164" s="2031"/>
      <c r="AD164" s="2031"/>
      <c r="AE164" s="2031"/>
      <c r="AF164" s="2031"/>
      <c r="AG164" s="2031"/>
      <c r="AH164" s="2031"/>
      <c r="AI164" s="2031"/>
      <c r="AJ164" s="2031"/>
      <c r="AK164" s="2034"/>
      <c r="AL164" s="2031"/>
      <c r="AM164" s="2031"/>
      <c r="AN164" s="2031"/>
      <c r="AO164" s="2031"/>
      <c r="AP164" s="2031"/>
      <c r="AQ164" s="2031"/>
      <c r="AR164" s="2031"/>
      <c r="AS164" s="2031"/>
      <c r="AT164" s="2031"/>
      <c r="AU164" s="2035"/>
      <c r="AV164" s="2036"/>
      <c r="AW164" s="2036"/>
      <c r="AX164" s="2030"/>
    </row>
    <row r="165" spans="1:50" ht="24" customHeight="1" x14ac:dyDescent="0.15">
      <c r="A165" s="2029">
        <v>2</v>
      </c>
      <c r="B165" s="2029">
        <v>1</v>
      </c>
      <c r="C165" s="2031"/>
      <c r="D165" s="2031"/>
      <c r="E165" s="2031"/>
      <c r="F165" s="2031"/>
      <c r="G165" s="2031"/>
      <c r="H165" s="2031"/>
      <c r="I165" s="2031"/>
      <c r="J165" s="2031"/>
      <c r="K165" s="2031"/>
      <c r="L165" s="2031"/>
      <c r="M165" s="2031"/>
      <c r="N165" s="2031"/>
      <c r="O165" s="2031"/>
      <c r="P165" s="2031"/>
      <c r="Q165" s="2031"/>
      <c r="R165" s="2031"/>
      <c r="S165" s="2031"/>
      <c r="T165" s="2031"/>
      <c r="U165" s="2031"/>
      <c r="V165" s="2031"/>
      <c r="W165" s="2031"/>
      <c r="X165" s="2031"/>
      <c r="Y165" s="2031"/>
      <c r="Z165" s="2031"/>
      <c r="AA165" s="2031"/>
      <c r="AB165" s="2031"/>
      <c r="AC165" s="2031"/>
      <c r="AD165" s="2031"/>
      <c r="AE165" s="2031"/>
      <c r="AF165" s="2031"/>
      <c r="AG165" s="2031"/>
      <c r="AH165" s="2031"/>
      <c r="AI165" s="2031"/>
      <c r="AJ165" s="2031"/>
      <c r="AK165" s="2034"/>
      <c r="AL165" s="2031"/>
      <c r="AM165" s="2031"/>
      <c r="AN165" s="2031"/>
      <c r="AO165" s="2031"/>
      <c r="AP165" s="2031"/>
      <c r="AQ165" s="2031"/>
      <c r="AR165" s="2031"/>
      <c r="AS165" s="2031"/>
      <c r="AT165" s="2031"/>
      <c r="AU165" s="2035"/>
      <c r="AV165" s="2036"/>
      <c r="AW165" s="2036"/>
      <c r="AX165" s="2030"/>
    </row>
    <row r="166" spans="1:50" ht="24" customHeight="1" x14ac:dyDescent="0.15">
      <c r="A166" s="2029">
        <v>3</v>
      </c>
      <c r="B166" s="2029">
        <v>1</v>
      </c>
      <c r="C166" s="2031"/>
      <c r="D166" s="2031"/>
      <c r="E166" s="2031"/>
      <c r="F166" s="2031"/>
      <c r="G166" s="2031"/>
      <c r="H166" s="2031"/>
      <c r="I166" s="2031"/>
      <c r="J166" s="2031"/>
      <c r="K166" s="2031"/>
      <c r="L166" s="2031"/>
      <c r="M166" s="2031"/>
      <c r="N166" s="2031"/>
      <c r="O166" s="2031"/>
      <c r="P166" s="2031"/>
      <c r="Q166" s="2031"/>
      <c r="R166" s="2031"/>
      <c r="S166" s="2031"/>
      <c r="T166" s="2031"/>
      <c r="U166" s="2031"/>
      <c r="V166" s="2031"/>
      <c r="W166" s="2031"/>
      <c r="X166" s="2031"/>
      <c r="Y166" s="2031"/>
      <c r="Z166" s="2031"/>
      <c r="AA166" s="2031"/>
      <c r="AB166" s="2031"/>
      <c r="AC166" s="2031"/>
      <c r="AD166" s="2031"/>
      <c r="AE166" s="2031"/>
      <c r="AF166" s="2031"/>
      <c r="AG166" s="2031"/>
      <c r="AH166" s="2031"/>
      <c r="AI166" s="2031"/>
      <c r="AJ166" s="2031"/>
      <c r="AK166" s="2034"/>
      <c r="AL166" s="2031"/>
      <c r="AM166" s="2031"/>
      <c r="AN166" s="2031"/>
      <c r="AO166" s="2031"/>
      <c r="AP166" s="2031"/>
      <c r="AQ166" s="2031"/>
      <c r="AR166" s="2031"/>
      <c r="AS166" s="2031"/>
      <c r="AT166" s="2031"/>
      <c r="AU166" s="2035"/>
      <c r="AV166" s="2036"/>
      <c r="AW166" s="2036"/>
      <c r="AX166" s="2030"/>
    </row>
    <row r="167" spans="1:50" ht="24" customHeight="1" x14ac:dyDescent="0.15">
      <c r="A167" s="2029">
        <v>4</v>
      </c>
      <c r="B167" s="2029">
        <v>1</v>
      </c>
      <c r="C167" s="2031"/>
      <c r="D167" s="2031"/>
      <c r="E167" s="2031"/>
      <c r="F167" s="2031"/>
      <c r="G167" s="2031"/>
      <c r="H167" s="2031"/>
      <c r="I167" s="2031"/>
      <c r="J167" s="2031"/>
      <c r="K167" s="2031"/>
      <c r="L167" s="2031"/>
      <c r="M167" s="2031"/>
      <c r="N167" s="2031"/>
      <c r="O167" s="2031"/>
      <c r="P167" s="2031"/>
      <c r="Q167" s="2031"/>
      <c r="R167" s="2031"/>
      <c r="S167" s="2031"/>
      <c r="T167" s="2031"/>
      <c r="U167" s="2031"/>
      <c r="V167" s="2031"/>
      <c r="W167" s="2031"/>
      <c r="X167" s="2031"/>
      <c r="Y167" s="2031"/>
      <c r="Z167" s="2031"/>
      <c r="AA167" s="2031"/>
      <c r="AB167" s="2031"/>
      <c r="AC167" s="2031"/>
      <c r="AD167" s="2031"/>
      <c r="AE167" s="2031"/>
      <c r="AF167" s="2031"/>
      <c r="AG167" s="2031"/>
      <c r="AH167" s="2031"/>
      <c r="AI167" s="2031"/>
      <c r="AJ167" s="2031"/>
      <c r="AK167" s="2034"/>
      <c r="AL167" s="2031"/>
      <c r="AM167" s="2031"/>
      <c r="AN167" s="2031"/>
      <c r="AO167" s="2031"/>
      <c r="AP167" s="2031"/>
      <c r="AQ167" s="2031"/>
      <c r="AR167" s="2031"/>
      <c r="AS167" s="2031"/>
      <c r="AT167" s="2031"/>
      <c r="AU167" s="2035"/>
      <c r="AV167" s="2036"/>
      <c r="AW167" s="2036"/>
      <c r="AX167" s="2030"/>
    </row>
    <row r="168" spans="1:50" ht="24" customHeight="1" x14ac:dyDescent="0.15">
      <c r="A168" s="2029">
        <v>5</v>
      </c>
      <c r="B168" s="2029">
        <v>1</v>
      </c>
      <c r="C168" s="2031"/>
      <c r="D168" s="2031"/>
      <c r="E168" s="2031"/>
      <c r="F168" s="2031"/>
      <c r="G168" s="2031"/>
      <c r="H168" s="2031"/>
      <c r="I168" s="2031"/>
      <c r="J168" s="2031"/>
      <c r="K168" s="2031"/>
      <c r="L168" s="2031"/>
      <c r="M168" s="2031"/>
      <c r="N168" s="2031"/>
      <c r="O168" s="2031"/>
      <c r="P168" s="2031"/>
      <c r="Q168" s="2031"/>
      <c r="R168" s="2031"/>
      <c r="S168" s="2031"/>
      <c r="T168" s="2031"/>
      <c r="U168" s="2031"/>
      <c r="V168" s="2031"/>
      <c r="W168" s="2031"/>
      <c r="X168" s="2031"/>
      <c r="Y168" s="2031"/>
      <c r="Z168" s="2031"/>
      <c r="AA168" s="2031"/>
      <c r="AB168" s="2031"/>
      <c r="AC168" s="2031"/>
      <c r="AD168" s="2031"/>
      <c r="AE168" s="2031"/>
      <c r="AF168" s="2031"/>
      <c r="AG168" s="2031"/>
      <c r="AH168" s="2031"/>
      <c r="AI168" s="2031"/>
      <c r="AJ168" s="2031"/>
      <c r="AK168" s="2034"/>
      <c r="AL168" s="2031"/>
      <c r="AM168" s="2031"/>
      <c r="AN168" s="2031"/>
      <c r="AO168" s="2031"/>
      <c r="AP168" s="2031"/>
      <c r="AQ168" s="2031"/>
      <c r="AR168" s="2031"/>
      <c r="AS168" s="2031"/>
      <c r="AT168" s="2031"/>
      <c r="AU168" s="2035"/>
      <c r="AV168" s="2036"/>
      <c r="AW168" s="2036"/>
      <c r="AX168" s="2030"/>
    </row>
    <row r="169" spans="1:50" ht="24" customHeight="1" x14ac:dyDescent="0.15">
      <c r="A169" s="2029">
        <v>6</v>
      </c>
      <c r="B169" s="2029">
        <v>1</v>
      </c>
      <c r="C169" s="2031"/>
      <c r="D169" s="2031"/>
      <c r="E169" s="2031"/>
      <c r="F169" s="2031"/>
      <c r="G169" s="2031"/>
      <c r="H169" s="2031"/>
      <c r="I169" s="2031"/>
      <c r="J169" s="2031"/>
      <c r="K169" s="2031"/>
      <c r="L169" s="2031"/>
      <c r="M169" s="2031"/>
      <c r="N169" s="2031"/>
      <c r="O169" s="2031"/>
      <c r="P169" s="2031"/>
      <c r="Q169" s="2031"/>
      <c r="R169" s="2031"/>
      <c r="S169" s="2031"/>
      <c r="T169" s="2031"/>
      <c r="U169" s="2031"/>
      <c r="V169" s="2031"/>
      <c r="W169" s="2031"/>
      <c r="X169" s="2031"/>
      <c r="Y169" s="2031"/>
      <c r="Z169" s="2031"/>
      <c r="AA169" s="2031"/>
      <c r="AB169" s="2031"/>
      <c r="AC169" s="2031"/>
      <c r="AD169" s="2031"/>
      <c r="AE169" s="2031"/>
      <c r="AF169" s="2031"/>
      <c r="AG169" s="2031"/>
      <c r="AH169" s="2031"/>
      <c r="AI169" s="2031"/>
      <c r="AJ169" s="2031"/>
      <c r="AK169" s="2034"/>
      <c r="AL169" s="2031"/>
      <c r="AM169" s="2031"/>
      <c r="AN169" s="2031"/>
      <c r="AO169" s="2031"/>
      <c r="AP169" s="2031"/>
      <c r="AQ169" s="2031"/>
      <c r="AR169" s="2031"/>
      <c r="AS169" s="2031"/>
      <c r="AT169" s="2031"/>
      <c r="AU169" s="2035"/>
      <c r="AV169" s="2036"/>
      <c r="AW169" s="2036"/>
      <c r="AX169" s="2030"/>
    </row>
    <row r="170" spans="1:50" ht="24" customHeight="1" x14ac:dyDescent="0.15">
      <c r="A170" s="2029">
        <v>7</v>
      </c>
      <c r="B170" s="2029">
        <v>1</v>
      </c>
      <c r="C170" s="2031"/>
      <c r="D170" s="2031"/>
      <c r="E170" s="2031"/>
      <c r="F170" s="2031"/>
      <c r="G170" s="2031"/>
      <c r="H170" s="2031"/>
      <c r="I170" s="2031"/>
      <c r="J170" s="2031"/>
      <c r="K170" s="2031"/>
      <c r="L170" s="2031"/>
      <c r="M170" s="2031"/>
      <c r="N170" s="2031"/>
      <c r="O170" s="2031"/>
      <c r="P170" s="2031"/>
      <c r="Q170" s="2031"/>
      <c r="R170" s="2031"/>
      <c r="S170" s="2031"/>
      <c r="T170" s="2031"/>
      <c r="U170" s="2031"/>
      <c r="V170" s="2031"/>
      <c r="W170" s="2031"/>
      <c r="X170" s="2031"/>
      <c r="Y170" s="2031"/>
      <c r="Z170" s="2031"/>
      <c r="AA170" s="2031"/>
      <c r="AB170" s="2031"/>
      <c r="AC170" s="2031"/>
      <c r="AD170" s="2031"/>
      <c r="AE170" s="2031"/>
      <c r="AF170" s="2031"/>
      <c r="AG170" s="2031"/>
      <c r="AH170" s="2031"/>
      <c r="AI170" s="2031"/>
      <c r="AJ170" s="2031"/>
      <c r="AK170" s="2034"/>
      <c r="AL170" s="2031"/>
      <c r="AM170" s="2031"/>
      <c r="AN170" s="2031"/>
      <c r="AO170" s="2031"/>
      <c r="AP170" s="2031"/>
      <c r="AQ170" s="2031"/>
      <c r="AR170" s="2031"/>
      <c r="AS170" s="2031"/>
      <c r="AT170" s="2031"/>
      <c r="AU170" s="2035"/>
      <c r="AV170" s="2036"/>
      <c r="AW170" s="2036"/>
      <c r="AX170" s="2030"/>
    </row>
    <row r="171" spans="1:50" ht="24" customHeight="1" x14ac:dyDescent="0.15">
      <c r="A171" s="2029">
        <v>8</v>
      </c>
      <c r="B171" s="2029">
        <v>1</v>
      </c>
      <c r="C171" s="2031"/>
      <c r="D171" s="2031"/>
      <c r="E171" s="2031"/>
      <c r="F171" s="2031"/>
      <c r="G171" s="2031"/>
      <c r="H171" s="2031"/>
      <c r="I171" s="2031"/>
      <c r="J171" s="2031"/>
      <c r="K171" s="2031"/>
      <c r="L171" s="2031"/>
      <c r="M171" s="2031"/>
      <c r="N171" s="2031"/>
      <c r="O171" s="2031"/>
      <c r="P171" s="2031"/>
      <c r="Q171" s="2031"/>
      <c r="R171" s="2031"/>
      <c r="S171" s="2031"/>
      <c r="T171" s="2031"/>
      <c r="U171" s="2031"/>
      <c r="V171" s="2031"/>
      <c r="W171" s="2031"/>
      <c r="X171" s="2031"/>
      <c r="Y171" s="2031"/>
      <c r="Z171" s="2031"/>
      <c r="AA171" s="2031"/>
      <c r="AB171" s="2031"/>
      <c r="AC171" s="2031"/>
      <c r="AD171" s="2031"/>
      <c r="AE171" s="2031"/>
      <c r="AF171" s="2031"/>
      <c r="AG171" s="2031"/>
      <c r="AH171" s="2031"/>
      <c r="AI171" s="2031"/>
      <c r="AJ171" s="2031"/>
      <c r="AK171" s="2034"/>
      <c r="AL171" s="2031"/>
      <c r="AM171" s="2031"/>
      <c r="AN171" s="2031"/>
      <c r="AO171" s="2031"/>
      <c r="AP171" s="2031"/>
      <c r="AQ171" s="2031"/>
      <c r="AR171" s="2031"/>
      <c r="AS171" s="2031"/>
      <c r="AT171" s="2031"/>
      <c r="AU171" s="2035"/>
      <c r="AV171" s="2036"/>
      <c r="AW171" s="2036"/>
      <c r="AX171" s="2030"/>
    </row>
    <row r="172" spans="1:50" ht="24" customHeight="1" x14ac:dyDescent="0.15">
      <c r="A172" s="2029">
        <v>9</v>
      </c>
      <c r="B172" s="2029">
        <v>1</v>
      </c>
      <c r="C172" s="2031"/>
      <c r="D172" s="2031"/>
      <c r="E172" s="2031"/>
      <c r="F172" s="2031"/>
      <c r="G172" s="2031"/>
      <c r="H172" s="2031"/>
      <c r="I172" s="2031"/>
      <c r="J172" s="2031"/>
      <c r="K172" s="2031"/>
      <c r="L172" s="2031"/>
      <c r="M172" s="2031"/>
      <c r="N172" s="2031"/>
      <c r="O172" s="2031"/>
      <c r="P172" s="2031"/>
      <c r="Q172" s="2031"/>
      <c r="R172" s="2031"/>
      <c r="S172" s="2031"/>
      <c r="T172" s="2031"/>
      <c r="U172" s="2031"/>
      <c r="V172" s="2031"/>
      <c r="W172" s="2031"/>
      <c r="X172" s="2031"/>
      <c r="Y172" s="2031"/>
      <c r="Z172" s="2031"/>
      <c r="AA172" s="2031"/>
      <c r="AB172" s="2031"/>
      <c r="AC172" s="2031"/>
      <c r="AD172" s="2031"/>
      <c r="AE172" s="2031"/>
      <c r="AF172" s="2031"/>
      <c r="AG172" s="2031"/>
      <c r="AH172" s="2031"/>
      <c r="AI172" s="2031"/>
      <c r="AJ172" s="2031"/>
      <c r="AK172" s="2034"/>
      <c r="AL172" s="2031"/>
      <c r="AM172" s="2031"/>
      <c r="AN172" s="2031"/>
      <c r="AO172" s="2031"/>
      <c r="AP172" s="2031"/>
      <c r="AQ172" s="2031"/>
      <c r="AR172" s="2031"/>
      <c r="AS172" s="2031"/>
      <c r="AT172" s="2031"/>
      <c r="AU172" s="2035"/>
      <c r="AV172" s="2036"/>
      <c r="AW172" s="2036"/>
      <c r="AX172" s="2030"/>
    </row>
    <row r="173" spans="1:50" ht="24" customHeight="1" x14ac:dyDescent="0.15">
      <c r="A173" s="2029">
        <v>10</v>
      </c>
      <c r="B173" s="2029">
        <v>1</v>
      </c>
      <c r="C173" s="2031"/>
      <c r="D173" s="2031"/>
      <c r="E173" s="2031"/>
      <c r="F173" s="2031"/>
      <c r="G173" s="2031"/>
      <c r="H173" s="2031"/>
      <c r="I173" s="2031"/>
      <c r="J173" s="2031"/>
      <c r="K173" s="2031"/>
      <c r="L173" s="2031"/>
      <c r="M173" s="2031"/>
      <c r="N173" s="2031"/>
      <c r="O173" s="2031"/>
      <c r="P173" s="2031"/>
      <c r="Q173" s="2031"/>
      <c r="R173" s="2031"/>
      <c r="S173" s="2031"/>
      <c r="T173" s="2031"/>
      <c r="U173" s="2031"/>
      <c r="V173" s="2031"/>
      <c r="W173" s="2031"/>
      <c r="X173" s="2031"/>
      <c r="Y173" s="2031"/>
      <c r="Z173" s="2031"/>
      <c r="AA173" s="2031"/>
      <c r="AB173" s="2031"/>
      <c r="AC173" s="2031"/>
      <c r="AD173" s="2031"/>
      <c r="AE173" s="2031"/>
      <c r="AF173" s="2031"/>
      <c r="AG173" s="2031"/>
      <c r="AH173" s="2031"/>
      <c r="AI173" s="2031"/>
      <c r="AJ173" s="2031"/>
      <c r="AK173" s="2034"/>
      <c r="AL173" s="2031"/>
      <c r="AM173" s="2031"/>
      <c r="AN173" s="2031"/>
      <c r="AO173" s="2031"/>
      <c r="AP173" s="2031"/>
      <c r="AQ173" s="2031"/>
      <c r="AR173" s="2031"/>
      <c r="AS173" s="2031"/>
      <c r="AT173" s="2031"/>
      <c r="AU173" s="2035"/>
      <c r="AV173" s="2036"/>
      <c r="AW173" s="2036"/>
      <c r="AX173" s="2030"/>
    </row>
    <row r="174" spans="1:50" x14ac:dyDescent="0.1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row>
    <row r="175" spans="1:50" x14ac:dyDescent="0.15">
      <c r="A175" s="20"/>
      <c r="B175" s="20" t="s">
        <v>1575</v>
      </c>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row>
    <row r="176" spans="1:50" ht="24" customHeight="1" x14ac:dyDescent="0.15">
      <c r="A176" s="2029"/>
      <c r="B176" s="2029"/>
      <c r="C176" s="299" t="s">
        <v>1574</v>
      </c>
      <c r="D176" s="299"/>
      <c r="E176" s="299"/>
      <c r="F176" s="299"/>
      <c r="G176" s="299"/>
      <c r="H176" s="299"/>
      <c r="I176" s="299"/>
      <c r="J176" s="299"/>
      <c r="K176" s="299"/>
      <c r="L176" s="299"/>
      <c r="M176" s="299" t="s">
        <v>1573</v>
      </c>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337" t="s">
        <v>1572</v>
      </c>
      <c r="AL176" s="299"/>
      <c r="AM176" s="299"/>
      <c r="AN176" s="299"/>
      <c r="AO176" s="299"/>
      <c r="AP176" s="299"/>
      <c r="AQ176" s="299" t="s">
        <v>1312</v>
      </c>
      <c r="AR176" s="299"/>
      <c r="AS176" s="299"/>
      <c r="AT176" s="299"/>
      <c r="AU176" s="242" t="s">
        <v>1311</v>
      </c>
      <c r="AV176" s="243"/>
      <c r="AW176" s="243"/>
      <c r="AX176" s="2030"/>
    </row>
    <row r="177" spans="1:50" ht="24" customHeight="1" x14ac:dyDescent="0.15">
      <c r="A177" s="2029">
        <v>1</v>
      </c>
      <c r="B177" s="2029">
        <v>1</v>
      </c>
      <c r="C177" s="2031"/>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1"/>
      <c r="AF177" s="2031"/>
      <c r="AG177" s="2031"/>
      <c r="AH177" s="2031"/>
      <c r="AI177" s="2031"/>
      <c r="AJ177" s="2031"/>
      <c r="AK177" s="2034"/>
      <c r="AL177" s="2031"/>
      <c r="AM177" s="2031"/>
      <c r="AN177" s="2031"/>
      <c r="AO177" s="2031"/>
      <c r="AP177" s="2031"/>
      <c r="AQ177" s="2031"/>
      <c r="AR177" s="2031"/>
      <c r="AS177" s="2031"/>
      <c r="AT177" s="2031"/>
      <c r="AU177" s="2035"/>
      <c r="AV177" s="2036"/>
      <c r="AW177" s="2036"/>
      <c r="AX177" s="2030"/>
    </row>
    <row r="178" spans="1:50" ht="24" customHeight="1" x14ac:dyDescent="0.15">
      <c r="A178" s="2029">
        <v>2</v>
      </c>
      <c r="B178" s="2029">
        <v>1</v>
      </c>
      <c r="C178" s="2031"/>
      <c r="D178" s="2031"/>
      <c r="E178" s="2031"/>
      <c r="F178" s="2031"/>
      <c r="G178" s="2031"/>
      <c r="H178" s="2031"/>
      <c r="I178" s="2031"/>
      <c r="J178" s="2031"/>
      <c r="K178" s="2031"/>
      <c r="L178" s="2031"/>
      <c r="M178" s="2031"/>
      <c r="N178" s="2031"/>
      <c r="O178" s="2031"/>
      <c r="P178" s="2031"/>
      <c r="Q178" s="2031"/>
      <c r="R178" s="2031"/>
      <c r="S178" s="2031"/>
      <c r="T178" s="2031"/>
      <c r="U178" s="2031"/>
      <c r="V178" s="2031"/>
      <c r="W178" s="2031"/>
      <c r="X178" s="2031"/>
      <c r="Y178" s="2031"/>
      <c r="Z178" s="2031"/>
      <c r="AA178" s="2031"/>
      <c r="AB178" s="2031"/>
      <c r="AC178" s="2031"/>
      <c r="AD178" s="2031"/>
      <c r="AE178" s="2031"/>
      <c r="AF178" s="2031"/>
      <c r="AG178" s="2031"/>
      <c r="AH178" s="2031"/>
      <c r="AI178" s="2031"/>
      <c r="AJ178" s="2031"/>
      <c r="AK178" s="2034"/>
      <c r="AL178" s="2031"/>
      <c r="AM178" s="2031"/>
      <c r="AN178" s="2031"/>
      <c r="AO178" s="2031"/>
      <c r="AP178" s="2031"/>
      <c r="AQ178" s="2031"/>
      <c r="AR178" s="2031"/>
      <c r="AS178" s="2031"/>
      <c r="AT178" s="2031"/>
      <c r="AU178" s="2035"/>
      <c r="AV178" s="2036"/>
      <c r="AW178" s="2036"/>
      <c r="AX178" s="2030"/>
    </row>
    <row r="179" spans="1:50" ht="24" customHeight="1" x14ac:dyDescent="0.15">
      <c r="A179" s="2029">
        <v>3</v>
      </c>
      <c r="B179" s="2029">
        <v>1</v>
      </c>
      <c r="C179" s="2031"/>
      <c r="D179" s="2031"/>
      <c r="E179" s="2031"/>
      <c r="F179" s="2031"/>
      <c r="G179" s="2031"/>
      <c r="H179" s="2031"/>
      <c r="I179" s="2031"/>
      <c r="J179" s="2031"/>
      <c r="K179" s="2031"/>
      <c r="L179" s="2031"/>
      <c r="M179" s="2031"/>
      <c r="N179" s="2031"/>
      <c r="O179" s="2031"/>
      <c r="P179" s="2031"/>
      <c r="Q179" s="2031"/>
      <c r="R179" s="2031"/>
      <c r="S179" s="2031"/>
      <c r="T179" s="2031"/>
      <c r="U179" s="2031"/>
      <c r="V179" s="2031"/>
      <c r="W179" s="2031"/>
      <c r="X179" s="2031"/>
      <c r="Y179" s="2031"/>
      <c r="Z179" s="2031"/>
      <c r="AA179" s="2031"/>
      <c r="AB179" s="2031"/>
      <c r="AC179" s="2031"/>
      <c r="AD179" s="2031"/>
      <c r="AE179" s="2031"/>
      <c r="AF179" s="2031"/>
      <c r="AG179" s="2031"/>
      <c r="AH179" s="2031"/>
      <c r="AI179" s="2031"/>
      <c r="AJ179" s="2031"/>
      <c r="AK179" s="2034"/>
      <c r="AL179" s="2031"/>
      <c r="AM179" s="2031"/>
      <c r="AN179" s="2031"/>
      <c r="AO179" s="2031"/>
      <c r="AP179" s="2031"/>
      <c r="AQ179" s="2031"/>
      <c r="AR179" s="2031"/>
      <c r="AS179" s="2031"/>
      <c r="AT179" s="2031"/>
      <c r="AU179" s="2035"/>
      <c r="AV179" s="2036"/>
      <c r="AW179" s="2036"/>
      <c r="AX179" s="2030"/>
    </row>
    <row r="180" spans="1:50" ht="24" customHeight="1" x14ac:dyDescent="0.15">
      <c r="A180" s="2029">
        <v>4</v>
      </c>
      <c r="B180" s="2029">
        <v>1</v>
      </c>
      <c r="C180" s="2031"/>
      <c r="D180" s="2031"/>
      <c r="E180" s="2031"/>
      <c r="F180" s="2031"/>
      <c r="G180" s="2031"/>
      <c r="H180" s="2031"/>
      <c r="I180" s="2031"/>
      <c r="J180" s="2031"/>
      <c r="K180" s="2031"/>
      <c r="L180" s="2031"/>
      <c r="M180" s="2031"/>
      <c r="N180" s="2031"/>
      <c r="O180" s="2031"/>
      <c r="P180" s="2031"/>
      <c r="Q180" s="2031"/>
      <c r="R180" s="2031"/>
      <c r="S180" s="2031"/>
      <c r="T180" s="2031"/>
      <c r="U180" s="2031"/>
      <c r="V180" s="2031"/>
      <c r="W180" s="2031"/>
      <c r="X180" s="2031"/>
      <c r="Y180" s="2031"/>
      <c r="Z180" s="2031"/>
      <c r="AA180" s="2031"/>
      <c r="AB180" s="2031"/>
      <c r="AC180" s="2031"/>
      <c r="AD180" s="2031"/>
      <c r="AE180" s="2031"/>
      <c r="AF180" s="2031"/>
      <c r="AG180" s="2031"/>
      <c r="AH180" s="2031"/>
      <c r="AI180" s="2031"/>
      <c r="AJ180" s="2031"/>
      <c r="AK180" s="2034"/>
      <c r="AL180" s="2031"/>
      <c r="AM180" s="2031"/>
      <c r="AN180" s="2031"/>
      <c r="AO180" s="2031"/>
      <c r="AP180" s="2031"/>
      <c r="AQ180" s="2031"/>
      <c r="AR180" s="2031"/>
      <c r="AS180" s="2031"/>
      <c r="AT180" s="2031"/>
      <c r="AU180" s="2035"/>
      <c r="AV180" s="2036"/>
      <c r="AW180" s="2036"/>
      <c r="AX180" s="2030"/>
    </row>
    <row r="181" spans="1:50" ht="24" customHeight="1" x14ac:dyDescent="0.15">
      <c r="A181" s="2029">
        <v>5</v>
      </c>
      <c r="B181" s="2029">
        <v>1</v>
      </c>
      <c r="C181" s="2031"/>
      <c r="D181" s="2031"/>
      <c r="E181" s="2031"/>
      <c r="F181" s="2031"/>
      <c r="G181" s="2031"/>
      <c r="H181" s="2031"/>
      <c r="I181" s="2031"/>
      <c r="J181" s="2031"/>
      <c r="K181" s="2031"/>
      <c r="L181" s="2031"/>
      <c r="M181" s="2031"/>
      <c r="N181" s="2031"/>
      <c r="O181" s="2031"/>
      <c r="P181" s="2031"/>
      <c r="Q181" s="2031"/>
      <c r="R181" s="2031"/>
      <c r="S181" s="2031"/>
      <c r="T181" s="2031"/>
      <c r="U181" s="2031"/>
      <c r="V181" s="2031"/>
      <c r="W181" s="2031"/>
      <c r="X181" s="2031"/>
      <c r="Y181" s="2031"/>
      <c r="Z181" s="2031"/>
      <c r="AA181" s="2031"/>
      <c r="AB181" s="2031"/>
      <c r="AC181" s="2031"/>
      <c r="AD181" s="2031"/>
      <c r="AE181" s="2031"/>
      <c r="AF181" s="2031"/>
      <c r="AG181" s="2031"/>
      <c r="AH181" s="2031"/>
      <c r="AI181" s="2031"/>
      <c r="AJ181" s="2031"/>
      <c r="AK181" s="2034"/>
      <c r="AL181" s="2031"/>
      <c r="AM181" s="2031"/>
      <c r="AN181" s="2031"/>
      <c r="AO181" s="2031"/>
      <c r="AP181" s="2031"/>
      <c r="AQ181" s="2031"/>
      <c r="AR181" s="2031"/>
      <c r="AS181" s="2031"/>
      <c r="AT181" s="2031"/>
      <c r="AU181" s="2035"/>
      <c r="AV181" s="2036"/>
      <c r="AW181" s="2036"/>
      <c r="AX181" s="2030"/>
    </row>
    <row r="182" spans="1:50" ht="24" customHeight="1" x14ac:dyDescent="0.15">
      <c r="A182" s="2029">
        <v>6</v>
      </c>
      <c r="B182" s="2029">
        <v>1</v>
      </c>
      <c r="C182" s="2031"/>
      <c r="D182" s="2031"/>
      <c r="E182" s="2031"/>
      <c r="F182" s="2031"/>
      <c r="G182" s="2031"/>
      <c r="H182" s="2031"/>
      <c r="I182" s="2031"/>
      <c r="J182" s="2031"/>
      <c r="K182" s="2031"/>
      <c r="L182" s="2031"/>
      <c r="M182" s="2031"/>
      <c r="N182" s="2031"/>
      <c r="O182" s="2031"/>
      <c r="P182" s="2031"/>
      <c r="Q182" s="2031"/>
      <c r="R182" s="2031"/>
      <c r="S182" s="2031"/>
      <c r="T182" s="2031"/>
      <c r="U182" s="2031"/>
      <c r="V182" s="2031"/>
      <c r="W182" s="2031"/>
      <c r="X182" s="2031"/>
      <c r="Y182" s="2031"/>
      <c r="Z182" s="2031"/>
      <c r="AA182" s="2031"/>
      <c r="AB182" s="2031"/>
      <c r="AC182" s="2031"/>
      <c r="AD182" s="2031"/>
      <c r="AE182" s="2031"/>
      <c r="AF182" s="2031"/>
      <c r="AG182" s="2031"/>
      <c r="AH182" s="2031"/>
      <c r="AI182" s="2031"/>
      <c r="AJ182" s="2031"/>
      <c r="AK182" s="2034"/>
      <c r="AL182" s="2031"/>
      <c r="AM182" s="2031"/>
      <c r="AN182" s="2031"/>
      <c r="AO182" s="2031"/>
      <c r="AP182" s="2031"/>
      <c r="AQ182" s="2031"/>
      <c r="AR182" s="2031"/>
      <c r="AS182" s="2031"/>
      <c r="AT182" s="2031"/>
      <c r="AU182" s="2035"/>
      <c r="AV182" s="2036"/>
      <c r="AW182" s="2036"/>
      <c r="AX182" s="2030"/>
    </row>
    <row r="183" spans="1:50" ht="24" customHeight="1" x14ac:dyDescent="0.15">
      <c r="A183" s="2029">
        <v>7</v>
      </c>
      <c r="B183" s="2029">
        <v>1</v>
      </c>
      <c r="C183" s="2031"/>
      <c r="D183" s="2031"/>
      <c r="E183" s="2031"/>
      <c r="F183" s="2031"/>
      <c r="G183" s="2031"/>
      <c r="H183" s="2031"/>
      <c r="I183" s="2031"/>
      <c r="J183" s="2031"/>
      <c r="K183" s="2031"/>
      <c r="L183" s="2031"/>
      <c r="M183" s="2031"/>
      <c r="N183" s="2031"/>
      <c r="O183" s="2031"/>
      <c r="P183" s="2031"/>
      <c r="Q183" s="2031"/>
      <c r="R183" s="2031"/>
      <c r="S183" s="2031"/>
      <c r="T183" s="2031"/>
      <c r="U183" s="2031"/>
      <c r="V183" s="2031"/>
      <c r="W183" s="2031"/>
      <c r="X183" s="2031"/>
      <c r="Y183" s="2031"/>
      <c r="Z183" s="2031"/>
      <c r="AA183" s="2031"/>
      <c r="AB183" s="2031"/>
      <c r="AC183" s="2031"/>
      <c r="AD183" s="2031"/>
      <c r="AE183" s="2031"/>
      <c r="AF183" s="2031"/>
      <c r="AG183" s="2031"/>
      <c r="AH183" s="2031"/>
      <c r="AI183" s="2031"/>
      <c r="AJ183" s="2031"/>
      <c r="AK183" s="2034"/>
      <c r="AL183" s="2031"/>
      <c r="AM183" s="2031"/>
      <c r="AN183" s="2031"/>
      <c r="AO183" s="2031"/>
      <c r="AP183" s="2031"/>
      <c r="AQ183" s="2031"/>
      <c r="AR183" s="2031"/>
      <c r="AS183" s="2031"/>
      <c r="AT183" s="2031"/>
      <c r="AU183" s="2035"/>
      <c r="AV183" s="2036"/>
      <c r="AW183" s="2036"/>
      <c r="AX183" s="2030"/>
    </row>
    <row r="184" spans="1:50" ht="24" customHeight="1" x14ac:dyDescent="0.15">
      <c r="A184" s="2029">
        <v>8</v>
      </c>
      <c r="B184" s="2029">
        <v>1</v>
      </c>
      <c r="C184" s="2031"/>
      <c r="D184" s="2031"/>
      <c r="E184" s="2031"/>
      <c r="F184" s="2031"/>
      <c r="G184" s="2031"/>
      <c r="H184" s="2031"/>
      <c r="I184" s="2031"/>
      <c r="J184" s="2031"/>
      <c r="K184" s="2031"/>
      <c r="L184" s="2031"/>
      <c r="M184" s="2031"/>
      <c r="N184" s="2031"/>
      <c r="O184" s="2031"/>
      <c r="P184" s="2031"/>
      <c r="Q184" s="2031"/>
      <c r="R184" s="2031"/>
      <c r="S184" s="2031"/>
      <c r="T184" s="2031"/>
      <c r="U184" s="2031"/>
      <c r="V184" s="2031"/>
      <c r="W184" s="2031"/>
      <c r="X184" s="2031"/>
      <c r="Y184" s="2031"/>
      <c r="Z184" s="2031"/>
      <c r="AA184" s="2031"/>
      <c r="AB184" s="2031"/>
      <c r="AC184" s="2031"/>
      <c r="AD184" s="2031"/>
      <c r="AE184" s="2031"/>
      <c r="AF184" s="2031"/>
      <c r="AG184" s="2031"/>
      <c r="AH184" s="2031"/>
      <c r="AI184" s="2031"/>
      <c r="AJ184" s="2031"/>
      <c r="AK184" s="2034"/>
      <c r="AL184" s="2031"/>
      <c r="AM184" s="2031"/>
      <c r="AN184" s="2031"/>
      <c r="AO184" s="2031"/>
      <c r="AP184" s="2031"/>
      <c r="AQ184" s="2031"/>
      <c r="AR184" s="2031"/>
      <c r="AS184" s="2031"/>
      <c r="AT184" s="2031"/>
      <c r="AU184" s="2035"/>
      <c r="AV184" s="2036"/>
      <c r="AW184" s="2036"/>
      <c r="AX184" s="2030"/>
    </row>
    <row r="185" spans="1:50" ht="24" customHeight="1" x14ac:dyDescent="0.15">
      <c r="A185" s="2029">
        <v>9</v>
      </c>
      <c r="B185" s="2029">
        <v>1</v>
      </c>
      <c r="C185" s="2031"/>
      <c r="D185" s="2031"/>
      <c r="E185" s="2031"/>
      <c r="F185" s="2031"/>
      <c r="G185" s="2031"/>
      <c r="H185" s="2031"/>
      <c r="I185" s="2031"/>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031"/>
      <c r="AG185" s="2031"/>
      <c r="AH185" s="2031"/>
      <c r="AI185" s="2031"/>
      <c r="AJ185" s="2031"/>
      <c r="AK185" s="2034"/>
      <c r="AL185" s="2031"/>
      <c r="AM185" s="2031"/>
      <c r="AN185" s="2031"/>
      <c r="AO185" s="2031"/>
      <c r="AP185" s="2031"/>
      <c r="AQ185" s="2031"/>
      <c r="AR185" s="2031"/>
      <c r="AS185" s="2031"/>
      <c r="AT185" s="2031"/>
      <c r="AU185" s="2035"/>
      <c r="AV185" s="2036"/>
      <c r="AW185" s="2036"/>
      <c r="AX185" s="2030"/>
    </row>
    <row r="186" spans="1:50" ht="24" customHeight="1" x14ac:dyDescent="0.15">
      <c r="A186" s="2029">
        <v>10</v>
      </c>
      <c r="B186" s="2029">
        <v>1</v>
      </c>
      <c r="C186" s="2031"/>
      <c r="D186" s="2031"/>
      <c r="E186" s="2031"/>
      <c r="F186" s="2031"/>
      <c r="G186" s="2031"/>
      <c r="H186" s="2031"/>
      <c r="I186" s="2031"/>
      <c r="J186" s="2031"/>
      <c r="K186" s="2031"/>
      <c r="L186" s="2031"/>
      <c r="M186" s="2031"/>
      <c r="N186" s="2031"/>
      <c r="O186" s="2031"/>
      <c r="P186" s="2031"/>
      <c r="Q186" s="2031"/>
      <c r="R186" s="2031"/>
      <c r="S186" s="2031"/>
      <c r="T186" s="2031"/>
      <c r="U186" s="2031"/>
      <c r="V186" s="2031"/>
      <c r="W186" s="2031"/>
      <c r="X186" s="2031"/>
      <c r="Y186" s="2031"/>
      <c r="Z186" s="2031"/>
      <c r="AA186" s="2031"/>
      <c r="AB186" s="2031"/>
      <c r="AC186" s="2031"/>
      <c r="AD186" s="2031"/>
      <c r="AE186" s="2031"/>
      <c r="AF186" s="2031"/>
      <c r="AG186" s="2031"/>
      <c r="AH186" s="2031"/>
      <c r="AI186" s="2031"/>
      <c r="AJ186" s="2031"/>
      <c r="AK186" s="2034"/>
      <c r="AL186" s="2031"/>
      <c r="AM186" s="2031"/>
      <c r="AN186" s="2031"/>
      <c r="AO186" s="2031"/>
      <c r="AP186" s="2031"/>
      <c r="AQ186" s="2031"/>
      <c r="AR186" s="2031"/>
      <c r="AS186" s="2031"/>
      <c r="AT186" s="2031"/>
      <c r="AU186" s="2035"/>
      <c r="AV186" s="2036"/>
      <c r="AW186" s="2036"/>
      <c r="AX186" s="2030"/>
    </row>
    <row r="187" spans="1:50" s="15" customFormat="1" ht="24" customHeight="1" x14ac:dyDescent="0.1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2"/>
      <c r="AL187" s="21"/>
      <c r="AM187" s="21"/>
      <c r="AN187" s="21"/>
      <c r="AO187" s="21"/>
      <c r="AP187" s="21"/>
      <c r="AQ187" s="21"/>
      <c r="AR187" s="21"/>
      <c r="AS187" s="21"/>
      <c r="AT187" s="21"/>
      <c r="AU187" s="21"/>
      <c r="AV187" s="21"/>
      <c r="AW187" s="21"/>
      <c r="AX187" s="21"/>
    </row>
    <row r="188" spans="1:50" s="15" customFormat="1" ht="24" customHeight="1" x14ac:dyDescent="0.15">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2"/>
      <c r="AL188" s="41"/>
      <c r="AM188" s="41"/>
      <c r="AN188" s="41"/>
      <c r="AO188" s="41"/>
      <c r="AP188" s="41"/>
      <c r="AQ188" s="41"/>
      <c r="AR188" s="41"/>
      <c r="AS188" s="41"/>
      <c r="AT188" s="41"/>
      <c r="AU188" s="41"/>
      <c r="AV188" s="41"/>
      <c r="AW188" s="41"/>
      <c r="AX188" s="41"/>
    </row>
    <row r="189" spans="1:50" s="15" customFormat="1" ht="20.25" customHeight="1" thickBot="1" x14ac:dyDescent="0.2">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977" t="s">
        <v>1571</v>
      </c>
      <c r="AR189" s="977"/>
      <c r="AS189" s="977"/>
      <c r="AT189" s="977"/>
      <c r="AU189" s="977"/>
      <c r="AV189" s="977"/>
      <c r="AW189" s="977"/>
      <c r="AX189" s="977"/>
    </row>
    <row r="190" spans="1:50" s="37" customFormat="1" ht="25.15" customHeight="1" x14ac:dyDescent="0.15">
      <c r="A190" s="2389" t="s">
        <v>1570</v>
      </c>
      <c r="B190" s="2390"/>
      <c r="C190" s="2390"/>
      <c r="D190" s="2390"/>
      <c r="E190" s="2390"/>
      <c r="F190" s="2391"/>
      <c r="G190" s="2392"/>
      <c r="H190" s="2393"/>
      <c r="I190" s="2393"/>
      <c r="J190" s="2393"/>
      <c r="K190" s="2393"/>
      <c r="L190" s="2393"/>
      <c r="M190" s="2393"/>
      <c r="N190" s="2393"/>
      <c r="O190" s="2393"/>
      <c r="P190" s="2393"/>
      <c r="Q190" s="2393"/>
      <c r="R190" s="2393"/>
      <c r="S190" s="2393"/>
      <c r="T190" s="2393"/>
      <c r="U190" s="2393"/>
      <c r="V190" s="2393"/>
      <c r="W190" s="2393"/>
      <c r="X190" s="2394"/>
      <c r="Y190" s="2395" t="s">
        <v>246</v>
      </c>
      <c r="Z190" s="2396"/>
      <c r="AA190" s="2396"/>
      <c r="AB190" s="2396"/>
      <c r="AC190" s="2396"/>
      <c r="AD190" s="2397"/>
      <c r="AE190" s="2398"/>
      <c r="AF190" s="2399"/>
      <c r="AG190" s="2399"/>
      <c r="AH190" s="2399"/>
      <c r="AI190" s="2399"/>
      <c r="AJ190" s="2399"/>
      <c r="AK190" s="2399"/>
      <c r="AL190" s="2399"/>
      <c r="AM190" s="2399"/>
      <c r="AN190" s="2399"/>
      <c r="AO190" s="2399"/>
      <c r="AP190" s="2400"/>
      <c r="AQ190" s="2401" t="s">
        <v>8</v>
      </c>
      <c r="AR190" s="2402"/>
      <c r="AS190" s="2402"/>
      <c r="AT190" s="2402"/>
      <c r="AU190" s="2402"/>
      <c r="AV190" s="2402"/>
      <c r="AW190" s="2402"/>
      <c r="AX190" s="2403"/>
    </row>
    <row r="191" spans="1:50" s="37" customFormat="1" ht="30" customHeight="1" x14ac:dyDescent="0.15">
      <c r="A191" s="2350" t="s">
        <v>9</v>
      </c>
      <c r="B191" s="2351"/>
      <c r="C191" s="2351"/>
      <c r="D191" s="2351"/>
      <c r="E191" s="2351"/>
      <c r="F191" s="2352"/>
      <c r="G191" s="2353"/>
      <c r="H191" s="2354"/>
      <c r="I191" s="2354"/>
      <c r="J191" s="2354"/>
      <c r="K191" s="2354"/>
      <c r="L191" s="2354"/>
      <c r="M191" s="2354"/>
      <c r="N191" s="2354"/>
      <c r="O191" s="2354"/>
      <c r="P191" s="2354"/>
      <c r="Q191" s="2354"/>
      <c r="R191" s="2354"/>
      <c r="S191" s="2354"/>
      <c r="T191" s="2354"/>
      <c r="U191" s="2354"/>
      <c r="V191" s="2354"/>
      <c r="W191" s="2354"/>
      <c r="X191" s="2355"/>
      <c r="Y191" s="2356" t="s">
        <v>11</v>
      </c>
      <c r="Z191" s="2357"/>
      <c r="AA191" s="2357"/>
      <c r="AB191" s="2357"/>
      <c r="AC191" s="2357"/>
      <c r="AD191" s="2358"/>
      <c r="AE191" s="2359"/>
      <c r="AF191" s="2360"/>
      <c r="AG191" s="2360"/>
      <c r="AH191" s="2360"/>
      <c r="AI191" s="2360"/>
      <c r="AJ191" s="2360"/>
      <c r="AK191" s="2360"/>
      <c r="AL191" s="2360"/>
      <c r="AM191" s="2360"/>
      <c r="AN191" s="2360"/>
      <c r="AO191" s="2360"/>
      <c r="AP191" s="2361"/>
      <c r="AQ191" s="2362"/>
      <c r="AR191" s="2363"/>
      <c r="AS191" s="2363"/>
      <c r="AT191" s="2363"/>
      <c r="AU191" s="2363"/>
      <c r="AV191" s="2363"/>
      <c r="AW191" s="2363"/>
      <c r="AX191" s="2364"/>
    </row>
    <row r="192" spans="1:50" s="37" customFormat="1" ht="30" customHeight="1" x14ac:dyDescent="0.15">
      <c r="A192" s="2365" t="s">
        <v>14</v>
      </c>
      <c r="B192" s="2366"/>
      <c r="C192" s="2366"/>
      <c r="D192" s="2366"/>
      <c r="E192" s="2366"/>
      <c r="F192" s="2367"/>
      <c r="G192" s="2368"/>
      <c r="H192" s="2369"/>
      <c r="I192" s="2369"/>
      <c r="J192" s="2369"/>
      <c r="K192" s="2369"/>
      <c r="L192" s="2369"/>
      <c r="M192" s="2369"/>
      <c r="N192" s="2369"/>
      <c r="O192" s="2369"/>
      <c r="P192" s="2369"/>
      <c r="Q192" s="2369"/>
      <c r="R192" s="2369"/>
      <c r="S192" s="2369"/>
      <c r="T192" s="2369"/>
      <c r="U192" s="2369"/>
      <c r="V192" s="2369"/>
      <c r="W192" s="2369"/>
      <c r="X192" s="2370"/>
      <c r="Y192" s="2371" t="s">
        <v>16</v>
      </c>
      <c r="Z192" s="2372"/>
      <c r="AA192" s="2372"/>
      <c r="AB192" s="2372"/>
      <c r="AC192" s="2372"/>
      <c r="AD192" s="2373"/>
      <c r="AE192" s="2374"/>
      <c r="AF192" s="2375"/>
      <c r="AG192" s="2375"/>
      <c r="AH192" s="2375"/>
      <c r="AI192" s="2375"/>
      <c r="AJ192" s="2375"/>
      <c r="AK192" s="2375"/>
      <c r="AL192" s="2375"/>
      <c r="AM192" s="2375"/>
      <c r="AN192" s="2375"/>
      <c r="AO192" s="2375"/>
      <c r="AP192" s="2375"/>
      <c r="AQ192" s="2375"/>
      <c r="AR192" s="2375"/>
      <c r="AS192" s="2375"/>
      <c r="AT192" s="2375"/>
      <c r="AU192" s="2375"/>
      <c r="AV192" s="2375"/>
      <c r="AW192" s="2375"/>
      <c r="AX192" s="2376"/>
    </row>
    <row r="193" spans="1:50" s="37" customFormat="1" ht="39.950000000000003" customHeight="1" x14ac:dyDescent="0.15">
      <c r="A193" s="2377" t="s">
        <v>1569</v>
      </c>
      <c r="B193" s="2378"/>
      <c r="C193" s="2378"/>
      <c r="D193" s="2378"/>
      <c r="E193" s="2378"/>
      <c r="F193" s="2379"/>
      <c r="G193" s="2380"/>
      <c r="H193" s="2381"/>
      <c r="I193" s="2381"/>
      <c r="J193" s="2381"/>
      <c r="K193" s="2381"/>
      <c r="L193" s="2381"/>
      <c r="M193" s="2381"/>
      <c r="N193" s="2381"/>
      <c r="O193" s="2381"/>
      <c r="P193" s="2381"/>
      <c r="Q193" s="2381"/>
      <c r="R193" s="2381"/>
      <c r="S193" s="2381"/>
      <c r="T193" s="2381"/>
      <c r="U193" s="2381"/>
      <c r="V193" s="2381"/>
      <c r="W193" s="2381"/>
      <c r="X193" s="2382"/>
      <c r="Y193" s="2383" t="s">
        <v>239</v>
      </c>
      <c r="Z193" s="2384"/>
      <c r="AA193" s="2384"/>
      <c r="AB193" s="2384"/>
      <c r="AC193" s="2384"/>
      <c r="AD193" s="2385"/>
      <c r="AE193" s="2386"/>
      <c r="AF193" s="2387"/>
      <c r="AG193" s="2387"/>
      <c r="AH193" s="2387"/>
      <c r="AI193" s="2387"/>
      <c r="AJ193" s="2387"/>
      <c r="AK193" s="2387"/>
      <c r="AL193" s="2387"/>
      <c r="AM193" s="2387"/>
      <c r="AN193" s="2387"/>
      <c r="AO193" s="2387"/>
      <c r="AP193" s="2387"/>
      <c r="AQ193" s="2387"/>
      <c r="AR193" s="2387"/>
      <c r="AS193" s="2387"/>
      <c r="AT193" s="2387"/>
      <c r="AU193" s="2387"/>
      <c r="AV193" s="2387"/>
      <c r="AW193" s="2387"/>
      <c r="AX193" s="2388"/>
    </row>
    <row r="194" spans="1:50" s="37" customFormat="1" ht="33.75" customHeight="1" x14ac:dyDescent="0.15">
      <c r="A194" s="2310" t="s">
        <v>1568</v>
      </c>
      <c r="B194" s="2311"/>
      <c r="C194" s="2311"/>
      <c r="D194" s="2311"/>
      <c r="E194" s="2311"/>
      <c r="F194" s="2312"/>
      <c r="G194" s="2313"/>
      <c r="H194" s="2314"/>
      <c r="I194" s="2314"/>
      <c r="J194" s="2314"/>
      <c r="K194" s="2314"/>
      <c r="L194" s="2314"/>
      <c r="M194" s="2314"/>
      <c r="N194" s="2314"/>
      <c r="O194" s="2314"/>
      <c r="P194" s="2314"/>
      <c r="Q194" s="2314"/>
      <c r="R194" s="2314"/>
      <c r="S194" s="2314"/>
      <c r="T194" s="2314"/>
      <c r="U194" s="2314"/>
      <c r="V194" s="2314"/>
      <c r="W194" s="2314"/>
      <c r="X194" s="2314"/>
      <c r="Y194" s="2314"/>
      <c r="Z194" s="2314"/>
      <c r="AA194" s="2314"/>
      <c r="AB194" s="2314"/>
      <c r="AC194" s="2314"/>
      <c r="AD194" s="2314"/>
      <c r="AE194" s="2314"/>
      <c r="AF194" s="2314"/>
      <c r="AG194" s="2314"/>
      <c r="AH194" s="2314"/>
      <c r="AI194" s="2314"/>
      <c r="AJ194" s="2314"/>
      <c r="AK194" s="2314"/>
      <c r="AL194" s="2314"/>
      <c r="AM194" s="2314"/>
      <c r="AN194" s="2314"/>
      <c r="AO194" s="2314"/>
      <c r="AP194" s="2314"/>
      <c r="AQ194" s="2314"/>
      <c r="AR194" s="2314"/>
      <c r="AS194" s="2314"/>
      <c r="AT194" s="2314"/>
      <c r="AU194" s="2314"/>
      <c r="AV194" s="2314"/>
      <c r="AW194" s="2314"/>
      <c r="AX194" s="2315"/>
    </row>
    <row r="195" spans="1:50" s="37" customFormat="1" ht="33.75" customHeight="1" x14ac:dyDescent="0.15">
      <c r="A195" s="2310" t="s">
        <v>1567</v>
      </c>
      <c r="B195" s="2311"/>
      <c r="C195" s="2311"/>
      <c r="D195" s="2311"/>
      <c r="E195" s="2311"/>
      <c r="F195" s="2312"/>
      <c r="G195" s="2313"/>
      <c r="H195" s="2314"/>
      <c r="I195" s="2314"/>
      <c r="J195" s="2314"/>
      <c r="K195" s="2314"/>
      <c r="L195" s="2314"/>
      <c r="M195" s="2314"/>
      <c r="N195" s="2314"/>
      <c r="O195" s="2314"/>
      <c r="P195" s="2314"/>
      <c r="Q195" s="2314"/>
      <c r="R195" s="2314"/>
      <c r="S195" s="2314"/>
      <c r="T195" s="2314"/>
      <c r="U195" s="2314"/>
      <c r="V195" s="2314"/>
      <c r="W195" s="2314"/>
      <c r="X195" s="2314"/>
      <c r="Y195" s="2314"/>
      <c r="Z195" s="2314"/>
      <c r="AA195" s="2314"/>
      <c r="AB195" s="2314"/>
      <c r="AC195" s="2314"/>
      <c r="AD195" s="2314"/>
      <c r="AE195" s="2314"/>
      <c r="AF195" s="2314"/>
      <c r="AG195" s="2314"/>
      <c r="AH195" s="2314"/>
      <c r="AI195" s="2314"/>
      <c r="AJ195" s="2314"/>
      <c r="AK195" s="2314"/>
      <c r="AL195" s="2314"/>
      <c r="AM195" s="2314"/>
      <c r="AN195" s="2314"/>
      <c r="AO195" s="2314"/>
      <c r="AP195" s="2314"/>
      <c r="AQ195" s="2314"/>
      <c r="AR195" s="2314"/>
      <c r="AS195" s="2314"/>
      <c r="AT195" s="2314"/>
      <c r="AU195" s="2314"/>
      <c r="AV195" s="2314"/>
      <c r="AW195" s="2314"/>
      <c r="AX195" s="2315"/>
    </row>
    <row r="196" spans="1:50" s="37" customFormat="1" ht="22.5" customHeight="1" x14ac:dyDescent="0.15">
      <c r="A196" s="2310" t="s">
        <v>26</v>
      </c>
      <c r="B196" s="2311"/>
      <c r="C196" s="2311"/>
      <c r="D196" s="2311"/>
      <c r="E196" s="2311"/>
      <c r="F196" s="2312"/>
      <c r="G196" s="2316" t="s">
        <v>1566</v>
      </c>
      <c r="H196" s="2317"/>
      <c r="I196" s="2317"/>
      <c r="J196" s="2317"/>
      <c r="K196" s="2317"/>
      <c r="L196" s="2317"/>
      <c r="M196" s="2317"/>
      <c r="N196" s="2317"/>
      <c r="O196" s="2317"/>
      <c r="P196" s="2317"/>
      <c r="Q196" s="2317"/>
      <c r="R196" s="2317"/>
      <c r="S196" s="2317"/>
      <c r="T196" s="2317"/>
      <c r="U196" s="2317"/>
      <c r="V196" s="2317"/>
      <c r="W196" s="2317"/>
      <c r="X196" s="2317"/>
      <c r="Y196" s="2317"/>
      <c r="Z196" s="2317"/>
      <c r="AA196" s="2317"/>
      <c r="AB196" s="2317"/>
      <c r="AC196" s="2317"/>
      <c r="AD196" s="2317"/>
      <c r="AE196" s="2317"/>
      <c r="AF196" s="2317"/>
      <c r="AG196" s="2317"/>
      <c r="AH196" s="2317"/>
      <c r="AI196" s="2317"/>
      <c r="AJ196" s="2317"/>
      <c r="AK196" s="2317"/>
      <c r="AL196" s="2317"/>
      <c r="AM196" s="2317"/>
      <c r="AN196" s="2317"/>
      <c r="AO196" s="2317"/>
      <c r="AP196" s="2317"/>
      <c r="AQ196" s="2317"/>
      <c r="AR196" s="2317"/>
      <c r="AS196" s="2317"/>
      <c r="AT196" s="2317"/>
      <c r="AU196" s="2317"/>
      <c r="AV196" s="2317"/>
      <c r="AW196" s="2317"/>
      <c r="AX196" s="2318"/>
    </row>
    <row r="197" spans="1:50" s="37" customFormat="1" ht="19.5" customHeight="1" x14ac:dyDescent="0.15">
      <c r="A197" s="2319" t="s">
        <v>1565</v>
      </c>
      <c r="B197" s="2320"/>
      <c r="C197" s="2320"/>
      <c r="D197" s="2320"/>
      <c r="E197" s="2320"/>
      <c r="F197" s="2321"/>
      <c r="G197" s="2328"/>
      <c r="H197" s="2329"/>
      <c r="I197" s="2329"/>
      <c r="J197" s="2329"/>
      <c r="K197" s="2329"/>
      <c r="L197" s="2329"/>
      <c r="M197" s="2329"/>
      <c r="N197" s="2329"/>
      <c r="O197" s="2330"/>
      <c r="P197" s="2331" t="s">
        <v>1564</v>
      </c>
      <c r="Q197" s="2332"/>
      <c r="R197" s="2332"/>
      <c r="S197" s="2332"/>
      <c r="T197" s="2332"/>
      <c r="U197" s="2332"/>
      <c r="V197" s="2333"/>
      <c r="W197" s="2331" t="s">
        <v>1563</v>
      </c>
      <c r="X197" s="2332"/>
      <c r="Y197" s="2332"/>
      <c r="Z197" s="2332"/>
      <c r="AA197" s="2332"/>
      <c r="AB197" s="2332"/>
      <c r="AC197" s="2333"/>
      <c r="AD197" s="2331" t="s">
        <v>1562</v>
      </c>
      <c r="AE197" s="2332"/>
      <c r="AF197" s="2332"/>
      <c r="AG197" s="2332"/>
      <c r="AH197" s="2332"/>
      <c r="AI197" s="2332"/>
      <c r="AJ197" s="2333"/>
      <c r="AK197" s="2331" t="s">
        <v>1561</v>
      </c>
      <c r="AL197" s="2332"/>
      <c r="AM197" s="2332"/>
      <c r="AN197" s="2332"/>
      <c r="AO197" s="2332"/>
      <c r="AP197" s="2332"/>
      <c r="AQ197" s="2333"/>
      <c r="AR197" s="2331" t="s">
        <v>1560</v>
      </c>
      <c r="AS197" s="2332"/>
      <c r="AT197" s="2332"/>
      <c r="AU197" s="2332"/>
      <c r="AV197" s="2332"/>
      <c r="AW197" s="2332"/>
      <c r="AX197" s="2334"/>
    </row>
    <row r="198" spans="1:50" s="37" customFormat="1" ht="19.5" customHeight="1" x14ac:dyDescent="0.15">
      <c r="A198" s="2322"/>
      <c r="B198" s="2323"/>
      <c r="C198" s="2323"/>
      <c r="D198" s="2323"/>
      <c r="E198" s="2323"/>
      <c r="F198" s="2324"/>
      <c r="G198" s="2335" t="s">
        <v>34</v>
      </c>
      <c r="H198" s="2336"/>
      <c r="I198" s="2341" t="s">
        <v>35</v>
      </c>
      <c r="J198" s="2342"/>
      <c r="K198" s="2342"/>
      <c r="L198" s="2342"/>
      <c r="M198" s="2342"/>
      <c r="N198" s="2342"/>
      <c r="O198" s="2343"/>
      <c r="P198" s="2344"/>
      <c r="Q198" s="2345"/>
      <c r="R198" s="2345"/>
      <c r="S198" s="2345"/>
      <c r="T198" s="2345"/>
      <c r="U198" s="2345"/>
      <c r="V198" s="2346"/>
      <c r="W198" s="2344"/>
      <c r="X198" s="2345"/>
      <c r="Y198" s="2345"/>
      <c r="Z198" s="2345"/>
      <c r="AA198" s="2345"/>
      <c r="AB198" s="2345"/>
      <c r="AC198" s="2346"/>
      <c r="AD198" s="2344"/>
      <c r="AE198" s="2345"/>
      <c r="AF198" s="2345"/>
      <c r="AG198" s="2345"/>
      <c r="AH198" s="2345"/>
      <c r="AI198" s="2345"/>
      <c r="AJ198" s="2346"/>
      <c r="AK198" s="2344"/>
      <c r="AL198" s="2345"/>
      <c r="AM198" s="2345"/>
      <c r="AN198" s="2345"/>
      <c r="AO198" s="2345"/>
      <c r="AP198" s="2345"/>
      <c r="AQ198" s="2346"/>
      <c r="AR198" s="2347"/>
      <c r="AS198" s="2348"/>
      <c r="AT198" s="2348"/>
      <c r="AU198" s="2348"/>
      <c r="AV198" s="2348"/>
      <c r="AW198" s="2348"/>
      <c r="AX198" s="2349"/>
    </row>
    <row r="199" spans="1:50" s="37" customFormat="1" ht="19.5" customHeight="1" x14ac:dyDescent="0.15">
      <c r="A199" s="2322"/>
      <c r="B199" s="2323"/>
      <c r="C199" s="2323"/>
      <c r="D199" s="2323"/>
      <c r="E199" s="2323"/>
      <c r="F199" s="2324"/>
      <c r="G199" s="2337"/>
      <c r="H199" s="2338"/>
      <c r="I199" s="2283" t="s">
        <v>36</v>
      </c>
      <c r="J199" s="2284"/>
      <c r="K199" s="2284"/>
      <c r="L199" s="2284"/>
      <c r="M199" s="2284"/>
      <c r="N199" s="2284"/>
      <c r="O199" s="2285"/>
      <c r="P199" s="2301"/>
      <c r="Q199" s="2302"/>
      <c r="R199" s="2302"/>
      <c r="S199" s="2302"/>
      <c r="T199" s="2302"/>
      <c r="U199" s="2302"/>
      <c r="V199" s="2303"/>
      <c r="W199" s="2301"/>
      <c r="X199" s="2302"/>
      <c r="Y199" s="2302"/>
      <c r="Z199" s="2302"/>
      <c r="AA199" s="2302"/>
      <c r="AB199" s="2302"/>
      <c r="AC199" s="2303"/>
      <c r="AD199" s="2301"/>
      <c r="AE199" s="2302"/>
      <c r="AF199" s="2302"/>
      <c r="AG199" s="2302"/>
      <c r="AH199" s="2302"/>
      <c r="AI199" s="2302"/>
      <c r="AJ199" s="2303"/>
      <c r="AK199" s="2301"/>
      <c r="AL199" s="2302"/>
      <c r="AM199" s="2302"/>
      <c r="AN199" s="2302"/>
      <c r="AO199" s="2302"/>
      <c r="AP199" s="2302"/>
      <c r="AQ199" s="2303"/>
      <c r="AR199" s="2304"/>
      <c r="AS199" s="2305"/>
      <c r="AT199" s="2305"/>
      <c r="AU199" s="2305"/>
      <c r="AV199" s="2305"/>
      <c r="AW199" s="2305"/>
      <c r="AX199" s="2306"/>
    </row>
    <row r="200" spans="1:50" s="37" customFormat="1" ht="19.5" customHeight="1" x14ac:dyDescent="0.15">
      <c r="A200" s="2322"/>
      <c r="B200" s="2323"/>
      <c r="C200" s="2323"/>
      <c r="D200" s="2323"/>
      <c r="E200" s="2323"/>
      <c r="F200" s="2324"/>
      <c r="G200" s="2337"/>
      <c r="H200" s="2338"/>
      <c r="I200" s="2283" t="s">
        <v>38</v>
      </c>
      <c r="J200" s="2284"/>
      <c r="K200" s="2284"/>
      <c r="L200" s="2284"/>
      <c r="M200" s="2284"/>
      <c r="N200" s="2284"/>
      <c r="O200" s="2285"/>
      <c r="P200" s="2286"/>
      <c r="Q200" s="2287"/>
      <c r="R200" s="2287"/>
      <c r="S200" s="2287"/>
      <c r="T200" s="2287"/>
      <c r="U200" s="2287"/>
      <c r="V200" s="2288"/>
      <c r="W200" s="2286"/>
      <c r="X200" s="2287"/>
      <c r="Y200" s="2287"/>
      <c r="Z200" s="2287"/>
      <c r="AA200" s="2287"/>
      <c r="AB200" s="2287"/>
      <c r="AC200" s="2288"/>
      <c r="AD200" s="2286"/>
      <c r="AE200" s="2287"/>
      <c r="AF200" s="2287"/>
      <c r="AG200" s="2287"/>
      <c r="AH200" s="2287"/>
      <c r="AI200" s="2287"/>
      <c r="AJ200" s="2288"/>
      <c r="AK200" s="2286"/>
      <c r="AL200" s="2287"/>
      <c r="AM200" s="2287"/>
      <c r="AN200" s="2287"/>
      <c r="AO200" s="2287"/>
      <c r="AP200" s="2287"/>
      <c r="AQ200" s="2288"/>
      <c r="AR200" s="2404"/>
      <c r="AS200" s="2405"/>
      <c r="AT200" s="2405"/>
      <c r="AU200" s="2405"/>
      <c r="AV200" s="2405"/>
      <c r="AW200" s="2405"/>
      <c r="AX200" s="2406"/>
    </row>
    <row r="201" spans="1:50" s="37" customFormat="1" ht="19.5" customHeight="1" x14ac:dyDescent="0.15">
      <c r="A201" s="2322"/>
      <c r="B201" s="2323"/>
      <c r="C201" s="2323"/>
      <c r="D201" s="2323"/>
      <c r="E201" s="2323"/>
      <c r="F201" s="2324"/>
      <c r="G201" s="2337"/>
      <c r="H201" s="2338"/>
      <c r="I201" s="2283" t="s">
        <v>39</v>
      </c>
      <c r="J201" s="2284"/>
      <c r="K201" s="2284"/>
      <c r="L201" s="2284"/>
      <c r="M201" s="2284"/>
      <c r="N201" s="2284"/>
      <c r="O201" s="2285"/>
      <c r="P201" s="2286"/>
      <c r="Q201" s="2287"/>
      <c r="R201" s="2287"/>
      <c r="S201" s="2287"/>
      <c r="T201" s="2287"/>
      <c r="U201" s="2287"/>
      <c r="V201" s="2288"/>
      <c r="W201" s="2286"/>
      <c r="X201" s="2287"/>
      <c r="Y201" s="2287"/>
      <c r="Z201" s="2287"/>
      <c r="AA201" s="2287"/>
      <c r="AB201" s="2287"/>
      <c r="AC201" s="2288"/>
      <c r="AD201" s="2286"/>
      <c r="AE201" s="2287"/>
      <c r="AF201" s="2287"/>
      <c r="AG201" s="2287"/>
      <c r="AH201" s="2287"/>
      <c r="AI201" s="2287"/>
      <c r="AJ201" s="2288"/>
      <c r="AK201" s="2286"/>
      <c r="AL201" s="2287"/>
      <c r="AM201" s="2287"/>
      <c r="AN201" s="2287"/>
      <c r="AO201" s="2287"/>
      <c r="AP201" s="2287"/>
      <c r="AQ201" s="2288"/>
      <c r="AR201" s="2289"/>
      <c r="AS201" s="2290"/>
      <c r="AT201" s="2290"/>
      <c r="AU201" s="2290"/>
      <c r="AV201" s="2290"/>
      <c r="AW201" s="2290"/>
      <c r="AX201" s="2291"/>
    </row>
    <row r="202" spans="1:50" s="37" customFormat="1" ht="19.5" customHeight="1" x14ac:dyDescent="0.15">
      <c r="A202" s="2322"/>
      <c r="B202" s="2323"/>
      <c r="C202" s="2323"/>
      <c r="D202" s="2323"/>
      <c r="E202" s="2323"/>
      <c r="F202" s="2324"/>
      <c r="G202" s="2337"/>
      <c r="H202" s="2338"/>
      <c r="I202" s="2283" t="s">
        <v>40</v>
      </c>
      <c r="J202" s="2284"/>
      <c r="K202" s="2284"/>
      <c r="L202" s="2284"/>
      <c r="M202" s="2284"/>
      <c r="N202" s="2284"/>
      <c r="O202" s="2285"/>
      <c r="P202" s="2286"/>
      <c r="Q202" s="2287"/>
      <c r="R202" s="2287"/>
      <c r="S202" s="2287"/>
      <c r="T202" s="2287"/>
      <c r="U202" s="2287"/>
      <c r="V202" s="2288"/>
      <c r="W202" s="2286"/>
      <c r="X202" s="2287"/>
      <c r="Y202" s="2287"/>
      <c r="Z202" s="2287"/>
      <c r="AA202" s="2287"/>
      <c r="AB202" s="2287"/>
      <c r="AC202" s="2288"/>
      <c r="AD202" s="2286"/>
      <c r="AE202" s="2287"/>
      <c r="AF202" s="2287"/>
      <c r="AG202" s="2287"/>
      <c r="AH202" s="2287"/>
      <c r="AI202" s="2287"/>
      <c r="AJ202" s="2288"/>
      <c r="AK202" s="2286"/>
      <c r="AL202" s="2287"/>
      <c r="AM202" s="2287"/>
      <c r="AN202" s="2287"/>
      <c r="AO202" s="2287"/>
      <c r="AP202" s="2287"/>
      <c r="AQ202" s="2288"/>
      <c r="AR202" s="2289"/>
      <c r="AS202" s="2290"/>
      <c r="AT202" s="2290"/>
      <c r="AU202" s="2290"/>
      <c r="AV202" s="2290"/>
      <c r="AW202" s="2290"/>
      <c r="AX202" s="2291"/>
    </row>
    <row r="203" spans="1:50" s="37" customFormat="1" ht="19.5" customHeight="1" x14ac:dyDescent="0.15">
      <c r="A203" s="2322"/>
      <c r="B203" s="2323"/>
      <c r="C203" s="2323"/>
      <c r="D203" s="2323"/>
      <c r="E203" s="2323"/>
      <c r="F203" s="2324"/>
      <c r="G203" s="2339"/>
      <c r="H203" s="2340"/>
      <c r="I203" s="2292" t="s">
        <v>41</v>
      </c>
      <c r="J203" s="2293"/>
      <c r="K203" s="2293"/>
      <c r="L203" s="2293"/>
      <c r="M203" s="2293"/>
      <c r="N203" s="2293"/>
      <c r="O203" s="2294"/>
      <c r="P203" s="2295"/>
      <c r="Q203" s="2296"/>
      <c r="R203" s="2296"/>
      <c r="S203" s="2296"/>
      <c r="T203" s="2296"/>
      <c r="U203" s="2296"/>
      <c r="V203" s="2297"/>
      <c r="W203" s="2295"/>
      <c r="X203" s="2296"/>
      <c r="Y203" s="2296"/>
      <c r="Z203" s="2296"/>
      <c r="AA203" s="2296"/>
      <c r="AB203" s="2296"/>
      <c r="AC203" s="2297"/>
      <c r="AD203" s="2295"/>
      <c r="AE203" s="2296"/>
      <c r="AF203" s="2296"/>
      <c r="AG203" s="2296"/>
      <c r="AH203" s="2296"/>
      <c r="AI203" s="2296"/>
      <c r="AJ203" s="2297"/>
      <c r="AK203" s="2295"/>
      <c r="AL203" s="2296"/>
      <c r="AM203" s="2296"/>
      <c r="AN203" s="2296"/>
      <c r="AO203" s="2296"/>
      <c r="AP203" s="2296"/>
      <c r="AQ203" s="2297"/>
      <c r="AR203" s="2298"/>
      <c r="AS203" s="2299"/>
      <c r="AT203" s="2299"/>
      <c r="AU203" s="2299"/>
      <c r="AV203" s="2299"/>
      <c r="AW203" s="2299"/>
      <c r="AX203" s="2300"/>
    </row>
    <row r="204" spans="1:50" s="37" customFormat="1" ht="19.5" customHeight="1" x14ac:dyDescent="0.15">
      <c r="A204" s="2322"/>
      <c r="B204" s="2323"/>
      <c r="C204" s="2323"/>
      <c r="D204" s="2323"/>
      <c r="E204" s="2323"/>
      <c r="F204" s="2324"/>
      <c r="G204" s="2273" t="s">
        <v>42</v>
      </c>
      <c r="H204" s="2274"/>
      <c r="I204" s="2274"/>
      <c r="J204" s="2274"/>
      <c r="K204" s="2274"/>
      <c r="L204" s="2274"/>
      <c r="M204" s="2274"/>
      <c r="N204" s="2274"/>
      <c r="O204" s="2275"/>
      <c r="P204" s="2276"/>
      <c r="Q204" s="2277"/>
      <c r="R204" s="2277"/>
      <c r="S204" s="2277"/>
      <c r="T204" s="2277"/>
      <c r="U204" s="2277"/>
      <c r="V204" s="2278"/>
      <c r="W204" s="2276"/>
      <c r="X204" s="2277"/>
      <c r="Y204" s="2277"/>
      <c r="Z204" s="2277"/>
      <c r="AA204" s="2277"/>
      <c r="AB204" s="2277"/>
      <c r="AC204" s="2278"/>
      <c r="AD204" s="2276"/>
      <c r="AE204" s="2277"/>
      <c r="AF204" s="2277"/>
      <c r="AG204" s="2277"/>
      <c r="AH204" s="2277"/>
      <c r="AI204" s="2277"/>
      <c r="AJ204" s="2278"/>
      <c r="AK204" s="2279"/>
      <c r="AL204" s="2280"/>
      <c r="AM204" s="2280"/>
      <c r="AN204" s="2280"/>
      <c r="AO204" s="2280"/>
      <c r="AP204" s="2280"/>
      <c r="AQ204" s="2281"/>
      <c r="AR204" s="2279"/>
      <c r="AS204" s="2280"/>
      <c r="AT204" s="2280"/>
      <c r="AU204" s="2280"/>
      <c r="AV204" s="2280"/>
      <c r="AW204" s="2280"/>
      <c r="AX204" s="2282"/>
    </row>
    <row r="205" spans="1:50" s="37" customFormat="1" ht="19.5" customHeight="1" x14ac:dyDescent="0.15">
      <c r="A205" s="2325"/>
      <c r="B205" s="2326"/>
      <c r="C205" s="2326"/>
      <c r="D205" s="2326"/>
      <c r="E205" s="2326"/>
      <c r="F205" s="2327"/>
      <c r="G205" s="2273" t="s">
        <v>43</v>
      </c>
      <c r="H205" s="2274"/>
      <c r="I205" s="2274"/>
      <c r="J205" s="2274"/>
      <c r="K205" s="2274"/>
      <c r="L205" s="2274"/>
      <c r="M205" s="2274"/>
      <c r="N205" s="2274"/>
      <c r="O205" s="2275"/>
      <c r="P205" s="2276"/>
      <c r="Q205" s="2277"/>
      <c r="R205" s="2277"/>
      <c r="S205" s="2277"/>
      <c r="T205" s="2277"/>
      <c r="U205" s="2277"/>
      <c r="V205" s="2278"/>
      <c r="W205" s="2276"/>
      <c r="X205" s="2277"/>
      <c r="Y205" s="2277"/>
      <c r="Z205" s="2277"/>
      <c r="AA205" s="2277"/>
      <c r="AB205" s="2277"/>
      <c r="AC205" s="2278"/>
      <c r="AD205" s="2276"/>
      <c r="AE205" s="2277"/>
      <c r="AF205" s="2277"/>
      <c r="AG205" s="2277"/>
      <c r="AH205" s="2277"/>
      <c r="AI205" s="2277"/>
      <c r="AJ205" s="2278"/>
      <c r="AK205" s="2279"/>
      <c r="AL205" s="2280"/>
      <c r="AM205" s="2280"/>
      <c r="AN205" s="2280"/>
      <c r="AO205" s="2280"/>
      <c r="AP205" s="2280"/>
      <c r="AQ205" s="2281"/>
      <c r="AR205" s="2279"/>
      <c r="AS205" s="2280"/>
      <c r="AT205" s="2280"/>
      <c r="AU205" s="2280"/>
      <c r="AV205" s="2280"/>
      <c r="AW205" s="2280"/>
      <c r="AX205" s="2282"/>
    </row>
    <row r="206" spans="1:50" s="37" customFormat="1" ht="19.5" customHeight="1" x14ac:dyDescent="0.15">
      <c r="A206" s="2249" t="s">
        <v>67</v>
      </c>
      <c r="B206" s="2250"/>
      <c r="C206" s="2255" t="s">
        <v>68</v>
      </c>
      <c r="D206" s="2256"/>
      <c r="E206" s="2256"/>
      <c r="F206" s="2256"/>
      <c r="G206" s="2256"/>
      <c r="H206" s="2256"/>
      <c r="I206" s="2256"/>
      <c r="J206" s="2256"/>
      <c r="K206" s="2257"/>
      <c r="L206" s="2258" t="s">
        <v>69</v>
      </c>
      <c r="M206" s="2259"/>
      <c r="N206" s="2259"/>
      <c r="O206" s="2259"/>
      <c r="P206" s="2259"/>
      <c r="Q206" s="2260"/>
      <c r="R206" s="2261" t="s">
        <v>1560</v>
      </c>
      <c r="S206" s="2256"/>
      <c r="T206" s="2256"/>
      <c r="U206" s="2256"/>
      <c r="V206" s="2256"/>
      <c r="W206" s="2257"/>
      <c r="X206" s="2261" t="s">
        <v>70</v>
      </c>
      <c r="Y206" s="2256"/>
      <c r="Z206" s="2256"/>
      <c r="AA206" s="2256"/>
      <c r="AB206" s="2256"/>
      <c r="AC206" s="2256"/>
      <c r="AD206" s="2256"/>
      <c r="AE206" s="2256"/>
      <c r="AF206" s="2256"/>
      <c r="AG206" s="2256"/>
      <c r="AH206" s="2256"/>
      <c r="AI206" s="2256"/>
      <c r="AJ206" s="2256"/>
      <c r="AK206" s="2256"/>
      <c r="AL206" s="2256"/>
      <c r="AM206" s="2256"/>
      <c r="AN206" s="2256"/>
      <c r="AO206" s="2256"/>
      <c r="AP206" s="2256"/>
      <c r="AQ206" s="2256"/>
      <c r="AR206" s="2256"/>
      <c r="AS206" s="2256"/>
      <c r="AT206" s="2256"/>
      <c r="AU206" s="2256"/>
      <c r="AV206" s="2256"/>
      <c r="AW206" s="2256"/>
      <c r="AX206" s="2262"/>
    </row>
    <row r="207" spans="1:50" s="37" customFormat="1" ht="19.5" customHeight="1" x14ac:dyDescent="0.15">
      <c r="A207" s="2251"/>
      <c r="B207" s="2252"/>
      <c r="C207" s="2263"/>
      <c r="D207" s="2264"/>
      <c r="E207" s="2264"/>
      <c r="F207" s="2264"/>
      <c r="G207" s="2264"/>
      <c r="H207" s="2264"/>
      <c r="I207" s="2264"/>
      <c r="J207" s="2264"/>
      <c r="K207" s="2265"/>
      <c r="L207" s="2266"/>
      <c r="M207" s="2264"/>
      <c r="N207" s="2264"/>
      <c r="O207" s="2264"/>
      <c r="P207" s="2264"/>
      <c r="Q207" s="2265"/>
      <c r="R207" s="2267"/>
      <c r="S207" s="2268"/>
      <c r="T207" s="2268"/>
      <c r="U207" s="2268"/>
      <c r="V207" s="2268"/>
      <c r="W207" s="2269"/>
      <c r="X207" s="2270"/>
      <c r="Y207" s="2271"/>
      <c r="Z207" s="2271"/>
      <c r="AA207" s="2271"/>
      <c r="AB207" s="2271"/>
      <c r="AC207" s="2271"/>
      <c r="AD207" s="2271"/>
      <c r="AE207" s="2271"/>
      <c r="AF207" s="2271"/>
      <c r="AG207" s="2271"/>
      <c r="AH207" s="2271"/>
      <c r="AI207" s="2271"/>
      <c r="AJ207" s="2271"/>
      <c r="AK207" s="2271"/>
      <c r="AL207" s="2271"/>
      <c r="AM207" s="2271"/>
      <c r="AN207" s="2271"/>
      <c r="AO207" s="2271"/>
      <c r="AP207" s="2271"/>
      <c r="AQ207" s="2271"/>
      <c r="AR207" s="2271"/>
      <c r="AS207" s="2271"/>
      <c r="AT207" s="2271"/>
      <c r="AU207" s="2271"/>
      <c r="AV207" s="2271"/>
      <c r="AW207" s="2271"/>
      <c r="AX207" s="2272"/>
    </row>
    <row r="208" spans="1:50" s="37" customFormat="1" ht="19.5" customHeight="1" x14ac:dyDescent="0.15">
      <c r="A208" s="2251"/>
      <c r="B208" s="2252"/>
      <c r="C208" s="2223"/>
      <c r="D208" s="2224"/>
      <c r="E208" s="2224"/>
      <c r="F208" s="2224"/>
      <c r="G208" s="2224"/>
      <c r="H208" s="2224"/>
      <c r="I208" s="2224"/>
      <c r="J208" s="2224"/>
      <c r="K208" s="2225"/>
      <c r="L208" s="2226"/>
      <c r="M208" s="2224"/>
      <c r="N208" s="2224"/>
      <c r="O208" s="2224"/>
      <c r="P208" s="2224"/>
      <c r="Q208" s="2225"/>
      <c r="R208" s="2227"/>
      <c r="S208" s="2228"/>
      <c r="T208" s="2228"/>
      <c r="U208" s="2228"/>
      <c r="V208" s="2228"/>
      <c r="W208" s="2229"/>
      <c r="X208" s="2220"/>
      <c r="Y208" s="2221"/>
      <c r="Z208" s="2221"/>
      <c r="AA208" s="2221"/>
      <c r="AB208" s="2221"/>
      <c r="AC208" s="2221"/>
      <c r="AD208" s="2221"/>
      <c r="AE208" s="2221"/>
      <c r="AF208" s="2221"/>
      <c r="AG208" s="2221"/>
      <c r="AH208" s="2221"/>
      <c r="AI208" s="2221"/>
      <c r="AJ208" s="2221"/>
      <c r="AK208" s="2221"/>
      <c r="AL208" s="2221"/>
      <c r="AM208" s="2221"/>
      <c r="AN208" s="2221"/>
      <c r="AO208" s="2221"/>
      <c r="AP208" s="2221"/>
      <c r="AQ208" s="2221"/>
      <c r="AR208" s="2221"/>
      <c r="AS208" s="2221"/>
      <c r="AT208" s="2221"/>
      <c r="AU208" s="2221"/>
      <c r="AV208" s="2221"/>
      <c r="AW208" s="2221"/>
      <c r="AX208" s="2222"/>
    </row>
    <row r="209" spans="1:50" s="37" customFormat="1" ht="19.5" customHeight="1" x14ac:dyDescent="0.15">
      <c r="A209" s="2251"/>
      <c r="B209" s="2252"/>
      <c r="C209" s="2223"/>
      <c r="D209" s="2224"/>
      <c r="E209" s="2224"/>
      <c r="F209" s="2224"/>
      <c r="G209" s="2224"/>
      <c r="H209" s="2224"/>
      <c r="I209" s="2224"/>
      <c r="J209" s="2224"/>
      <c r="K209" s="2225"/>
      <c r="L209" s="2226"/>
      <c r="M209" s="2224"/>
      <c r="N209" s="2224"/>
      <c r="O209" s="2224"/>
      <c r="P209" s="2224"/>
      <c r="Q209" s="2225"/>
      <c r="R209" s="2227"/>
      <c r="S209" s="2228"/>
      <c r="T209" s="2228"/>
      <c r="U209" s="2228"/>
      <c r="V209" s="2228"/>
      <c r="W209" s="2229"/>
      <c r="X209" s="2220"/>
      <c r="Y209" s="2221"/>
      <c r="Z209" s="2221"/>
      <c r="AA209" s="2221"/>
      <c r="AB209" s="2221"/>
      <c r="AC209" s="2221"/>
      <c r="AD209" s="2221"/>
      <c r="AE209" s="2221"/>
      <c r="AF209" s="2221"/>
      <c r="AG209" s="2221"/>
      <c r="AH209" s="2221"/>
      <c r="AI209" s="2221"/>
      <c r="AJ209" s="2221"/>
      <c r="AK209" s="2221"/>
      <c r="AL209" s="2221"/>
      <c r="AM209" s="2221"/>
      <c r="AN209" s="2221"/>
      <c r="AO209" s="2221"/>
      <c r="AP209" s="2221"/>
      <c r="AQ209" s="2221"/>
      <c r="AR209" s="2221"/>
      <c r="AS209" s="2221"/>
      <c r="AT209" s="2221"/>
      <c r="AU209" s="2221"/>
      <c r="AV209" s="2221"/>
      <c r="AW209" s="2221"/>
      <c r="AX209" s="2222"/>
    </row>
    <row r="210" spans="1:50" s="37" customFormat="1" ht="19.5" customHeight="1" x14ac:dyDescent="0.15">
      <c r="A210" s="2251"/>
      <c r="B210" s="2252"/>
      <c r="C210" s="2223"/>
      <c r="D210" s="2224"/>
      <c r="E210" s="2224"/>
      <c r="F210" s="2224"/>
      <c r="G210" s="2224"/>
      <c r="H210" s="2224"/>
      <c r="I210" s="2224"/>
      <c r="J210" s="2224"/>
      <c r="K210" s="2225"/>
      <c r="L210" s="2226"/>
      <c r="M210" s="2224"/>
      <c r="N210" s="2224"/>
      <c r="O210" s="2224"/>
      <c r="P210" s="2224"/>
      <c r="Q210" s="2225"/>
      <c r="R210" s="2227"/>
      <c r="S210" s="2228"/>
      <c r="T210" s="2228"/>
      <c r="U210" s="2228"/>
      <c r="V210" s="2228"/>
      <c r="W210" s="2229"/>
      <c r="X210" s="2220"/>
      <c r="Y210" s="2221"/>
      <c r="Z210" s="2221"/>
      <c r="AA210" s="2221"/>
      <c r="AB210" s="2221"/>
      <c r="AC210" s="2221"/>
      <c r="AD210" s="2221"/>
      <c r="AE210" s="2221"/>
      <c r="AF210" s="2221"/>
      <c r="AG210" s="2221"/>
      <c r="AH210" s="2221"/>
      <c r="AI210" s="2221"/>
      <c r="AJ210" s="2221"/>
      <c r="AK210" s="2221"/>
      <c r="AL210" s="2221"/>
      <c r="AM210" s="2221"/>
      <c r="AN210" s="2221"/>
      <c r="AO210" s="2221"/>
      <c r="AP210" s="2221"/>
      <c r="AQ210" s="2221"/>
      <c r="AR210" s="2221"/>
      <c r="AS210" s="2221"/>
      <c r="AT210" s="2221"/>
      <c r="AU210" s="2221"/>
      <c r="AV210" s="2221"/>
      <c r="AW210" s="2221"/>
      <c r="AX210" s="2222"/>
    </row>
    <row r="211" spans="1:50" s="37" customFormat="1" ht="19.5" customHeight="1" x14ac:dyDescent="0.15">
      <c r="A211" s="2251"/>
      <c r="B211" s="2252"/>
      <c r="C211" s="2223"/>
      <c r="D211" s="2224"/>
      <c r="E211" s="2224"/>
      <c r="F211" s="2224"/>
      <c r="G211" s="2224"/>
      <c r="H211" s="2224"/>
      <c r="I211" s="2224"/>
      <c r="J211" s="2224"/>
      <c r="K211" s="2225"/>
      <c r="L211" s="2226"/>
      <c r="M211" s="2224"/>
      <c r="N211" s="2224"/>
      <c r="O211" s="2224"/>
      <c r="P211" s="2224"/>
      <c r="Q211" s="2225"/>
      <c r="R211" s="2227"/>
      <c r="S211" s="2228"/>
      <c r="T211" s="2228"/>
      <c r="U211" s="2228"/>
      <c r="V211" s="2228"/>
      <c r="W211" s="2229"/>
      <c r="X211" s="2220"/>
      <c r="Y211" s="2221"/>
      <c r="Z211" s="2221"/>
      <c r="AA211" s="2221"/>
      <c r="AB211" s="2221"/>
      <c r="AC211" s="2221"/>
      <c r="AD211" s="2221"/>
      <c r="AE211" s="2221"/>
      <c r="AF211" s="2221"/>
      <c r="AG211" s="2221"/>
      <c r="AH211" s="2221"/>
      <c r="AI211" s="2221"/>
      <c r="AJ211" s="2221"/>
      <c r="AK211" s="2221"/>
      <c r="AL211" s="2221"/>
      <c r="AM211" s="2221"/>
      <c r="AN211" s="2221"/>
      <c r="AO211" s="2221"/>
      <c r="AP211" s="2221"/>
      <c r="AQ211" s="2221"/>
      <c r="AR211" s="2221"/>
      <c r="AS211" s="2221"/>
      <c r="AT211" s="2221"/>
      <c r="AU211" s="2221"/>
      <c r="AV211" s="2221"/>
      <c r="AW211" s="2221"/>
      <c r="AX211" s="2222"/>
    </row>
    <row r="212" spans="1:50" s="37" customFormat="1" ht="19.5" customHeight="1" x14ac:dyDescent="0.15">
      <c r="A212" s="2251"/>
      <c r="B212" s="2252"/>
      <c r="C212" s="2230"/>
      <c r="D212" s="2231"/>
      <c r="E212" s="2231"/>
      <c r="F212" s="2231"/>
      <c r="G212" s="2231"/>
      <c r="H212" s="2231"/>
      <c r="I212" s="2231"/>
      <c r="J212" s="2231"/>
      <c r="K212" s="2232"/>
      <c r="L212" s="2233"/>
      <c r="M212" s="2231"/>
      <c r="N212" s="2231"/>
      <c r="O212" s="2231"/>
      <c r="P212" s="2231"/>
      <c r="Q212" s="2232"/>
      <c r="R212" s="2234"/>
      <c r="S212" s="2235"/>
      <c r="T212" s="2235"/>
      <c r="U212" s="2235"/>
      <c r="V212" s="2235"/>
      <c r="W212" s="2236"/>
      <c r="X212" s="2220"/>
      <c r="Y212" s="2221"/>
      <c r="Z212" s="2221"/>
      <c r="AA212" s="2221"/>
      <c r="AB212" s="2221"/>
      <c r="AC212" s="2221"/>
      <c r="AD212" s="2221"/>
      <c r="AE212" s="2221"/>
      <c r="AF212" s="2221"/>
      <c r="AG212" s="2221"/>
      <c r="AH212" s="2221"/>
      <c r="AI212" s="2221"/>
      <c r="AJ212" s="2221"/>
      <c r="AK212" s="2221"/>
      <c r="AL212" s="2221"/>
      <c r="AM212" s="2221"/>
      <c r="AN212" s="2221"/>
      <c r="AO212" s="2221"/>
      <c r="AP212" s="2221"/>
      <c r="AQ212" s="2221"/>
      <c r="AR212" s="2221"/>
      <c r="AS212" s="2221"/>
      <c r="AT212" s="2221"/>
      <c r="AU212" s="2221"/>
      <c r="AV212" s="2221"/>
      <c r="AW212" s="2221"/>
      <c r="AX212" s="2222"/>
    </row>
    <row r="213" spans="1:50" s="37" customFormat="1" ht="19.5" customHeight="1" thickBot="1" x14ac:dyDescent="0.2">
      <c r="A213" s="2253"/>
      <c r="B213" s="2254"/>
      <c r="C213" s="2237" t="s">
        <v>41</v>
      </c>
      <c r="D213" s="2238"/>
      <c r="E213" s="2238"/>
      <c r="F213" s="2238"/>
      <c r="G213" s="2238"/>
      <c r="H213" s="2238"/>
      <c r="I213" s="2238"/>
      <c r="J213" s="2238"/>
      <c r="K213" s="2239"/>
      <c r="L213" s="2240"/>
      <c r="M213" s="2241"/>
      <c r="N213" s="2241"/>
      <c r="O213" s="2241"/>
      <c r="P213" s="2241"/>
      <c r="Q213" s="2242"/>
      <c r="R213" s="2243"/>
      <c r="S213" s="2244"/>
      <c r="T213" s="2244"/>
      <c r="U213" s="2244"/>
      <c r="V213" s="2244"/>
      <c r="W213" s="2245"/>
      <c r="X213" s="2246"/>
      <c r="Y213" s="2247"/>
      <c r="Z213" s="2247"/>
      <c r="AA213" s="2247"/>
      <c r="AB213" s="2247"/>
      <c r="AC213" s="2247"/>
      <c r="AD213" s="2247"/>
      <c r="AE213" s="2247"/>
      <c r="AF213" s="2247"/>
      <c r="AG213" s="2247"/>
      <c r="AH213" s="2247"/>
      <c r="AI213" s="2247"/>
      <c r="AJ213" s="2247"/>
      <c r="AK213" s="2247"/>
      <c r="AL213" s="2247"/>
      <c r="AM213" s="2247"/>
      <c r="AN213" s="2247"/>
      <c r="AO213" s="2247"/>
      <c r="AP213" s="2247"/>
      <c r="AQ213" s="2247"/>
      <c r="AR213" s="2247"/>
      <c r="AS213" s="2247"/>
      <c r="AT213" s="2247"/>
      <c r="AU213" s="2247"/>
      <c r="AV213" s="2247"/>
      <c r="AW213" s="2247"/>
      <c r="AX213" s="2248"/>
    </row>
    <row r="214" spans="1:50" ht="20.25" customHeight="1" thickBot="1" x14ac:dyDescent="0.2">
      <c r="A214" s="39"/>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443" t="s">
        <v>1571</v>
      </c>
      <c r="AR214" s="443"/>
      <c r="AS214" s="443"/>
      <c r="AT214" s="443"/>
      <c r="AU214" s="443"/>
      <c r="AV214" s="443"/>
      <c r="AW214" s="443"/>
      <c r="AX214" s="444"/>
    </row>
    <row r="215" spans="1:50" s="37" customFormat="1" ht="25.15" customHeight="1" x14ac:dyDescent="0.15">
      <c r="A215" s="2389" t="s">
        <v>1570</v>
      </c>
      <c r="B215" s="2390"/>
      <c r="C215" s="2390"/>
      <c r="D215" s="2390"/>
      <c r="E215" s="2390"/>
      <c r="F215" s="2391"/>
      <c r="G215" s="2392"/>
      <c r="H215" s="2393"/>
      <c r="I215" s="2393"/>
      <c r="J215" s="2393"/>
      <c r="K215" s="2393"/>
      <c r="L215" s="2393"/>
      <c r="M215" s="2393"/>
      <c r="N215" s="2393"/>
      <c r="O215" s="2393"/>
      <c r="P215" s="2393"/>
      <c r="Q215" s="2393"/>
      <c r="R215" s="2393"/>
      <c r="S215" s="2393"/>
      <c r="T215" s="2393"/>
      <c r="U215" s="2393"/>
      <c r="V215" s="2393"/>
      <c r="W215" s="2393"/>
      <c r="X215" s="2394"/>
      <c r="Y215" s="2395" t="s">
        <v>5</v>
      </c>
      <c r="Z215" s="2396"/>
      <c r="AA215" s="2396"/>
      <c r="AB215" s="2396"/>
      <c r="AC215" s="2396"/>
      <c r="AD215" s="2397"/>
      <c r="AE215" s="2398"/>
      <c r="AF215" s="2399"/>
      <c r="AG215" s="2399"/>
      <c r="AH215" s="2399"/>
      <c r="AI215" s="2399"/>
      <c r="AJ215" s="2399"/>
      <c r="AK215" s="2399"/>
      <c r="AL215" s="2399"/>
      <c r="AM215" s="2399"/>
      <c r="AN215" s="2399"/>
      <c r="AO215" s="2399"/>
      <c r="AP215" s="2400"/>
      <c r="AQ215" s="2401" t="s">
        <v>8</v>
      </c>
      <c r="AR215" s="2402"/>
      <c r="AS215" s="2402"/>
      <c r="AT215" s="2402"/>
      <c r="AU215" s="2402"/>
      <c r="AV215" s="2402"/>
      <c r="AW215" s="2402"/>
      <c r="AX215" s="2403"/>
    </row>
    <row r="216" spans="1:50" s="37" customFormat="1" ht="30" customHeight="1" x14ac:dyDescent="0.15">
      <c r="A216" s="2350" t="s">
        <v>9</v>
      </c>
      <c r="B216" s="2351"/>
      <c r="C216" s="2351"/>
      <c r="D216" s="2351"/>
      <c r="E216" s="2351"/>
      <c r="F216" s="2352"/>
      <c r="G216" s="2353"/>
      <c r="H216" s="2354"/>
      <c r="I216" s="2354"/>
      <c r="J216" s="2354"/>
      <c r="K216" s="2354"/>
      <c r="L216" s="2354"/>
      <c r="M216" s="2354"/>
      <c r="N216" s="2354"/>
      <c r="O216" s="2354"/>
      <c r="P216" s="2354"/>
      <c r="Q216" s="2354"/>
      <c r="R216" s="2354"/>
      <c r="S216" s="2354"/>
      <c r="T216" s="2354"/>
      <c r="U216" s="2354"/>
      <c r="V216" s="2354"/>
      <c r="W216" s="2354"/>
      <c r="X216" s="2355"/>
      <c r="Y216" s="2356" t="s">
        <v>11</v>
      </c>
      <c r="Z216" s="2357"/>
      <c r="AA216" s="2357"/>
      <c r="AB216" s="2357"/>
      <c r="AC216" s="2357"/>
      <c r="AD216" s="2358"/>
      <c r="AE216" s="2359"/>
      <c r="AF216" s="2360"/>
      <c r="AG216" s="2360"/>
      <c r="AH216" s="2360"/>
      <c r="AI216" s="2360"/>
      <c r="AJ216" s="2360"/>
      <c r="AK216" s="2360"/>
      <c r="AL216" s="2360"/>
      <c r="AM216" s="2360"/>
      <c r="AN216" s="2360"/>
      <c r="AO216" s="2360"/>
      <c r="AP216" s="2361"/>
      <c r="AQ216" s="2362"/>
      <c r="AR216" s="2363"/>
      <c r="AS216" s="2363"/>
      <c r="AT216" s="2363"/>
      <c r="AU216" s="2363"/>
      <c r="AV216" s="2363"/>
      <c r="AW216" s="2363"/>
      <c r="AX216" s="2364"/>
    </row>
    <row r="217" spans="1:50" s="37" customFormat="1" ht="30" customHeight="1" x14ac:dyDescent="0.15">
      <c r="A217" s="2365" t="s">
        <v>14</v>
      </c>
      <c r="B217" s="2366"/>
      <c r="C217" s="2366"/>
      <c r="D217" s="2366"/>
      <c r="E217" s="2366"/>
      <c r="F217" s="2367"/>
      <c r="G217" s="2368"/>
      <c r="H217" s="2369"/>
      <c r="I217" s="2369"/>
      <c r="J217" s="2369"/>
      <c r="K217" s="2369"/>
      <c r="L217" s="2369"/>
      <c r="M217" s="2369"/>
      <c r="N217" s="2369"/>
      <c r="O217" s="2369"/>
      <c r="P217" s="2369"/>
      <c r="Q217" s="2369"/>
      <c r="R217" s="2369"/>
      <c r="S217" s="2369"/>
      <c r="T217" s="2369"/>
      <c r="U217" s="2369"/>
      <c r="V217" s="2369"/>
      <c r="W217" s="2369"/>
      <c r="X217" s="2370"/>
      <c r="Y217" s="2371" t="s">
        <v>16</v>
      </c>
      <c r="Z217" s="2372"/>
      <c r="AA217" s="2372"/>
      <c r="AB217" s="2372"/>
      <c r="AC217" s="2372"/>
      <c r="AD217" s="2373"/>
      <c r="AE217" s="2374"/>
      <c r="AF217" s="2375"/>
      <c r="AG217" s="2375"/>
      <c r="AH217" s="2375"/>
      <c r="AI217" s="2375"/>
      <c r="AJ217" s="2375"/>
      <c r="AK217" s="2375"/>
      <c r="AL217" s="2375"/>
      <c r="AM217" s="2375"/>
      <c r="AN217" s="2375"/>
      <c r="AO217" s="2375"/>
      <c r="AP217" s="2375"/>
      <c r="AQ217" s="2375"/>
      <c r="AR217" s="2375"/>
      <c r="AS217" s="2375"/>
      <c r="AT217" s="2375"/>
      <c r="AU217" s="2375"/>
      <c r="AV217" s="2375"/>
      <c r="AW217" s="2375"/>
      <c r="AX217" s="2376"/>
    </row>
    <row r="218" spans="1:50" s="37" customFormat="1" ht="39.950000000000003" customHeight="1" x14ac:dyDescent="0.15">
      <c r="A218" s="2377" t="s">
        <v>1569</v>
      </c>
      <c r="B218" s="2378"/>
      <c r="C218" s="2378"/>
      <c r="D218" s="2378"/>
      <c r="E218" s="2378"/>
      <c r="F218" s="2379"/>
      <c r="G218" s="2380"/>
      <c r="H218" s="2381"/>
      <c r="I218" s="2381"/>
      <c r="J218" s="2381"/>
      <c r="K218" s="2381"/>
      <c r="L218" s="2381"/>
      <c r="M218" s="2381"/>
      <c r="N218" s="2381"/>
      <c r="O218" s="2381"/>
      <c r="P218" s="2381"/>
      <c r="Q218" s="2381"/>
      <c r="R218" s="2381"/>
      <c r="S218" s="2381"/>
      <c r="T218" s="2381"/>
      <c r="U218" s="2381"/>
      <c r="V218" s="2381"/>
      <c r="W218" s="2381"/>
      <c r="X218" s="2382"/>
      <c r="Y218" s="2383" t="s">
        <v>20</v>
      </c>
      <c r="Z218" s="2384"/>
      <c r="AA218" s="2384"/>
      <c r="AB218" s="2384"/>
      <c r="AC218" s="2384"/>
      <c r="AD218" s="2385"/>
      <c r="AE218" s="2386"/>
      <c r="AF218" s="2387"/>
      <c r="AG218" s="2387"/>
      <c r="AH218" s="2387"/>
      <c r="AI218" s="2387"/>
      <c r="AJ218" s="2387"/>
      <c r="AK218" s="2387"/>
      <c r="AL218" s="2387"/>
      <c r="AM218" s="2387"/>
      <c r="AN218" s="2387"/>
      <c r="AO218" s="2387"/>
      <c r="AP218" s="2387"/>
      <c r="AQ218" s="2387"/>
      <c r="AR218" s="2387"/>
      <c r="AS218" s="2387"/>
      <c r="AT218" s="2387"/>
      <c r="AU218" s="2387"/>
      <c r="AV218" s="2387"/>
      <c r="AW218" s="2387"/>
      <c r="AX218" s="2388"/>
    </row>
    <row r="219" spans="1:50" s="37" customFormat="1" ht="33.75" customHeight="1" x14ac:dyDescent="0.15">
      <c r="A219" s="2310" t="s">
        <v>1568</v>
      </c>
      <c r="B219" s="2311"/>
      <c r="C219" s="2311"/>
      <c r="D219" s="2311"/>
      <c r="E219" s="2311"/>
      <c r="F219" s="2312"/>
      <c r="G219" s="2313"/>
      <c r="H219" s="2314"/>
      <c r="I219" s="2314"/>
      <c r="J219" s="2314"/>
      <c r="K219" s="2314"/>
      <c r="L219" s="2314"/>
      <c r="M219" s="2314"/>
      <c r="N219" s="2314"/>
      <c r="O219" s="2314"/>
      <c r="P219" s="2314"/>
      <c r="Q219" s="2314"/>
      <c r="R219" s="2314"/>
      <c r="S219" s="2314"/>
      <c r="T219" s="2314"/>
      <c r="U219" s="2314"/>
      <c r="V219" s="2314"/>
      <c r="W219" s="2314"/>
      <c r="X219" s="2314"/>
      <c r="Y219" s="2314"/>
      <c r="Z219" s="2314"/>
      <c r="AA219" s="2314"/>
      <c r="AB219" s="2314"/>
      <c r="AC219" s="2314"/>
      <c r="AD219" s="2314"/>
      <c r="AE219" s="2314"/>
      <c r="AF219" s="2314"/>
      <c r="AG219" s="2314"/>
      <c r="AH219" s="2314"/>
      <c r="AI219" s="2314"/>
      <c r="AJ219" s="2314"/>
      <c r="AK219" s="2314"/>
      <c r="AL219" s="2314"/>
      <c r="AM219" s="2314"/>
      <c r="AN219" s="2314"/>
      <c r="AO219" s="2314"/>
      <c r="AP219" s="2314"/>
      <c r="AQ219" s="2314"/>
      <c r="AR219" s="2314"/>
      <c r="AS219" s="2314"/>
      <c r="AT219" s="2314"/>
      <c r="AU219" s="2314"/>
      <c r="AV219" s="2314"/>
      <c r="AW219" s="2314"/>
      <c r="AX219" s="2315"/>
    </row>
    <row r="220" spans="1:50" s="37" customFormat="1" ht="33.75" customHeight="1" x14ac:dyDescent="0.15">
      <c r="A220" s="2310" t="s">
        <v>1567</v>
      </c>
      <c r="B220" s="2311"/>
      <c r="C220" s="2311"/>
      <c r="D220" s="2311"/>
      <c r="E220" s="2311"/>
      <c r="F220" s="2312"/>
      <c r="G220" s="2313"/>
      <c r="H220" s="2314"/>
      <c r="I220" s="2314"/>
      <c r="J220" s="2314"/>
      <c r="K220" s="2314"/>
      <c r="L220" s="2314"/>
      <c r="M220" s="2314"/>
      <c r="N220" s="2314"/>
      <c r="O220" s="2314"/>
      <c r="P220" s="2314"/>
      <c r="Q220" s="2314"/>
      <c r="R220" s="2314"/>
      <c r="S220" s="2314"/>
      <c r="T220" s="2314"/>
      <c r="U220" s="2314"/>
      <c r="V220" s="2314"/>
      <c r="W220" s="2314"/>
      <c r="X220" s="2314"/>
      <c r="Y220" s="2314"/>
      <c r="Z220" s="2314"/>
      <c r="AA220" s="2314"/>
      <c r="AB220" s="2314"/>
      <c r="AC220" s="2314"/>
      <c r="AD220" s="2314"/>
      <c r="AE220" s="2314"/>
      <c r="AF220" s="2314"/>
      <c r="AG220" s="2314"/>
      <c r="AH220" s="2314"/>
      <c r="AI220" s="2314"/>
      <c r="AJ220" s="2314"/>
      <c r="AK220" s="2314"/>
      <c r="AL220" s="2314"/>
      <c r="AM220" s="2314"/>
      <c r="AN220" s="2314"/>
      <c r="AO220" s="2314"/>
      <c r="AP220" s="2314"/>
      <c r="AQ220" s="2314"/>
      <c r="AR220" s="2314"/>
      <c r="AS220" s="2314"/>
      <c r="AT220" s="2314"/>
      <c r="AU220" s="2314"/>
      <c r="AV220" s="2314"/>
      <c r="AW220" s="2314"/>
      <c r="AX220" s="2315"/>
    </row>
    <row r="221" spans="1:50" s="37" customFormat="1" ht="22.5" customHeight="1" x14ac:dyDescent="0.15">
      <c r="A221" s="2310" t="s">
        <v>26</v>
      </c>
      <c r="B221" s="2311"/>
      <c r="C221" s="2311"/>
      <c r="D221" s="2311"/>
      <c r="E221" s="2311"/>
      <c r="F221" s="2312"/>
      <c r="G221" s="2316" t="s">
        <v>1566</v>
      </c>
      <c r="H221" s="2317"/>
      <c r="I221" s="2317"/>
      <c r="J221" s="2317"/>
      <c r="K221" s="2317"/>
      <c r="L221" s="2317"/>
      <c r="M221" s="2317"/>
      <c r="N221" s="2317"/>
      <c r="O221" s="2317"/>
      <c r="P221" s="2317"/>
      <c r="Q221" s="2317"/>
      <c r="R221" s="2317"/>
      <c r="S221" s="2317"/>
      <c r="T221" s="2317"/>
      <c r="U221" s="2317"/>
      <c r="V221" s="2317"/>
      <c r="W221" s="2317"/>
      <c r="X221" s="2317"/>
      <c r="Y221" s="2317"/>
      <c r="Z221" s="2317"/>
      <c r="AA221" s="2317"/>
      <c r="AB221" s="2317"/>
      <c r="AC221" s="2317"/>
      <c r="AD221" s="2317"/>
      <c r="AE221" s="2317"/>
      <c r="AF221" s="2317"/>
      <c r="AG221" s="2317"/>
      <c r="AH221" s="2317"/>
      <c r="AI221" s="2317"/>
      <c r="AJ221" s="2317"/>
      <c r="AK221" s="2317"/>
      <c r="AL221" s="2317"/>
      <c r="AM221" s="2317"/>
      <c r="AN221" s="2317"/>
      <c r="AO221" s="2317"/>
      <c r="AP221" s="2317"/>
      <c r="AQ221" s="2317"/>
      <c r="AR221" s="2317"/>
      <c r="AS221" s="2317"/>
      <c r="AT221" s="2317"/>
      <c r="AU221" s="2317"/>
      <c r="AV221" s="2317"/>
      <c r="AW221" s="2317"/>
      <c r="AX221" s="2318"/>
    </row>
    <row r="222" spans="1:50" s="37" customFormat="1" ht="19.5" customHeight="1" x14ac:dyDescent="0.15">
      <c r="A222" s="2319" t="s">
        <v>1565</v>
      </c>
      <c r="B222" s="2320"/>
      <c r="C222" s="2320"/>
      <c r="D222" s="2320"/>
      <c r="E222" s="2320"/>
      <c r="F222" s="2321"/>
      <c r="G222" s="2328"/>
      <c r="H222" s="2329"/>
      <c r="I222" s="2329"/>
      <c r="J222" s="2329"/>
      <c r="K222" s="2329"/>
      <c r="L222" s="2329"/>
      <c r="M222" s="2329"/>
      <c r="N222" s="2329"/>
      <c r="O222" s="2330"/>
      <c r="P222" s="2331" t="s">
        <v>1564</v>
      </c>
      <c r="Q222" s="2332"/>
      <c r="R222" s="2332"/>
      <c r="S222" s="2332"/>
      <c r="T222" s="2332"/>
      <c r="U222" s="2332"/>
      <c r="V222" s="2333"/>
      <c r="W222" s="2331" t="s">
        <v>1563</v>
      </c>
      <c r="X222" s="2332"/>
      <c r="Y222" s="2332"/>
      <c r="Z222" s="2332"/>
      <c r="AA222" s="2332"/>
      <c r="AB222" s="2332"/>
      <c r="AC222" s="2333"/>
      <c r="AD222" s="2331" t="s">
        <v>1562</v>
      </c>
      <c r="AE222" s="2332"/>
      <c r="AF222" s="2332"/>
      <c r="AG222" s="2332"/>
      <c r="AH222" s="2332"/>
      <c r="AI222" s="2332"/>
      <c r="AJ222" s="2333"/>
      <c r="AK222" s="2331" t="s">
        <v>1561</v>
      </c>
      <c r="AL222" s="2332"/>
      <c r="AM222" s="2332"/>
      <c r="AN222" s="2332"/>
      <c r="AO222" s="2332"/>
      <c r="AP222" s="2332"/>
      <c r="AQ222" s="2333"/>
      <c r="AR222" s="2331" t="s">
        <v>1560</v>
      </c>
      <c r="AS222" s="2332"/>
      <c r="AT222" s="2332"/>
      <c r="AU222" s="2332"/>
      <c r="AV222" s="2332"/>
      <c r="AW222" s="2332"/>
      <c r="AX222" s="2334"/>
    </row>
    <row r="223" spans="1:50" s="37" customFormat="1" ht="19.5" customHeight="1" x14ac:dyDescent="0.15">
      <c r="A223" s="2322"/>
      <c r="B223" s="2323"/>
      <c r="C223" s="2323"/>
      <c r="D223" s="2323"/>
      <c r="E223" s="2323"/>
      <c r="F223" s="2324"/>
      <c r="G223" s="2335" t="s">
        <v>34</v>
      </c>
      <c r="H223" s="2336"/>
      <c r="I223" s="2341" t="s">
        <v>35</v>
      </c>
      <c r="J223" s="2342"/>
      <c r="K223" s="2342"/>
      <c r="L223" s="2342"/>
      <c r="M223" s="2342"/>
      <c r="N223" s="2342"/>
      <c r="O223" s="2343"/>
      <c r="P223" s="2344"/>
      <c r="Q223" s="2345"/>
      <c r="R223" s="2345"/>
      <c r="S223" s="2345"/>
      <c r="T223" s="2345"/>
      <c r="U223" s="2345"/>
      <c r="V223" s="2346"/>
      <c r="W223" s="2344"/>
      <c r="X223" s="2345"/>
      <c r="Y223" s="2345"/>
      <c r="Z223" s="2345"/>
      <c r="AA223" s="2345"/>
      <c r="AB223" s="2345"/>
      <c r="AC223" s="2346"/>
      <c r="AD223" s="2344"/>
      <c r="AE223" s="2345"/>
      <c r="AF223" s="2345"/>
      <c r="AG223" s="2345"/>
      <c r="AH223" s="2345"/>
      <c r="AI223" s="2345"/>
      <c r="AJ223" s="2346"/>
      <c r="AK223" s="2344"/>
      <c r="AL223" s="2345"/>
      <c r="AM223" s="2345"/>
      <c r="AN223" s="2345"/>
      <c r="AO223" s="2345"/>
      <c r="AP223" s="2345"/>
      <c r="AQ223" s="2346"/>
      <c r="AR223" s="2347"/>
      <c r="AS223" s="2348"/>
      <c r="AT223" s="2348"/>
      <c r="AU223" s="2348"/>
      <c r="AV223" s="2348"/>
      <c r="AW223" s="2348"/>
      <c r="AX223" s="2349"/>
    </row>
    <row r="224" spans="1:50" s="37" customFormat="1" ht="19.5" customHeight="1" x14ac:dyDescent="0.15">
      <c r="A224" s="2322"/>
      <c r="B224" s="2323"/>
      <c r="C224" s="2323"/>
      <c r="D224" s="2323"/>
      <c r="E224" s="2323"/>
      <c r="F224" s="2324"/>
      <c r="G224" s="2337"/>
      <c r="H224" s="2338"/>
      <c r="I224" s="2283" t="s">
        <v>36</v>
      </c>
      <c r="J224" s="2284"/>
      <c r="K224" s="2284"/>
      <c r="L224" s="2284"/>
      <c r="M224" s="2284"/>
      <c r="N224" s="2284"/>
      <c r="O224" s="2285"/>
      <c r="P224" s="2301"/>
      <c r="Q224" s="2302"/>
      <c r="R224" s="2302"/>
      <c r="S224" s="2302"/>
      <c r="T224" s="2302"/>
      <c r="U224" s="2302"/>
      <c r="V224" s="2303"/>
      <c r="W224" s="2301"/>
      <c r="X224" s="2302"/>
      <c r="Y224" s="2302"/>
      <c r="Z224" s="2302"/>
      <c r="AA224" s="2302"/>
      <c r="AB224" s="2302"/>
      <c r="AC224" s="2303"/>
      <c r="AD224" s="2301"/>
      <c r="AE224" s="2302"/>
      <c r="AF224" s="2302"/>
      <c r="AG224" s="2302"/>
      <c r="AH224" s="2302"/>
      <c r="AI224" s="2302"/>
      <c r="AJ224" s="2303"/>
      <c r="AK224" s="2301"/>
      <c r="AL224" s="2302"/>
      <c r="AM224" s="2302"/>
      <c r="AN224" s="2302"/>
      <c r="AO224" s="2302"/>
      <c r="AP224" s="2302"/>
      <c r="AQ224" s="2303"/>
      <c r="AR224" s="2304"/>
      <c r="AS224" s="2305"/>
      <c r="AT224" s="2305"/>
      <c r="AU224" s="2305"/>
      <c r="AV224" s="2305"/>
      <c r="AW224" s="2305"/>
      <c r="AX224" s="2306"/>
    </row>
    <row r="225" spans="1:50" s="37" customFormat="1" ht="19.5" customHeight="1" x14ac:dyDescent="0.15">
      <c r="A225" s="2322"/>
      <c r="B225" s="2323"/>
      <c r="C225" s="2323"/>
      <c r="D225" s="2323"/>
      <c r="E225" s="2323"/>
      <c r="F225" s="2324"/>
      <c r="G225" s="2337"/>
      <c r="H225" s="2338"/>
      <c r="I225" s="2283" t="s">
        <v>38</v>
      </c>
      <c r="J225" s="2284"/>
      <c r="K225" s="2284"/>
      <c r="L225" s="2284"/>
      <c r="M225" s="2284"/>
      <c r="N225" s="2284"/>
      <c r="O225" s="2285"/>
      <c r="P225" s="2286"/>
      <c r="Q225" s="2287"/>
      <c r="R225" s="2287"/>
      <c r="S225" s="2287"/>
      <c r="T225" s="2287"/>
      <c r="U225" s="2287"/>
      <c r="V225" s="2288"/>
      <c r="W225" s="2286"/>
      <c r="X225" s="2287"/>
      <c r="Y225" s="2287"/>
      <c r="Z225" s="2287"/>
      <c r="AA225" s="2287"/>
      <c r="AB225" s="2287"/>
      <c r="AC225" s="2288"/>
      <c r="AD225" s="2286"/>
      <c r="AE225" s="2287"/>
      <c r="AF225" s="2287"/>
      <c r="AG225" s="2287"/>
      <c r="AH225" s="2287"/>
      <c r="AI225" s="2287"/>
      <c r="AJ225" s="2288"/>
      <c r="AK225" s="2286"/>
      <c r="AL225" s="2287"/>
      <c r="AM225" s="2287"/>
      <c r="AN225" s="2287"/>
      <c r="AO225" s="2287"/>
      <c r="AP225" s="2287"/>
      <c r="AQ225" s="2288"/>
      <c r="AR225" s="2307"/>
      <c r="AS225" s="2308"/>
      <c r="AT225" s="2308"/>
      <c r="AU225" s="2308"/>
      <c r="AV225" s="2308"/>
      <c r="AW225" s="2308"/>
      <c r="AX225" s="2309"/>
    </row>
    <row r="226" spans="1:50" s="37" customFormat="1" ht="19.5" customHeight="1" x14ac:dyDescent="0.15">
      <c r="A226" s="2322"/>
      <c r="B226" s="2323"/>
      <c r="C226" s="2323"/>
      <c r="D226" s="2323"/>
      <c r="E226" s="2323"/>
      <c r="F226" s="2324"/>
      <c r="G226" s="2337"/>
      <c r="H226" s="2338"/>
      <c r="I226" s="2283" t="s">
        <v>39</v>
      </c>
      <c r="J226" s="2284"/>
      <c r="K226" s="2284"/>
      <c r="L226" s="2284"/>
      <c r="M226" s="2284"/>
      <c r="N226" s="2284"/>
      <c r="O226" s="2285"/>
      <c r="P226" s="2286"/>
      <c r="Q226" s="2287"/>
      <c r="R226" s="2287"/>
      <c r="S226" s="2287"/>
      <c r="T226" s="2287"/>
      <c r="U226" s="2287"/>
      <c r="V226" s="2288"/>
      <c r="W226" s="2286"/>
      <c r="X226" s="2287"/>
      <c r="Y226" s="2287"/>
      <c r="Z226" s="2287"/>
      <c r="AA226" s="2287"/>
      <c r="AB226" s="2287"/>
      <c r="AC226" s="2288"/>
      <c r="AD226" s="2286"/>
      <c r="AE226" s="2287"/>
      <c r="AF226" s="2287"/>
      <c r="AG226" s="2287"/>
      <c r="AH226" s="2287"/>
      <c r="AI226" s="2287"/>
      <c r="AJ226" s="2288"/>
      <c r="AK226" s="2286"/>
      <c r="AL226" s="2287"/>
      <c r="AM226" s="2287"/>
      <c r="AN226" s="2287"/>
      <c r="AO226" s="2287"/>
      <c r="AP226" s="2287"/>
      <c r="AQ226" s="2288"/>
      <c r="AR226" s="2289"/>
      <c r="AS226" s="2290"/>
      <c r="AT226" s="2290"/>
      <c r="AU226" s="2290"/>
      <c r="AV226" s="2290"/>
      <c r="AW226" s="2290"/>
      <c r="AX226" s="2291"/>
    </row>
    <row r="227" spans="1:50" s="37" customFormat="1" ht="19.5" customHeight="1" x14ac:dyDescent="0.15">
      <c r="A227" s="2322"/>
      <c r="B227" s="2323"/>
      <c r="C227" s="2323"/>
      <c r="D227" s="2323"/>
      <c r="E227" s="2323"/>
      <c r="F227" s="2324"/>
      <c r="G227" s="2337"/>
      <c r="H227" s="2338"/>
      <c r="I227" s="2283" t="s">
        <v>40</v>
      </c>
      <c r="J227" s="2284"/>
      <c r="K227" s="2284"/>
      <c r="L227" s="2284"/>
      <c r="M227" s="2284"/>
      <c r="N227" s="2284"/>
      <c r="O227" s="2285"/>
      <c r="P227" s="2286"/>
      <c r="Q227" s="2287"/>
      <c r="R227" s="2287"/>
      <c r="S227" s="2287"/>
      <c r="T227" s="2287"/>
      <c r="U227" s="2287"/>
      <c r="V227" s="2288"/>
      <c r="W227" s="2286"/>
      <c r="X227" s="2287"/>
      <c r="Y227" s="2287"/>
      <c r="Z227" s="2287"/>
      <c r="AA227" s="2287"/>
      <c r="AB227" s="2287"/>
      <c r="AC227" s="2288"/>
      <c r="AD227" s="2286"/>
      <c r="AE227" s="2287"/>
      <c r="AF227" s="2287"/>
      <c r="AG227" s="2287"/>
      <c r="AH227" s="2287"/>
      <c r="AI227" s="2287"/>
      <c r="AJ227" s="2288"/>
      <c r="AK227" s="2286"/>
      <c r="AL227" s="2287"/>
      <c r="AM227" s="2287"/>
      <c r="AN227" s="2287"/>
      <c r="AO227" s="2287"/>
      <c r="AP227" s="2287"/>
      <c r="AQ227" s="2288"/>
      <c r="AR227" s="2289"/>
      <c r="AS227" s="2290"/>
      <c r="AT227" s="2290"/>
      <c r="AU227" s="2290"/>
      <c r="AV227" s="2290"/>
      <c r="AW227" s="2290"/>
      <c r="AX227" s="2291"/>
    </row>
    <row r="228" spans="1:50" s="37" customFormat="1" ht="19.5" customHeight="1" x14ac:dyDescent="0.15">
      <c r="A228" s="2322"/>
      <c r="B228" s="2323"/>
      <c r="C228" s="2323"/>
      <c r="D228" s="2323"/>
      <c r="E228" s="2323"/>
      <c r="F228" s="2324"/>
      <c r="G228" s="2339"/>
      <c r="H228" s="2340"/>
      <c r="I228" s="2292" t="s">
        <v>41</v>
      </c>
      <c r="J228" s="2293"/>
      <c r="K228" s="2293"/>
      <c r="L228" s="2293"/>
      <c r="M228" s="2293"/>
      <c r="N228" s="2293"/>
      <c r="O228" s="2294"/>
      <c r="P228" s="2295"/>
      <c r="Q228" s="2296"/>
      <c r="R228" s="2296"/>
      <c r="S228" s="2296"/>
      <c r="T228" s="2296"/>
      <c r="U228" s="2296"/>
      <c r="V228" s="2297"/>
      <c r="W228" s="2295"/>
      <c r="X228" s="2296"/>
      <c r="Y228" s="2296"/>
      <c r="Z228" s="2296"/>
      <c r="AA228" s="2296"/>
      <c r="AB228" s="2296"/>
      <c r="AC228" s="2297"/>
      <c r="AD228" s="2295"/>
      <c r="AE228" s="2296"/>
      <c r="AF228" s="2296"/>
      <c r="AG228" s="2296"/>
      <c r="AH228" s="2296"/>
      <c r="AI228" s="2296"/>
      <c r="AJ228" s="2297"/>
      <c r="AK228" s="2295"/>
      <c r="AL228" s="2296"/>
      <c r="AM228" s="2296"/>
      <c r="AN228" s="2296"/>
      <c r="AO228" s="2296"/>
      <c r="AP228" s="2296"/>
      <c r="AQ228" s="2297"/>
      <c r="AR228" s="2298"/>
      <c r="AS228" s="2299"/>
      <c r="AT228" s="2299"/>
      <c r="AU228" s="2299"/>
      <c r="AV228" s="2299"/>
      <c r="AW228" s="2299"/>
      <c r="AX228" s="2300"/>
    </row>
    <row r="229" spans="1:50" s="37" customFormat="1" ht="19.5" customHeight="1" x14ac:dyDescent="0.15">
      <c r="A229" s="2322"/>
      <c r="B229" s="2323"/>
      <c r="C229" s="2323"/>
      <c r="D229" s="2323"/>
      <c r="E229" s="2323"/>
      <c r="F229" s="2324"/>
      <c r="G229" s="2273" t="s">
        <v>42</v>
      </c>
      <c r="H229" s="2274"/>
      <c r="I229" s="2274"/>
      <c r="J229" s="2274"/>
      <c r="K229" s="2274"/>
      <c r="L229" s="2274"/>
      <c r="M229" s="2274"/>
      <c r="N229" s="2274"/>
      <c r="O229" s="2275"/>
      <c r="P229" s="2276"/>
      <c r="Q229" s="2277"/>
      <c r="R229" s="2277"/>
      <c r="S229" s="2277"/>
      <c r="T229" s="2277"/>
      <c r="U229" s="2277"/>
      <c r="V229" s="2278"/>
      <c r="W229" s="2276"/>
      <c r="X229" s="2277"/>
      <c r="Y229" s="2277"/>
      <c r="Z229" s="2277"/>
      <c r="AA229" s="2277"/>
      <c r="AB229" s="2277"/>
      <c r="AC229" s="2278"/>
      <c r="AD229" s="2276"/>
      <c r="AE229" s="2277"/>
      <c r="AF229" s="2277"/>
      <c r="AG229" s="2277"/>
      <c r="AH229" s="2277"/>
      <c r="AI229" s="2277"/>
      <c r="AJ229" s="2278"/>
      <c r="AK229" s="2279"/>
      <c r="AL229" s="2280"/>
      <c r="AM229" s="2280"/>
      <c r="AN229" s="2280"/>
      <c r="AO229" s="2280"/>
      <c r="AP229" s="2280"/>
      <c r="AQ229" s="2281"/>
      <c r="AR229" s="2279"/>
      <c r="AS229" s="2280"/>
      <c r="AT229" s="2280"/>
      <c r="AU229" s="2280"/>
      <c r="AV229" s="2280"/>
      <c r="AW229" s="2280"/>
      <c r="AX229" s="2282"/>
    </row>
    <row r="230" spans="1:50" s="37" customFormat="1" ht="19.5" customHeight="1" x14ac:dyDescent="0.15">
      <c r="A230" s="2325"/>
      <c r="B230" s="2326"/>
      <c r="C230" s="2326"/>
      <c r="D230" s="2326"/>
      <c r="E230" s="2326"/>
      <c r="F230" s="2327"/>
      <c r="G230" s="2273" t="s">
        <v>43</v>
      </c>
      <c r="H230" s="2274"/>
      <c r="I230" s="2274"/>
      <c r="J230" s="2274"/>
      <c r="K230" s="2274"/>
      <c r="L230" s="2274"/>
      <c r="M230" s="2274"/>
      <c r="N230" s="2274"/>
      <c r="O230" s="2275"/>
      <c r="P230" s="2276"/>
      <c r="Q230" s="2277"/>
      <c r="R230" s="2277"/>
      <c r="S230" s="2277"/>
      <c r="T230" s="2277"/>
      <c r="U230" s="2277"/>
      <c r="V230" s="2278"/>
      <c r="W230" s="2276"/>
      <c r="X230" s="2277"/>
      <c r="Y230" s="2277"/>
      <c r="Z230" s="2277"/>
      <c r="AA230" s="2277"/>
      <c r="AB230" s="2277"/>
      <c r="AC230" s="2278"/>
      <c r="AD230" s="2276"/>
      <c r="AE230" s="2277"/>
      <c r="AF230" s="2277"/>
      <c r="AG230" s="2277"/>
      <c r="AH230" s="2277"/>
      <c r="AI230" s="2277"/>
      <c r="AJ230" s="2278"/>
      <c r="AK230" s="2279"/>
      <c r="AL230" s="2280"/>
      <c r="AM230" s="2280"/>
      <c r="AN230" s="2280"/>
      <c r="AO230" s="2280"/>
      <c r="AP230" s="2280"/>
      <c r="AQ230" s="2281"/>
      <c r="AR230" s="2279"/>
      <c r="AS230" s="2280"/>
      <c r="AT230" s="2280"/>
      <c r="AU230" s="2280"/>
      <c r="AV230" s="2280"/>
      <c r="AW230" s="2280"/>
      <c r="AX230" s="2282"/>
    </row>
    <row r="231" spans="1:50" s="37" customFormat="1" ht="19.5" customHeight="1" x14ac:dyDescent="0.15">
      <c r="A231" s="2249" t="s">
        <v>67</v>
      </c>
      <c r="B231" s="2250"/>
      <c r="C231" s="2255" t="s">
        <v>68</v>
      </c>
      <c r="D231" s="2256"/>
      <c r="E231" s="2256"/>
      <c r="F231" s="2256"/>
      <c r="G231" s="2256"/>
      <c r="H231" s="2256"/>
      <c r="I231" s="2256"/>
      <c r="J231" s="2256"/>
      <c r="K231" s="2257"/>
      <c r="L231" s="2258" t="s">
        <v>69</v>
      </c>
      <c r="M231" s="2259"/>
      <c r="N231" s="2259"/>
      <c r="O231" s="2259"/>
      <c r="P231" s="2259"/>
      <c r="Q231" s="2260"/>
      <c r="R231" s="2261" t="s">
        <v>1560</v>
      </c>
      <c r="S231" s="2256"/>
      <c r="T231" s="2256"/>
      <c r="U231" s="2256"/>
      <c r="V231" s="2256"/>
      <c r="W231" s="2257"/>
      <c r="X231" s="2261" t="s">
        <v>70</v>
      </c>
      <c r="Y231" s="2256"/>
      <c r="Z231" s="2256"/>
      <c r="AA231" s="2256"/>
      <c r="AB231" s="2256"/>
      <c r="AC231" s="2256"/>
      <c r="AD231" s="2256"/>
      <c r="AE231" s="2256"/>
      <c r="AF231" s="2256"/>
      <c r="AG231" s="2256"/>
      <c r="AH231" s="2256"/>
      <c r="AI231" s="2256"/>
      <c r="AJ231" s="2256"/>
      <c r="AK231" s="2256"/>
      <c r="AL231" s="2256"/>
      <c r="AM231" s="2256"/>
      <c r="AN231" s="2256"/>
      <c r="AO231" s="2256"/>
      <c r="AP231" s="2256"/>
      <c r="AQ231" s="2256"/>
      <c r="AR231" s="2256"/>
      <c r="AS231" s="2256"/>
      <c r="AT231" s="2256"/>
      <c r="AU231" s="2256"/>
      <c r="AV231" s="2256"/>
      <c r="AW231" s="2256"/>
      <c r="AX231" s="2262"/>
    </row>
    <row r="232" spans="1:50" s="37" customFormat="1" ht="19.5" customHeight="1" x14ac:dyDescent="0.15">
      <c r="A232" s="2251"/>
      <c r="B232" s="2252"/>
      <c r="C232" s="2263"/>
      <c r="D232" s="2264"/>
      <c r="E232" s="2264"/>
      <c r="F232" s="2264"/>
      <c r="G232" s="2264"/>
      <c r="H232" s="2264"/>
      <c r="I232" s="2264"/>
      <c r="J232" s="2264"/>
      <c r="K232" s="2265"/>
      <c r="L232" s="2266"/>
      <c r="M232" s="2264"/>
      <c r="N232" s="2264"/>
      <c r="O232" s="2264"/>
      <c r="P232" s="2264"/>
      <c r="Q232" s="2265"/>
      <c r="R232" s="2267"/>
      <c r="S232" s="2268"/>
      <c r="T232" s="2268"/>
      <c r="U232" s="2268"/>
      <c r="V232" s="2268"/>
      <c r="W232" s="2269"/>
      <c r="X232" s="2270"/>
      <c r="Y232" s="2271"/>
      <c r="Z232" s="2271"/>
      <c r="AA232" s="2271"/>
      <c r="AB232" s="2271"/>
      <c r="AC232" s="2271"/>
      <c r="AD232" s="2271"/>
      <c r="AE232" s="2271"/>
      <c r="AF232" s="2271"/>
      <c r="AG232" s="2271"/>
      <c r="AH232" s="2271"/>
      <c r="AI232" s="2271"/>
      <c r="AJ232" s="2271"/>
      <c r="AK232" s="2271"/>
      <c r="AL232" s="2271"/>
      <c r="AM232" s="2271"/>
      <c r="AN232" s="2271"/>
      <c r="AO232" s="2271"/>
      <c r="AP232" s="2271"/>
      <c r="AQ232" s="2271"/>
      <c r="AR232" s="2271"/>
      <c r="AS232" s="2271"/>
      <c r="AT232" s="2271"/>
      <c r="AU232" s="2271"/>
      <c r="AV232" s="2271"/>
      <c r="AW232" s="2271"/>
      <c r="AX232" s="2272"/>
    </row>
    <row r="233" spans="1:50" s="37" customFormat="1" ht="19.5" customHeight="1" x14ac:dyDescent="0.15">
      <c r="A233" s="2251"/>
      <c r="B233" s="2252"/>
      <c r="C233" s="2223"/>
      <c r="D233" s="2224"/>
      <c r="E233" s="2224"/>
      <c r="F233" s="2224"/>
      <c r="G233" s="2224"/>
      <c r="H233" s="2224"/>
      <c r="I233" s="2224"/>
      <c r="J233" s="2224"/>
      <c r="K233" s="2225"/>
      <c r="L233" s="2226"/>
      <c r="M233" s="2224"/>
      <c r="N233" s="2224"/>
      <c r="O233" s="2224"/>
      <c r="P233" s="2224"/>
      <c r="Q233" s="2225"/>
      <c r="R233" s="2227"/>
      <c r="S233" s="2228"/>
      <c r="T233" s="2228"/>
      <c r="U233" s="2228"/>
      <c r="V233" s="2228"/>
      <c r="W233" s="2229"/>
      <c r="X233" s="2220"/>
      <c r="Y233" s="2221"/>
      <c r="Z233" s="2221"/>
      <c r="AA233" s="2221"/>
      <c r="AB233" s="2221"/>
      <c r="AC233" s="2221"/>
      <c r="AD233" s="2221"/>
      <c r="AE233" s="2221"/>
      <c r="AF233" s="2221"/>
      <c r="AG233" s="2221"/>
      <c r="AH233" s="2221"/>
      <c r="AI233" s="2221"/>
      <c r="AJ233" s="2221"/>
      <c r="AK233" s="2221"/>
      <c r="AL233" s="2221"/>
      <c r="AM233" s="2221"/>
      <c r="AN233" s="2221"/>
      <c r="AO233" s="2221"/>
      <c r="AP233" s="2221"/>
      <c r="AQ233" s="2221"/>
      <c r="AR233" s="2221"/>
      <c r="AS233" s="2221"/>
      <c r="AT233" s="2221"/>
      <c r="AU233" s="2221"/>
      <c r="AV233" s="2221"/>
      <c r="AW233" s="2221"/>
      <c r="AX233" s="2222"/>
    </row>
    <row r="234" spans="1:50" s="37" customFormat="1" ht="19.5" customHeight="1" x14ac:dyDescent="0.15">
      <c r="A234" s="2251"/>
      <c r="B234" s="2252"/>
      <c r="C234" s="2223"/>
      <c r="D234" s="2224"/>
      <c r="E234" s="2224"/>
      <c r="F234" s="2224"/>
      <c r="G234" s="2224"/>
      <c r="H234" s="2224"/>
      <c r="I234" s="2224"/>
      <c r="J234" s="2224"/>
      <c r="K234" s="2225"/>
      <c r="L234" s="2226"/>
      <c r="M234" s="2224"/>
      <c r="N234" s="2224"/>
      <c r="O234" s="2224"/>
      <c r="P234" s="2224"/>
      <c r="Q234" s="2225"/>
      <c r="R234" s="2227"/>
      <c r="S234" s="2228"/>
      <c r="T234" s="2228"/>
      <c r="U234" s="2228"/>
      <c r="V234" s="2228"/>
      <c r="W234" s="2229"/>
      <c r="X234" s="2220"/>
      <c r="Y234" s="2221"/>
      <c r="Z234" s="2221"/>
      <c r="AA234" s="2221"/>
      <c r="AB234" s="2221"/>
      <c r="AC234" s="2221"/>
      <c r="AD234" s="2221"/>
      <c r="AE234" s="2221"/>
      <c r="AF234" s="2221"/>
      <c r="AG234" s="2221"/>
      <c r="AH234" s="2221"/>
      <c r="AI234" s="2221"/>
      <c r="AJ234" s="2221"/>
      <c r="AK234" s="2221"/>
      <c r="AL234" s="2221"/>
      <c r="AM234" s="2221"/>
      <c r="AN234" s="2221"/>
      <c r="AO234" s="2221"/>
      <c r="AP234" s="2221"/>
      <c r="AQ234" s="2221"/>
      <c r="AR234" s="2221"/>
      <c r="AS234" s="2221"/>
      <c r="AT234" s="2221"/>
      <c r="AU234" s="2221"/>
      <c r="AV234" s="2221"/>
      <c r="AW234" s="2221"/>
      <c r="AX234" s="2222"/>
    </row>
    <row r="235" spans="1:50" s="37" customFormat="1" ht="19.5" customHeight="1" x14ac:dyDescent="0.15">
      <c r="A235" s="2251"/>
      <c r="B235" s="2252"/>
      <c r="C235" s="2223"/>
      <c r="D235" s="2224"/>
      <c r="E235" s="2224"/>
      <c r="F235" s="2224"/>
      <c r="G235" s="2224"/>
      <c r="H235" s="2224"/>
      <c r="I235" s="2224"/>
      <c r="J235" s="2224"/>
      <c r="K235" s="2225"/>
      <c r="L235" s="2226"/>
      <c r="M235" s="2224"/>
      <c r="N235" s="2224"/>
      <c r="O235" s="2224"/>
      <c r="P235" s="2224"/>
      <c r="Q235" s="2225"/>
      <c r="R235" s="2227"/>
      <c r="S235" s="2228"/>
      <c r="T235" s="2228"/>
      <c r="U235" s="2228"/>
      <c r="V235" s="2228"/>
      <c r="W235" s="2229"/>
      <c r="X235" s="2220"/>
      <c r="Y235" s="2221"/>
      <c r="Z235" s="2221"/>
      <c r="AA235" s="2221"/>
      <c r="AB235" s="2221"/>
      <c r="AC235" s="2221"/>
      <c r="AD235" s="2221"/>
      <c r="AE235" s="2221"/>
      <c r="AF235" s="2221"/>
      <c r="AG235" s="2221"/>
      <c r="AH235" s="2221"/>
      <c r="AI235" s="2221"/>
      <c r="AJ235" s="2221"/>
      <c r="AK235" s="2221"/>
      <c r="AL235" s="2221"/>
      <c r="AM235" s="2221"/>
      <c r="AN235" s="2221"/>
      <c r="AO235" s="2221"/>
      <c r="AP235" s="2221"/>
      <c r="AQ235" s="2221"/>
      <c r="AR235" s="2221"/>
      <c r="AS235" s="2221"/>
      <c r="AT235" s="2221"/>
      <c r="AU235" s="2221"/>
      <c r="AV235" s="2221"/>
      <c r="AW235" s="2221"/>
      <c r="AX235" s="2222"/>
    </row>
    <row r="236" spans="1:50" s="37" customFormat="1" ht="19.5" customHeight="1" x14ac:dyDescent="0.15">
      <c r="A236" s="2251"/>
      <c r="B236" s="2252"/>
      <c r="C236" s="2223"/>
      <c r="D236" s="2224"/>
      <c r="E236" s="2224"/>
      <c r="F236" s="2224"/>
      <c r="G236" s="2224"/>
      <c r="H236" s="2224"/>
      <c r="I236" s="2224"/>
      <c r="J236" s="2224"/>
      <c r="K236" s="2225"/>
      <c r="L236" s="2226"/>
      <c r="M236" s="2224"/>
      <c r="N236" s="2224"/>
      <c r="O236" s="2224"/>
      <c r="P236" s="2224"/>
      <c r="Q236" s="2225"/>
      <c r="R236" s="2227"/>
      <c r="S236" s="2228"/>
      <c r="T236" s="2228"/>
      <c r="U236" s="2228"/>
      <c r="V236" s="2228"/>
      <c r="W236" s="2229"/>
      <c r="X236" s="2220"/>
      <c r="Y236" s="2221"/>
      <c r="Z236" s="2221"/>
      <c r="AA236" s="2221"/>
      <c r="AB236" s="2221"/>
      <c r="AC236" s="2221"/>
      <c r="AD236" s="2221"/>
      <c r="AE236" s="2221"/>
      <c r="AF236" s="2221"/>
      <c r="AG236" s="2221"/>
      <c r="AH236" s="2221"/>
      <c r="AI236" s="2221"/>
      <c r="AJ236" s="2221"/>
      <c r="AK236" s="2221"/>
      <c r="AL236" s="2221"/>
      <c r="AM236" s="2221"/>
      <c r="AN236" s="2221"/>
      <c r="AO236" s="2221"/>
      <c r="AP236" s="2221"/>
      <c r="AQ236" s="2221"/>
      <c r="AR236" s="2221"/>
      <c r="AS236" s="2221"/>
      <c r="AT236" s="2221"/>
      <c r="AU236" s="2221"/>
      <c r="AV236" s="2221"/>
      <c r="AW236" s="2221"/>
      <c r="AX236" s="2222"/>
    </row>
    <row r="237" spans="1:50" s="37" customFormat="1" ht="19.5" customHeight="1" x14ac:dyDescent="0.15">
      <c r="A237" s="2251"/>
      <c r="B237" s="2252"/>
      <c r="C237" s="2230"/>
      <c r="D237" s="2231"/>
      <c r="E237" s="2231"/>
      <c r="F237" s="2231"/>
      <c r="G237" s="2231"/>
      <c r="H237" s="2231"/>
      <c r="I237" s="2231"/>
      <c r="J237" s="2231"/>
      <c r="K237" s="2232"/>
      <c r="L237" s="2233"/>
      <c r="M237" s="2231"/>
      <c r="N237" s="2231"/>
      <c r="O237" s="2231"/>
      <c r="P237" s="2231"/>
      <c r="Q237" s="2232"/>
      <c r="R237" s="2234"/>
      <c r="S237" s="2235"/>
      <c r="T237" s="2235"/>
      <c r="U237" s="2235"/>
      <c r="V237" s="2235"/>
      <c r="W237" s="2236"/>
      <c r="X237" s="2220"/>
      <c r="Y237" s="2221"/>
      <c r="Z237" s="2221"/>
      <c r="AA237" s="2221"/>
      <c r="AB237" s="2221"/>
      <c r="AC237" s="2221"/>
      <c r="AD237" s="2221"/>
      <c r="AE237" s="2221"/>
      <c r="AF237" s="2221"/>
      <c r="AG237" s="2221"/>
      <c r="AH237" s="2221"/>
      <c r="AI237" s="2221"/>
      <c r="AJ237" s="2221"/>
      <c r="AK237" s="2221"/>
      <c r="AL237" s="2221"/>
      <c r="AM237" s="2221"/>
      <c r="AN237" s="2221"/>
      <c r="AO237" s="2221"/>
      <c r="AP237" s="2221"/>
      <c r="AQ237" s="2221"/>
      <c r="AR237" s="2221"/>
      <c r="AS237" s="2221"/>
      <c r="AT237" s="2221"/>
      <c r="AU237" s="2221"/>
      <c r="AV237" s="2221"/>
      <c r="AW237" s="2221"/>
      <c r="AX237" s="2222"/>
    </row>
    <row r="238" spans="1:50" s="37" customFormat="1" ht="19.5" customHeight="1" thickBot="1" x14ac:dyDescent="0.2">
      <c r="A238" s="2253"/>
      <c r="B238" s="2254"/>
      <c r="C238" s="2237" t="s">
        <v>41</v>
      </c>
      <c r="D238" s="2238"/>
      <c r="E238" s="2238"/>
      <c r="F238" s="2238"/>
      <c r="G238" s="2238"/>
      <c r="H238" s="2238"/>
      <c r="I238" s="2238"/>
      <c r="J238" s="2238"/>
      <c r="K238" s="2239"/>
      <c r="L238" s="2240"/>
      <c r="M238" s="2241"/>
      <c r="N238" s="2241"/>
      <c r="O238" s="2241"/>
      <c r="P238" s="2241"/>
      <c r="Q238" s="2242"/>
      <c r="R238" s="2243"/>
      <c r="S238" s="2244"/>
      <c r="T238" s="2244"/>
      <c r="U238" s="2244"/>
      <c r="V238" s="2244"/>
      <c r="W238" s="2245"/>
      <c r="X238" s="2246"/>
      <c r="Y238" s="2247"/>
      <c r="Z238" s="2247"/>
      <c r="AA238" s="2247"/>
      <c r="AB238" s="2247"/>
      <c r="AC238" s="2247"/>
      <c r="AD238" s="2247"/>
      <c r="AE238" s="2247"/>
      <c r="AF238" s="2247"/>
      <c r="AG238" s="2247"/>
      <c r="AH238" s="2247"/>
      <c r="AI238" s="2247"/>
      <c r="AJ238" s="2247"/>
      <c r="AK238" s="2247"/>
      <c r="AL238" s="2247"/>
      <c r="AM238" s="2247"/>
      <c r="AN238" s="2247"/>
      <c r="AO238" s="2247"/>
      <c r="AP238" s="2247"/>
      <c r="AQ238" s="2247"/>
      <c r="AR238" s="2247"/>
      <c r="AS238" s="2247"/>
      <c r="AT238" s="2247"/>
      <c r="AU238" s="2247"/>
      <c r="AV238" s="2247"/>
      <c r="AW238" s="2247"/>
      <c r="AX238" s="2248"/>
    </row>
  </sheetData>
  <mergeCells count="968">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AJ19:AN19"/>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J20:AN20"/>
    <mergeCell ref="AO20:AS20"/>
    <mergeCell ref="AT20:AX20"/>
    <mergeCell ref="Y21:AA21"/>
    <mergeCell ref="Y26:AA26"/>
    <mergeCell ref="AB26:AD26"/>
    <mergeCell ref="AE26:AI26"/>
    <mergeCell ref="AJ26:AN26"/>
    <mergeCell ref="G27:X28"/>
    <mergeCell ref="Y27:AA27"/>
    <mergeCell ref="AB27:AD27"/>
    <mergeCell ref="AE27:AI27"/>
    <mergeCell ref="AT22:AX22"/>
    <mergeCell ref="AJ27:AN27"/>
    <mergeCell ref="AO27:AS27"/>
    <mergeCell ref="AO23:AS23"/>
    <mergeCell ref="AT23:AX23"/>
    <mergeCell ref="AO24:AS24"/>
    <mergeCell ref="AT24:AX24"/>
    <mergeCell ref="AO25:AS25"/>
    <mergeCell ref="AT25:AX25"/>
    <mergeCell ref="AO26:AS26"/>
    <mergeCell ref="AT26:AX26"/>
    <mergeCell ref="AB21:AD21"/>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Y25:AA25"/>
    <mergeCell ref="A26:F28"/>
    <mergeCell ref="G26: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63:E63"/>
    <mergeCell ref="F63:AX63"/>
    <mergeCell ref="A64:AX64"/>
    <mergeCell ref="A65:AX65"/>
    <mergeCell ref="A66:AX66"/>
    <mergeCell ref="A67:B67"/>
    <mergeCell ref="C67:J67"/>
    <mergeCell ref="K67:R67"/>
    <mergeCell ref="S67:Z67"/>
    <mergeCell ref="AA67:AH67"/>
    <mergeCell ref="AI67:AP67"/>
    <mergeCell ref="AQ67:AX67"/>
    <mergeCell ref="A69:F92"/>
    <mergeCell ref="A95:F133"/>
    <mergeCell ref="G95:AB95"/>
    <mergeCell ref="AC95:AX95"/>
    <mergeCell ref="G96:K96"/>
    <mergeCell ref="L96:X96"/>
    <mergeCell ref="Y96:AB96"/>
    <mergeCell ref="AC96:AG96"/>
    <mergeCell ref="G99:K99"/>
    <mergeCell ref="L99:X99"/>
    <mergeCell ref="Y99:AB99"/>
    <mergeCell ref="AC99:AG99"/>
    <mergeCell ref="AH99:AT99"/>
    <mergeCell ref="AU99:AX99"/>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100:K100"/>
    <mergeCell ref="L100:X100"/>
    <mergeCell ref="Y100:AB100"/>
    <mergeCell ref="AC100:AG100"/>
    <mergeCell ref="AH100:AT100"/>
    <mergeCell ref="AU100:AX100"/>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AB112"/>
    <mergeCell ref="AC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AB123"/>
    <mergeCell ref="AC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A137:B137"/>
    <mergeCell ref="C137:L137"/>
    <mergeCell ref="M137:AJ137"/>
    <mergeCell ref="AK137:AP137"/>
    <mergeCell ref="AQ137:AT137"/>
    <mergeCell ref="AU137:AX137"/>
    <mergeCell ref="A138:B138"/>
    <mergeCell ref="C138:L138"/>
    <mergeCell ref="M138:AJ138"/>
    <mergeCell ref="AK138:AP138"/>
    <mergeCell ref="AQ138:AT138"/>
    <mergeCell ref="AU138:AX138"/>
    <mergeCell ref="A139:B139"/>
    <mergeCell ref="C139:L139"/>
    <mergeCell ref="M139:AJ139"/>
    <mergeCell ref="AK139:AP139"/>
    <mergeCell ref="AQ139:AT139"/>
    <mergeCell ref="AU139:AX139"/>
    <mergeCell ref="A140:B140"/>
    <mergeCell ref="C140:L140"/>
    <mergeCell ref="M140:AJ140"/>
    <mergeCell ref="AK140:AP140"/>
    <mergeCell ref="AQ140:AT140"/>
    <mergeCell ref="AU140:AX140"/>
    <mergeCell ref="A141:B141"/>
    <mergeCell ref="C141:L141"/>
    <mergeCell ref="M141:AJ141"/>
    <mergeCell ref="AK141:AP141"/>
    <mergeCell ref="AQ141:AT141"/>
    <mergeCell ref="AU141:AX141"/>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53:B153"/>
    <mergeCell ref="C153:L153"/>
    <mergeCell ref="M153:AJ153"/>
    <mergeCell ref="AK153:AP153"/>
    <mergeCell ref="AQ153:AT153"/>
    <mergeCell ref="AU153:AX153"/>
    <mergeCell ref="A154:B154"/>
    <mergeCell ref="C154:L154"/>
    <mergeCell ref="M154:AJ154"/>
    <mergeCell ref="AK154:AP154"/>
    <mergeCell ref="AQ154:AT154"/>
    <mergeCell ref="AU154:AX154"/>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6:B166"/>
    <mergeCell ref="C166:L166"/>
    <mergeCell ref="M166:AJ166"/>
    <mergeCell ref="AK166:AP166"/>
    <mergeCell ref="AQ166:AT166"/>
    <mergeCell ref="AU166:AX166"/>
    <mergeCell ref="A167:B167"/>
    <mergeCell ref="C167:L167"/>
    <mergeCell ref="M167:AJ167"/>
    <mergeCell ref="AK167:AP167"/>
    <mergeCell ref="AQ167:AT167"/>
    <mergeCell ref="AU167:AX167"/>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79:B179"/>
    <mergeCell ref="C179:L179"/>
    <mergeCell ref="M179:AJ179"/>
    <mergeCell ref="AK179:AP179"/>
    <mergeCell ref="AQ179:AT179"/>
    <mergeCell ref="AU179:AX179"/>
    <mergeCell ref="A180:B180"/>
    <mergeCell ref="C180:L180"/>
    <mergeCell ref="M180:AJ180"/>
    <mergeCell ref="AK180:AP180"/>
    <mergeCell ref="AQ180:AT180"/>
    <mergeCell ref="AU180:AX180"/>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93:F193"/>
    <mergeCell ref="G193:X193"/>
    <mergeCell ref="Y193:AD193"/>
    <mergeCell ref="AE193:AX193"/>
    <mergeCell ref="A194:F194"/>
    <mergeCell ref="G194:AX194"/>
    <mergeCell ref="A186:B186"/>
    <mergeCell ref="C186:L186"/>
    <mergeCell ref="M186:AJ186"/>
    <mergeCell ref="AK186:AP186"/>
    <mergeCell ref="AQ186:AT186"/>
    <mergeCell ref="AU186:AX186"/>
    <mergeCell ref="AQ189:AX189"/>
    <mergeCell ref="A190:F190"/>
    <mergeCell ref="G190:X190"/>
    <mergeCell ref="Y190:AD190"/>
    <mergeCell ref="AE190:AP190"/>
    <mergeCell ref="AQ190:AX190"/>
    <mergeCell ref="A191:F191"/>
    <mergeCell ref="G191:X191"/>
    <mergeCell ref="Y191:AD191"/>
    <mergeCell ref="AE191:AP191"/>
    <mergeCell ref="AQ191:AX191"/>
    <mergeCell ref="A192:F192"/>
    <mergeCell ref="G192:X192"/>
    <mergeCell ref="Y192:AD192"/>
    <mergeCell ref="AE192:AX192"/>
    <mergeCell ref="A195:F195"/>
    <mergeCell ref="G195:AX195"/>
    <mergeCell ref="A196:F196"/>
    <mergeCell ref="G196:AX196"/>
    <mergeCell ref="A197:F205"/>
    <mergeCell ref="G197:O197"/>
    <mergeCell ref="P197:V197"/>
    <mergeCell ref="W197:AC197"/>
    <mergeCell ref="AD197:AJ197"/>
    <mergeCell ref="AK197:AQ197"/>
    <mergeCell ref="I201:O201"/>
    <mergeCell ref="P201:V201"/>
    <mergeCell ref="W201:AC201"/>
    <mergeCell ref="AD201:AJ201"/>
    <mergeCell ref="AK201:AQ201"/>
    <mergeCell ref="AR201:AX201"/>
    <mergeCell ref="AR197:AX197"/>
    <mergeCell ref="G198:H203"/>
    <mergeCell ref="I198:O198"/>
    <mergeCell ref="P198:V198"/>
    <mergeCell ref="W198:AC198"/>
    <mergeCell ref="AD198:AJ198"/>
    <mergeCell ref="AK198:AQ198"/>
    <mergeCell ref="AR198:AX198"/>
    <mergeCell ref="I199:O199"/>
    <mergeCell ref="P199:V199"/>
    <mergeCell ref="W199:AC199"/>
    <mergeCell ref="AD199:AJ199"/>
    <mergeCell ref="AK199:AQ199"/>
    <mergeCell ref="AR199:AX199"/>
    <mergeCell ref="I200:O200"/>
    <mergeCell ref="P200:V200"/>
    <mergeCell ref="W200:AC200"/>
    <mergeCell ref="AD200:AJ200"/>
    <mergeCell ref="AK200:AQ200"/>
    <mergeCell ref="AR200:AX200"/>
    <mergeCell ref="I202:O202"/>
    <mergeCell ref="P202:V202"/>
    <mergeCell ref="W202:AC202"/>
    <mergeCell ref="AD202:AJ202"/>
    <mergeCell ref="AK202:AQ202"/>
    <mergeCell ref="AR202:AX202"/>
    <mergeCell ref="I203:O203"/>
    <mergeCell ref="P203:V203"/>
    <mergeCell ref="W203:AC203"/>
    <mergeCell ref="AD203:AJ203"/>
    <mergeCell ref="AK203:AQ203"/>
    <mergeCell ref="AR203:AX203"/>
    <mergeCell ref="G204:O204"/>
    <mergeCell ref="P204:V204"/>
    <mergeCell ref="W204:AC204"/>
    <mergeCell ref="AD204:AJ204"/>
    <mergeCell ref="AK204:AQ204"/>
    <mergeCell ref="AR204:AX204"/>
    <mergeCell ref="G205:O205"/>
    <mergeCell ref="P205:V205"/>
    <mergeCell ref="W205:AC205"/>
    <mergeCell ref="AD205:AJ205"/>
    <mergeCell ref="AK205:AQ205"/>
    <mergeCell ref="AR205:AX205"/>
    <mergeCell ref="AQ214:AX214"/>
    <mergeCell ref="A215:F215"/>
    <mergeCell ref="G215:X215"/>
    <mergeCell ref="Y215:AD215"/>
    <mergeCell ref="AE215:AP215"/>
    <mergeCell ref="AQ215:AX215"/>
    <mergeCell ref="L208:Q208"/>
    <mergeCell ref="R208:W208"/>
    <mergeCell ref="X208:AX208"/>
    <mergeCell ref="C209:K209"/>
    <mergeCell ref="L209:Q209"/>
    <mergeCell ref="R209:W209"/>
    <mergeCell ref="X209:AX209"/>
    <mergeCell ref="C208:K208"/>
    <mergeCell ref="L210:Q210"/>
    <mergeCell ref="R210:W210"/>
    <mergeCell ref="X210:AX210"/>
    <mergeCell ref="C211:K211"/>
    <mergeCell ref="L211:Q211"/>
    <mergeCell ref="R211:W211"/>
    <mergeCell ref="X211:AX211"/>
    <mergeCell ref="A218:F218"/>
    <mergeCell ref="G218:X218"/>
    <mergeCell ref="Y218:AD218"/>
    <mergeCell ref="AE218:AX218"/>
    <mergeCell ref="A219:F219"/>
    <mergeCell ref="G219:AX219"/>
    <mergeCell ref="A206:B213"/>
    <mergeCell ref="C206:K206"/>
    <mergeCell ref="L206:Q206"/>
    <mergeCell ref="R206:W206"/>
    <mergeCell ref="X206:AX206"/>
    <mergeCell ref="C207:K207"/>
    <mergeCell ref="L207:Q207"/>
    <mergeCell ref="R207:W207"/>
    <mergeCell ref="X207:AX207"/>
    <mergeCell ref="C210:K210"/>
    <mergeCell ref="C212:K212"/>
    <mergeCell ref="L212:Q212"/>
    <mergeCell ref="R212:W212"/>
    <mergeCell ref="X212:AX212"/>
    <mergeCell ref="C213:K213"/>
    <mergeCell ref="L213:Q213"/>
    <mergeCell ref="R213:W213"/>
    <mergeCell ref="X213:AX213"/>
    <mergeCell ref="A216:F216"/>
    <mergeCell ref="G216:X216"/>
    <mergeCell ref="Y216:AD216"/>
    <mergeCell ref="AE216:AP216"/>
    <mergeCell ref="AQ216:AX216"/>
    <mergeCell ref="A217:F217"/>
    <mergeCell ref="G217:X217"/>
    <mergeCell ref="Y217:AD217"/>
    <mergeCell ref="AE217:AX217"/>
    <mergeCell ref="A220:F220"/>
    <mergeCell ref="G220:AX220"/>
    <mergeCell ref="A221:F221"/>
    <mergeCell ref="G221:AX221"/>
    <mergeCell ref="A222:F230"/>
    <mergeCell ref="G222:O222"/>
    <mergeCell ref="P222:V222"/>
    <mergeCell ref="W222:AC222"/>
    <mergeCell ref="AD222:AJ222"/>
    <mergeCell ref="AK222:AQ222"/>
    <mergeCell ref="I226:O226"/>
    <mergeCell ref="P226:V226"/>
    <mergeCell ref="W226:AC226"/>
    <mergeCell ref="AD226:AJ226"/>
    <mergeCell ref="AK226:AQ226"/>
    <mergeCell ref="AR226:AX226"/>
    <mergeCell ref="AR222:AX222"/>
    <mergeCell ref="G223:H228"/>
    <mergeCell ref="I223:O223"/>
    <mergeCell ref="P223:V223"/>
    <mergeCell ref="W223:AC223"/>
    <mergeCell ref="AD223:AJ223"/>
    <mergeCell ref="AK223:AQ223"/>
    <mergeCell ref="AR223:AX223"/>
    <mergeCell ref="I224:O224"/>
    <mergeCell ref="P224:V224"/>
    <mergeCell ref="W224:AC224"/>
    <mergeCell ref="AD224:AJ224"/>
    <mergeCell ref="AK224:AQ224"/>
    <mergeCell ref="AR224:AX224"/>
    <mergeCell ref="I225:O225"/>
    <mergeCell ref="P225:V225"/>
    <mergeCell ref="W225:AC225"/>
    <mergeCell ref="AD225:AJ225"/>
    <mergeCell ref="AK225:AQ225"/>
    <mergeCell ref="AR225:AX225"/>
    <mergeCell ref="I227:O227"/>
    <mergeCell ref="P227:V227"/>
    <mergeCell ref="W227:AC227"/>
    <mergeCell ref="AD227:AJ227"/>
    <mergeCell ref="AK227:AQ227"/>
    <mergeCell ref="AR227:AX227"/>
    <mergeCell ref="I228:O228"/>
    <mergeCell ref="P228:V228"/>
    <mergeCell ref="W228:AC228"/>
    <mergeCell ref="AD228:AJ228"/>
    <mergeCell ref="AK228:AQ228"/>
    <mergeCell ref="AR228:AX228"/>
    <mergeCell ref="G229:O229"/>
    <mergeCell ref="P229:V229"/>
    <mergeCell ref="W229:AC229"/>
    <mergeCell ref="AD229:AJ229"/>
    <mergeCell ref="AK229:AQ229"/>
    <mergeCell ref="AR229:AX229"/>
    <mergeCell ref="G230:O230"/>
    <mergeCell ref="P230:V230"/>
    <mergeCell ref="W230:AC230"/>
    <mergeCell ref="AD230:AJ230"/>
    <mergeCell ref="AK230:AQ230"/>
    <mergeCell ref="AR230:AX230"/>
    <mergeCell ref="C238:K238"/>
    <mergeCell ref="L238:Q238"/>
    <mergeCell ref="R238:W238"/>
    <mergeCell ref="X238:AX238"/>
    <mergeCell ref="A231:B238"/>
    <mergeCell ref="C231:K231"/>
    <mergeCell ref="L231:Q231"/>
    <mergeCell ref="R231:W231"/>
    <mergeCell ref="X231:AX231"/>
    <mergeCell ref="C232:K232"/>
    <mergeCell ref="L232:Q232"/>
    <mergeCell ref="R232:W232"/>
    <mergeCell ref="X232:AX232"/>
    <mergeCell ref="C233:K233"/>
    <mergeCell ref="L233:Q233"/>
    <mergeCell ref="R233:W233"/>
    <mergeCell ref="X233:AX233"/>
    <mergeCell ref="C234:K234"/>
    <mergeCell ref="L234:Q234"/>
    <mergeCell ref="R234:W234"/>
    <mergeCell ref="X234:AX234"/>
    <mergeCell ref="C235:K235"/>
    <mergeCell ref="L235:Q235"/>
    <mergeCell ref="R235:W235"/>
    <mergeCell ref="X235:AX235"/>
    <mergeCell ref="C236:K236"/>
    <mergeCell ref="L236:Q236"/>
    <mergeCell ref="R236:W236"/>
    <mergeCell ref="X236:AX236"/>
    <mergeCell ref="C237:K237"/>
    <mergeCell ref="L237:Q237"/>
    <mergeCell ref="R237:W237"/>
    <mergeCell ref="X237:AX23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3" max="49" man="1"/>
    <brk id="187" max="49"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258</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915" t="s">
        <v>1632</v>
      </c>
      <c r="H3" s="1916"/>
      <c r="I3" s="1916"/>
      <c r="J3" s="1916"/>
      <c r="K3" s="1916"/>
      <c r="L3" s="1916"/>
      <c r="M3" s="1916"/>
      <c r="N3" s="1916"/>
      <c r="O3" s="1916"/>
      <c r="P3" s="1916"/>
      <c r="Q3" s="1916"/>
      <c r="R3" s="1916"/>
      <c r="S3" s="1916"/>
      <c r="T3" s="1916"/>
      <c r="U3" s="1916"/>
      <c r="V3" s="1916"/>
      <c r="W3" s="1916"/>
      <c r="X3" s="1917"/>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1631</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409</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1630</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1629</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1628</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30</v>
      </c>
      <c r="Q11" s="538"/>
      <c r="R11" s="538"/>
      <c r="S11" s="538"/>
      <c r="T11" s="538"/>
      <c r="U11" s="538"/>
      <c r="V11" s="539"/>
      <c r="W11" s="537">
        <v>29</v>
      </c>
      <c r="X11" s="538"/>
      <c r="Y11" s="538"/>
      <c r="Z11" s="538"/>
      <c r="AA11" s="538"/>
      <c r="AB11" s="538"/>
      <c r="AC11" s="539"/>
      <c r="AD11" s="692">
        <v>26</v>
      </c>
      <c r="AE11" s="692"/>
      <c r="AF11" s="692"/>
      <c r="AG11" s="692"/>
      <c r="AH11" s="692"/>
      <c r="AI11" s="692"/>
      <c r="AJ11" s="692"/>
      <c r="AK11" s="692">
        <v>17</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7"/>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6"/>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30</v>
      </c>
      <c r="Q16" s="348"/>
      <c r="R16" s="348"/>
      <c r="S16" s="348"/>
      <c r="T16" s="348"/>
      <c r="U16" s="348"/>
      <c r="V16" s="348"/>
      <c r="W16" s="348">
        <f>W11</f>
        <v>29</v>
      </c>
      <c r="X16" s="348"/>
      <c r="Y16" s="348"/>
      <c r="Z16" s="348"/>
      <c r="AA16" s="348"/>
      <c r="AB16" s="348"/>
      <c r="AC16" s="348"/>
      <c r="AD16" s="348">
        <f>AD11</f>
        <v>26</v>
      </c>
      <c r="AE16" s="348"/>
      <c r="AF16" s="348"/>
      <c r="AG16" s="348"/>
      <c r="AH16" s="348"/>
      <c r="AI16" s="348"/>
      <c r="AJ16" s="348"/>
      <c r="AK16" s="348">
        <f>AK11</f>
        <v>17</v>
      </c>
      <c r="AL16" s="348"/>
      <c r="AM16" s="348"/>
      <c r="AN16" s="348"/>
      <c r="AO16" s="348"/>
      <c r="AP16" s="348"/>
      <c r="AQ16" s="865"/>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30</v>
      </c>
      <c r="Q17" s="529"/>
      <c r="R17" s="529"/>
      <c r="S17" s="529"/>
      <c r="T17" s="529"/>
      <c r="U17" s="529"/>
      <c r="V17" s="529"/>
      <c r="W17" s="661">
        <v>29</v>
      </c>
      <c r="X17" s="661"/>
      <c r="Y17" s="661"/>
      <c r="Z17" s="661"/>
      <c r="AA17" s="661"/>
      <c r="AB17" s="661"/>
      <c r="AC17" s="661"/>
      <c r="AD17" s="333">
        <v>26</v>
      </c>
      <c r="AE17" s="333"/>
      <c r="AF17" s="333"/>
      <c r="AG17" s="333"/>
      <c r="AH17" s="333"/>
      <c r="AI17" s="333"/>
      <c r="AJ17" s="333"/>
      <c r="AK17" s="341"/>
      <c r="AL17" s="341"/>
      <c r="AM17" s="341"/>
      <c r="AN17" s="341"/>
      <c r="AO17" s="341"/>
      <c r="AP17" s="341"/>
      <c r="AQ17" s="53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53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1627</v>
      </c>
      <c r="H20" s="518"/>
      <c r="I20" s="518"/>
      <c r="J20" s="518"/>
      <c r="K20" s="518"/>
      <c r="L20" s="518"/>
      <c r="M20" s="518"/>
      <c r="N20" s="518"/>
      <c r="O20" s="518"/>
      <c r="P20" s="518"/>
      <c r="Q20" s="518"/>
      <c r="R20" s="518"/>
      <c r="S20" s="518"/>
      <c r="T20" s="518"/>
      <c r="U20" s="518"/>
      <c r="V20" s="518"/>
      <c r="W20" s="518"/>
      <c r="X20" s="519"/>
      <c r="Y20" s="260" t="s">
        <v>49</v>
      </c>
      <c r="Z20" s="285"/>
      <c r="AA20" s="286"/>
      <c r="AB20" s="913" t="s">
        <v>1625</v>
      </c>
      <c r="AC20" s="941"/>
      <c r="AD20" s="942"/>
      <c r="AE20" s="661">
        <v>7</v>
      </c>
      <c r="AF20" s="661"/>
      <c r="AG20" s="661"/>
      <c r="AH20" s="661"/>
      <c r="AI20" s="661"/>
      <c r="AJ20" s="661">
        <v>8</v>
      </c>
      <c r="AK20" s="661"/>
      <c r="AL20" s="661"/>
      <c r="AM20" s="661"/>
      <c r="AN20" s="661"/>
      <c r="AO20" s="333">
        <v>9</v>
      </c>
      <c r="AP20" s="333"/>
      <c r="AQ20" s="333"/>
      <c r="AR20" s="333"/>
      <c r="AS20" s="333"/>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43"/>
      <c r="AC21" s="944"/>
      <c r="AD21" s="945"/>
      <c r="AE21" s="332">
        <v>8</v>
      </c>
      <c r="AF21" s="332"/>
      <c r="AG21" s="332"/>
      <c r="AH21" s="332"/>
      <c r="AI21" s="332"/>
      <c r="AJ21" s="332">
        <v>8</v>
      </c>
      <c r="AK21" s="332"/>
      <c r="AL21" s="332"/>
      <c r="AM21" s="332"/>
      <c r="AN21" s="332"/>
      <c r="AO21" s="332">
        <v>8</v>
      </c>
      <c r="AP21" s="332"/>
      <c r="AQ21" s="332"/>
      <c r="AR21" s="332"/>
      <c r="AS21" s="332"/>
      <c r="AT21" s="333">
        <v>6</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917">
        <f>AE20/AE21</f>
        <v>0.875</v>
      </c>
      <c r="AF22" s="917"/>
      <c r="AG22" s="917"/>
      <c r="AH22" s="917"/>
      <c r="AI22" s="917"/>
      <c r="AJ22" s="917">
        <f>AJ20/AJ21</f>
        <v>1</v>
      </c>
      <c r="AK22" s="917"/>
      <c r="AL22" s="917"/>
      <c r="AM22" s="917"/>
      <c r="AN22" s="917"/>
      <c r="AO22" s="917">
        <f>AO20/AO21</f>
        <v>1.125</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083" t="s">
        <v>1626</v>
      </c>
      <c r="H24" s="154"/>
      <c r="I24" s="154"/>
      <c r="J24" s="154"/>
      <c r="K24" s="154"/>
      <c r="L24" s="154"/>
      <c r="M24" s="154"/>
      <c r="N24" s="154"/>
      <c r="O24" s="154"/>
      <c r="P24" s="154"/>
      <c r="Q24" s="154"/>
      <c r="R24" s="154"/>
      <c r="S24" s="154"/>
      <c r="T24" s="154"/>
      <c r="U24" s="154"/>
      <c r="V24" s="154"/>
      <c r="W24" s="154"/>
      <c r="X24" s="1084"/>
      <c r="Y24" s="306" t="s">
        <v>58</v>
      </c>
      <c r="Z24" s="307"/>
      <c r="AA24" s="308"/>
      <c r="AB24" s="913" t="s">
        <v>1625</v>
      </c>
      <c r="AC24" s="941"/>
      <c r="AD24" s="942"/>
      <c r="AE24" s="661">
        <v>7</v>
      </c>
      <c r="AF24" s="661"/>
      <c r="AG24" s="661"/>
      <c r="AH24" s="661"/>
      <c r="AI24" s="661"/>
      <c r="AJ24" s="661">
        <v>8</v>
      </c>
      <c r="AK24" s="661"/>
      <c r="AL24" s="661"/>
      <c r="AM24" s="661"/>
      <c r="AN24" s="661"/>
      <c r="AO24" s="333">
        <v>9</v>
      </c>
      <c r="AP24" s="333"/>
      <c r="AQ24" s="333"/>
      <c r="AR24" s="333"/>
      <c r="AS24" s="333"/>
      <c r="AT24" s="487" t="s">
        <v>197</v>
      </c>
      <c r="AU24" s="908"/>
      <c r="AV24" s="908"/>
      <c r="AW24" s="908"/>
      <c r="AX24" s="918"/>
      <c r="AY24" s="2"/>
      <c r="AZ24" s="3"/>
      <c r="BA24" s="3"/>
      <c r="BB24" s="3"/>
      <c r="BC24" s="3"/>
    </row>
    <row r="25" spans="1:55" ht="32.25" customHeight="1" x14ac:dyDescent="0.15">
      <c r="A25" s="254"/>
      <c r="B25" s="255"/>
      <c r="C25" s="255"/>
      <c r="D25" s="255"/>
      <c r="E25" s="255"/>
      <c r="F25" s="256"/>
      <c r="G25" s="1085"/>
      <c r="H25" s="160"/>
      <c r="I25" s="160"/>
      <c r="J25" s="160"/>
      <c r="K25" s="160"/>
      <c r="L25" s="160"/>
      <c r="M25" s="160"/>
      <c r="N25" s="160"/>
      <c r="O25" s="160"/>
      <c r="P25" s="160"/>
      <c r="Q25" s="160"/>
      <c r="R25" s="160"/>
      <c r="S25" s="160"/>
      <c r="T25" s="160"/>
      <c r="U25" s="160"/>
      <c r="V25" s="160"/>
      <c r="W25" s="160"/>
      <c r="X25" s="1086"/>
      <c r="Y25" s="315" t="s">
        <v>61</v>
      </c>
      <c r="Z25" s="261"/>
      <c r="AA25" s="262"/>
      <c r="AB25" s="943"/>
      <c r="AC25" s="944"/>
      <c r="AD25" s="945"/>
      <c r="AE25" s="487">
        <v>8</v>
      </c>
      <c r="AF25" s="908"/>
      <c r="AG25" s="908"/>
      <c r="AH25" s="908"/>
      <c r="AI25" s="909"/>
      <c r="AJ25" s="910">
        <v>8</v>
      </c>
      <c r="AK25" s="911"/>
      <c r="AL25" s="911"/>
      <c r="AM25" s="911"/>
      <c r="AN25" s="912"/>
      <c r="AO25" s="910">
        <v>8</v>
      </c>
      <c r="AP25" s="911"/>
      <c r="AQ25" s="911"/>
      <c r="AR25" s="911"/>
      <c r="AS25" s="912"/>
      <c r="AT25" s="910">
        <v>6</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1624</v>
      </c>
      <c r="H27" s="638"/>
      <c r="I27" s="638"/>
      <c r="J27" s="638"/>
      <c r="K27" s="638"/>
      <c r="L27" s="638"/>
      <c r="M27" s="638"/>
      <c r="N27" s="638"/>
      <c r="O27" s="638"/>
      <c r="P27" s="638"/>
      <c r="Q27" s="638"/>
      <c r="R27" s="638"/>
      <c r="S27" s="638"/>
      <c r="T27" s="638"/>
      <c r="U27" s="638"/>
      <c r="V27" s="638"/>
      <c r="W27" s="638"/>
      <c r="X27" s="638"/>
      <c r="Y27" s="272" t="s">
        <v>62</v>
      </c>
      <c r="Z27" s="273"/>
      <c r="AA27" s="274"/>
      <c r="AB27" s="487" t="s">
        <v>1349</v>
      </c>
      <c r="AC27" s="488"/>
      <c r="AD27" s="489"/>
      <c r="AE27" s="487">
        <v>4.3</v>
      </c>
      <c r="AF27" s="488"/>
      <c r="AG27" s="488"/>
      <c r="AH27" s="488"/>
      <c r="AI27" s="489"/>
      <c r="AJ27" s="487">
        <v>3.6</v>
      </c>
      <c r="AK27" s="488"/>
      <c r="AL27" s="488"/>
      <c r="AM27" s="488"/>
      <c r="AN27" s="489"/>
      <c r="AO27" s="487">
        <v>2.9</v>
      </c>
      <c r="AP27" s="488"/>
      <c r="AQ27" s="488"/>
      <c r="AR27" s="488"/>
      <c r="AS27" s="489"/>
      <c r="AT27" s="487">
        <v>2.8</v>
      </c>
      <c r="AU27" s="488"/>
      <c r="AV27" s="488"/>
      <c r="AW27" s="488"/>
      <c r="AX27" s="490"/>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494" t="s">
        <v>1623</v>
      </c>
      <c r="AC28" s="495"/>
      <c r="AD28" s="496"/>
      <c r="AE28" s="2057" t="s">
        <v>1622</v>
      </c>
      <c r="AF28" s="2058"/>
      <c r="AG28" s="2058"/>
      <c r="AH28" s="2058"/>
      <c r="AI28" s="2059"/>
      <c r="AJ28" s="2057" t="s">
        <v>1621</v>
      </c>
      <c r="AK28" s="2058"/>
      <c r="AL28" s="2058"/>
      <c r="AM28" s="2058"/>
      <c r="AN28" s="2059"/>
      <c r="AO28" s="2057" t="s">
        <v>1620</v>
      </c>
      <c r="AP28" s="2058"/>
      <c r="AQ28" s="2058"/>
      <c r="AR28" s="2058"/>
      <c r="AS28" s="2059"/>
      <c r="AT28" s="2057" t="s">
        <v>1619</v>
      </c>
      <c r="AU28" s="2058"/>
      <c r="AV28" s="2058"/>
      <c r="AW28" s="2058"/>
      <c r="AX28" s="205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444" t="s">
        <v>1618</v>
      </c>
      <c r="D30" s="2445"/>
      <c r="E30" s="2445"/>
      <c r="F30" s="2445"/>
      <c r="G30" s="2445"/>
      <c r="H30" s="2445"/>
      <c r="I30" s="2445"/>
      <c r="J30" s="2445"/>
      <c r="K30" s="2446"/>
      <c r="L30" s="226">
        <v>17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17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76</v>
      </c>
      <c r="B40" s="184"/>
      <c r="C40" s="185" t="s">
        <v>77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145</v>
      </c>
      <c r="AE40" s="478"/>
      <c r="AF40" s="1287"/>
      <c r="AG40" s="168" t="s">
        <v>1617</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117</v>
      </c>
      <c r="AE41" s="459"/>
      <c r="AF41" s="1285"/>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145</v>
      </c>
      <c r="AE42" s="462"/>
      <c r="AF42" s="1286"/>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145</v>
      </c>
      <c r="AE43" s="464"/>
      <c r="AF43" s="897"/>
      <c r="AG43" s="168" t="s">
        <v>1616</v>
      </c>
      <c r="AH43" s="465"/>
      <c r="AI43" s="465"/>
      <c r="AJ43" s="465"/>
      <c r="AK43" s="465"/>
      <c r="AL43" s="465"/>
      <c r="AM43" s="465"/>
      <c r="AN43" s="465"/>
      <c r="AO43" s="465"/>
      <c r="AP43" s="465"/>
      <c r="AQ43" s="465"/>
      <c r="AR43" s="465"/>
      <c r="AS43" s="465"/>
      <c r="AT43" s="465"/>
      <c r="AU43" s="465"/>
      <c r="AV43" s="465"/>
      <c r="AW43" s="465"/>
      <c r="AX43" s="466"/>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145</v>
      </c>
      <c r="AE44" s="459"/>
      <c r="AF44" s="1285"/>
      <c r="AG44" s="467"/>
      <c r="AH44" s="468"/>
      <c r="AI44" s="468"/>
      <c r="AJ44" s="468"/>
      <c r="AK44" s="468"/>
      <c r="AL44" s="468"/>
      <c r="AM44" s="468"/>
      <c r="AN44" s="468"/>
      <c r="AO44" s="468"/>
      <c r="AP44" s="468"/>
      <c r="AQ44" s="468"/>
      <c r="AR44" s="468"/>
      <c r="AS44" s="468"/>
      <c r="AT44" s="468"/>
      <c r="AU44" s="468"/>
      <c r="AV44" s="468"/>
      <c r="AW44" s="468"/>
      <c r="AX44" s="469"/>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117</v>
      </c>
      <c r="AE45" s="459"/>
      <c r="AF45" s="1285"/>
      <c r="AG45" s="467"/>
      <c r="AH45" s="468"/>
      <c r="AI45" s="468"/>
      <c r="AJ45" s="468"/>
      <c r="AK45" s="468"/>
      <c r="AL45" s="468"/>
      <c r="AM45" s="468"/>
      <c r="AN45" s="468"/>
      <c r="AO45" s="468"/>
      <c r="AP45" s="468"/>
      <c r="AQ45" s="468"/>
      <c r="AR45" s="468"/>
      <c r="AS45" s="468"/>
      <c r="AT45" s="468"/>
      <c r="AU45" s="468"/>
      <c r="AV45" s="468"/>
      <c r="AW45" s="468"/>
      <c r="AX45" s="469"/>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145</v>
      </c>
      <c r="AE46" s="459"/>
      <c r="AF46" s="1285"/>
      <c r="AG46" s="467"/>
      <c r="AH46" s="468"/>
      <c r="AI46" s="468"/>
      <c r="AJ46" s="468"/>
      <c r="AK46" s="468"/>
      <c r="AL46" s="468"/>
      <c r="AM46" s="468"/>
      <c r="AN46" s="468"/>
      <c r="AO46" s="468"/>
      <c r="AP46" s="468"/>
      <c r="AQ46" s="468"/>
      <c r="AR46" s="468"/>
      <c r="AS46" s="468"/>
      <c r="AT46" s="468"/>
      <c r="AU46" s="468"/>
      <c r="AV46" s="468"/>
      <c r="AW46" s="468"/>
      <c r="AX46" s="469"/>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117</v>
      </c>
      <c r="AE47" s="459"/>
      <c r="AF47" s="1285"/>
      <c r="AG47" s="467"/>
      <c r="AH47" s="468"/>
      <c r="AI47" s="468"/>
      <c r="AJ47" s="468"/>
      <c r="AK47" s="468"/>
      <c r="AL47" s="468"/>
      <c r="AM47" s="468"/>
      <c r="AN47" s="468"/>
      <c r="AO47" s="468"/>
      <c r="AP47" s="468"/>
      <c r="AQ47" s="468"/>
      <c r="AR47" s="468"/>
      <c r="AS47" s="468"/>
      <c r="AT47" s="468"/>
      <c r="AU47" s="468"/>
      <c r="AV47" s="468"/>
      <c r="AW47" s="468"/>
      <c r="AX47" s="469"/>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145</v>
      </c>
      <c r="AE48" s="462"/>
      <c r="AF48" s="1286"/>
      <c r="AG48" s="470"/>
      <c r="AH48" s="471"/>
      <c r="AI48" s="471"/>
      <c r="AJ48" s="471"/>
      <c r="AK48" s="471"/>
      <c r="AL48" s="471"/>
      <c r="AM48" s="471"/>
      <c r="AN48" s="471"/>
      <c r="AO48" s="471"/>
      <c r="AP48" s="471"/>
      <c r="AQ48" s="471"/>
      <c r="AR48" s="471"/>
      <c r="AS48" s="471"/>
      <c r="AT48" s="471"/>
      <c r="AU48" s="471"/>
      <c r="AV48" s="471"/>
      <c r="AW48" s="471"/>
      <c r="AX48" s="472"/>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117</v>
      </c>
      <c r="AE49" s="464"/>
      <c r="AF49" s="897"/>
      <c r="AG49" s="168" t="s">
        <v>1615</v>
      </c>
      <c r="AH49" s="465"/>
      <c r="AI49" s="465"/>
      <c r="AJ49" s="465"/>
      <c r="AK49" s="465"/>
      <c r="AL49" s="465"/>
      <c r="AM49" s="465"/>
      <c r="AN49" s="465"/>
      <c r="AO49" s="465"/>
      <c r="AP49" s="465"/>
      <c r="AQ49" s="465"/>
      <c r="AR49" s="465"/>
      <c r="AS49" s="465"/>
      <c r="AT49" s="465"/>
      <c r="AU49" s="465"/>
      <c r="AV49" s="465"/>
      <c r="AW49" s="465"/>
      <c r="AX49" s="466"/>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117</v>
      </c>
      <c r="AE50" s="459"/>
      <c r="AF50" s="1285"/>
      <c r="AG50" s="467"/>
      <c r="AH50" s="468"/>
      <c r="AI50" s="468"/>
      <c r="AJ50" s="468"/>
      <c r="AK50" s="468"/>
      <c r="AL50" s="468"/>
      <c r="AM50" s="468"/>
      <c r="AN50" s="468"/>
      <c r="AO50" s="468"/>
      <c r="AP50" s="468"/>
      <c r="AQ50" s="468"/>
      <c r="AR50" s="468"/>
      <c r="AS50" s="468"/>
      <c r="AT50" s="468"/>
      <c r="AU50" s="468"/>
      <c r="AV50" s="468"/>
      <c r="AW50" s="468"/>
      <c r="AX50" s="469"/>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1" t="s">
        <v>117</v>
      </c>
      <c r="AE51" s="462"/>
      <c r="AF51" s="1286"/>
      <c r="AG51" s="470"/>
      <c r="AH51" s="471"/>
      <c r="AI51" s="471"/>
      <c r="AJ51" s="471"/>
      <c r="AK51" s="471"/>
      <c r="AL51" s="471"/>
      <c r="AM51" s="471"/>
      <c r="AN51" s="471"/>
      <c r="AO51" s="471"/>
      <c r="AP51" s="471"/>
      <c r="AQ51" s="471"/>
      <c r="AR51" s="471"/>
      <c r="AS51" s="471"/>
      <c r="AT51" s="471"/>
      <c r="AU51" s="471"/>
      <c r="AV51" s="471"/>
      <c r="AW51" s="471"/>
      <c r="AX51" s="472"/>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145</v>
      </c>
      <c r="AE52" s="464"/>
      <c r="AF52" s="89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956"/>
      <c r="I54" s="956"/>
      <c r="J54" s="956"/>
      <c r="K54" s="956"/>
      <c r="L54" s="956"/>
      <c r="M54" s="956"/>
      <c r="N54" s="956"/>
      <c r="O54" s="956"/>
      <c r="P54" s="956"/>
      <c r="Q54" s="956"/>
      <c r="R54" s="956"/>
      <c r="S54" s="957"/>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958"/>
      <c r="I55" s="958"/>
      <c r="J55" s="958"/>
      <c r="K55" s="958"/>
      <c r="L55" s="958"/>
      <c r="M55" s="958"/>
      <c r="N55" s="958"/>
      <c r="O55" s="958"/>
      <c r="P55" s="958"/>
      <c r="Q55" s="958"/>
      <c r="R55" s="958"/>
      <c r="S55" s="959"/>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1614</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723" t="s">
        <v>1613</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134</v>
      </c>
      <c r="L67" s="235"/>
      <c r="M67" s="235"/>
      <c r="N67" s="235"/>
      <c r="O67" s="235"/>
      <c r="P67" s="235"/>
      <c r="Q67" s="235"/>
      <c r="R67" s="236"/>
      <c r="S67" s="57" t="s">
        <v>111</v>
      </c>
      <c r="T67" s="61"/>
      <c r="U67" s="61"/>
      <c r="V67" s="61"/>
      <c r="W67" s="61"/>
      <c r="X67" s="61"/>
      <c r="Y67" s="61"/>
      <c r="Z67" s="78"/>
      <c r="AA67" s="457">
        <v>156</v>
      </c>
      <c r="AB67" s="235"/>
      <c r="AC67" s="235"/>
      <c r="AD67" s="235"/>
      <c r="AE67" s="235"/>
      <c r="AF67" s="235"/>
      <c r="AG67" s="235"/>
      <c r="AH67" s="236"/>
      <c r="AI67" s="57" t="s">
        <v>112</v>
      </c>
      <c r="AJ67" s="58"/>
      <c r="AK67" s="58"/>
      <c r="AL67" s="58"/>
      <c r="AM67" s="58"/>
      <c r="AN67" s="58"/>
      <c r="AO67" s="58"/>
      <c r="AP67" s="59"/>
      <c r="AQ67" s="60">
        <v>274</v>
      </c>
      <c r="AR67" s="61"/>
      <c r="AS67" s="61"/>
      <c r="AT67" s="61"/>
      <c r="AU67" s="61"/>
      <c r="AV67" s="61"/>
      <c r="AW67" s="61"/>
      <c r="AX67" s="62"/>
    </row>
  </sheetData>
  <mergeCells count="25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AJ19:AN19"/>
    <mergeCell ref="AE21:AI21"/>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1"/>
    <mergeCell ref="AO20:AS20"/>
    <mergeCell ref="AT20:AX20"/>
    <mergeCell ref="Y21:AA21"/>
    <mergeCell ref="AE20:AI20"/>
    <mergeCell ref="AJ20:AN20"/>
    <mergeCell ref="AJ23:AN23"/>
    <mergeCell ref="AB24:AD25"/>
    <mergeCell ref="AO23:AS23"/>
    <mergeCell ref="AO24:AS24"/>
    <mergeCell ref="AO25:AS25"/>
    <mergeCell ref="AJ21:AN21"/>
    <mergeCell ref="AO21:AS21"/>
    <mergeCell ref="AT21:AX21"/>
    <mergeCell ref="Y22:AA22"/>
    <mergeCell ref="AB22:AD22"/>
    <mergeCell ref="AE22:AI22"/>
    <mergeCell ref="AJ22:AN22"/>
    <mergeCell ref="AO22:AS22"/>
    <mergeCell ref="AT22:AX22"/>
    <mergeCell ref="A23:F25"/>
    <mergeCell ref="AE25:AI25"/>
    <mergeCell ref="AJ25:AN25"/>
    <mergeCell ref="G26:X26"/>
    <mergeCell ref="Y26:AA26"/>
    <mergeCell ref="AB26:AD26"/>
    <mergeCell ref="AE26:AI26"/>
    <mergeCell ref="AJ26:AN26"/>
    <mergeCell ref="AO26:AS26"/>
    <mergeCell ref="AJ24:AN24"/>
    <mergeCell ref="Y25:AA25"/>
    <mergeCell ref="G23:X23"/>
    <mergeCell ref="A26:F28"/>
    <mergeCell ref="AB27:AD27"/>
    <mergeCell ref="AE27:AI27"/>
    <mergeCell ref="AJ27:AN27"/>
    <mergeCell ref="AO27:AS27"/>
    <mergeCell ref="AT26:AX26"/>
    <mergeCell ref="AT23:AX23"/>
    <mergeCell ref="AT24:AX24"/>
    <mergeCell ref="AT25:AX25"/>
    <mergeCell ref="G24:X25"/>
    <mergeCell ref="Y24:AA24"/>
    <mergeCell ref="AE24:AI24"/>
    <mergeCell ref="AT27:AX27"/>
    <mergeCell ref="Y28:AA28"/>
    <mergeCell ref="AB28:AD28"/>
    <mergeCell ref="AE28:AI28"/>
    <mergeCell ref="AJ28:AN28"/>
    <mergeCell ref="AO28:AS28"/>
    <mergeCell ref="AT28:AX28"/>
    <mergeCell ref="G27:X28"/>
    <mergeCell ref="Y27:AA27"/>
    <mergeCell ref="Y23:AA23"/>
    <mergeCell ref="AB23:AD23"/>
    <mergeCell ref="AE23:AI23"/>
    <mergeCell ref="A29:B36"/>
    <mergeCell ref="C29:K29"/>
    <mergeCell ref="C36:K36"/>
    <mergeCell ref="L36:Q36"/>
    <mergeCell ref="R36:W36"/>
    <mergeCell ref="X36:AX36"/>
    <mergeCell ref="C33:K33"/>
    <mergeCell ref="L29:Q29"/>
    <mergeCell ref="R29:W29"/>
    <mergeCell ref="X29:AX29"/>
    <mergeCell ref="C30:K30"/>
    <mergeCell ref="L30:Q30"/>
    <mergeCell ref="R30:W30"/>
    <mergeCell ref="X30:AX30"/>
    <mergeCell ref="L33:Q33"/>
    <mergeCell ref="R33:W33"/>
    <mergeCell ref="X33:AX33"/>
    <mergeCell ref="C34:K34"/>
    <mergeCell ref="L34:Q34"/>
    <mergeCell ref="R34:W34"/>
    <mergeCell ref="X34:AX34"/>
    <mergeCell ref="C31:K31"/>
    <mergeCell ref="C35:K35"/>
    <mergeCell ref="L35:Q35"/>
    <mergeCell ref="R35:W35"/>
    <mergeCell ref="X35:AX35"/>
    <mergeCell ref="L31:Q31"/>
    <mergeCell ref="R31:W31"/>
    <mergeCell ref="X31:AX31"/>
    <mergeCell ref="C32:K32"/>
    <mergeCell ref="L32:Q32"/>
    <mergeCell ref="R32:W32"/>
    <mergeCell ref="X32:AX32"/>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2447" t="str">
        <f ca="1">RIGHT(CELL("filename",AQ1),LEN(CELL("filename",AQ1))-FIND("]",CELL("filename",AQ1)))</f>
        <v>259</v>
      </c>
      <c r="AR1" s="2447"/>
      <c r="AS1" s="2447"/>
      <c r="AT1" s="2447"/>
      <c r="AU1" s="2447"/>
      <c r="AV1" s="2447"/>
      <c r="AW1" s="2447"/>
      <c r="AX1" s="2447"/>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877" t="s">
        <v>1657</v>
      </c>
      <c r="H3" s="2448"/>
      <c r="I3" s="2448"/>
      <c r="J3" s="2448"/>
      <c r="K3" s="2448"/>
      <c r="L3" s="2448"/>
      <c r="M3" s="2448"/>
      <c r="N3" s="2448"/>
      <c r="O3" s="2448"/>
      <c r="P3" s="2448"/>
      <c r="Q3" s="2448"/>
      <c r="R3" s="2448"/>
      <c r="S3" s="2448"/>
      <c r="T3" s="2448"/>
      <c r="U3" s="2448"/>
      <c r="V3" s="2448"/>
      <c r="W3" s="2448"/>
      <c r="X3" s="2448"/>
      <c r="Y3" s="449" t="s">
        <v>246</v>
      </c>
      <c r="Z3" s="450"/>
      <c r="AA3" s="450"/>
      <c r="AB3" s="450"/>
      <c r="AC3" s="450"/>
      <c r="AD3" s="451"/>
      <c r="AE3" s="1190" t="s">
        <v>1656</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880" t="s">
        <v>1655</v>
      </c>
      <c r="H4" s="881"/>
      <c r="I4" s="881"/>
      <c r="J4" s="881"/>
      <c r="K4" s="881"/>
      <c r="L4" s="881"/>
      <c r="M4" s="881"/>
      <c r="N4" s="881"/>
      <c r="O4" s="881"/>
      <c r="P4" s="881"/>
      <c r="Q4" s="881"/>
      <c r="R4" s="881"/>
      <c r="S4" s="881"/>
      <c r="T4" s="881"/>
      <c r="U4" s="881"/>
      <c r="V4" s="1505"/>
      <c r="W4" s="1505"/>
      <c r="X4" s="1505"/>
      <c r="Y4" s="418" t="s">
        <v>11</v>
      </c>
      <c r="Z4" s="419"/>
      <c r="AA4" s="419"/>
      <c r="AB4" s="419"/>
      <c r="AC4" s="419"/>
      <c r="AD4" s="420"/>
      <c r="AE4" s="773" t="s">
        <v>1654</v>
      </c>
      <c r="AF4" s="773"/>
      <c r="AG4" s="773"/>
      <c r="AH4" s="773"/>
      <c r="AI4" s="773"/>
      <c r="AJ4" s="773"/>
      <c r="AK4" s="773"/>
      <c r="AL4" s="773"/>
      <c r="AM4" s="773"/>
      <c r="AN4" s="773"/>
      <c r="AO4" s="773"/>
      <c r="AP4" s="1625"/>
      <c r="AQ4" s="550" t="s">
        <v>1653</v>
      </c>
      <c r="AR4" s="551"/>
      <c r="AS4" s="551"/>
      <c r="AT4" s="551"/>
      <c r="AU4" s="551"/>
      <c r="AV4" s="551"/>
      <c r="AW4" s="551"/>
      <c r="AX4" s="552"/>
    </row>
    <row r="5" spans="1:50" ht="30" customHeight="1" x14ac:dyDescent="0.15">
      <c r="A5" s="427" t="s">
        <v>14</v>
      </c>
      <c r="B5" s="428"/>
      <c r="C5" s="428"/>
      <c r="D5" s="428"/>
      <c r="E5" s="428"/>
      <c r="F5" s="428"/>
      <c r="G5" s="882" t="s">
        <v>15</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1964" t="s">
        <v>1652</v>
      </c>
      <c r="AF5" s="551"/>
      <c r="AG5" s="551"/>
      <c r="AH5" s="551"/>
      <c r="AI5" s="551"/>
      <c r="AJ5" s="551"/>
      <c r="AK5" s="551"/>
      <c r="AL5" s="551"/>
      <c r="AM5" s="551"/>
      <c r="AN5" s="551"/>
      <c r="AO5" s="551"/>
      <c r="AP5" s="551"/>
      <c r="AQ5" s="774"/>
      <c r="AR5" s="774"/>
      <c r="AS5" s="774"/>
      <c r="AT5" s="774"/>
      <c r="AU5" s="774"/>
      <c r="AV5" s="774"/>
      <c r="AW5" s="774"/>
      <c r="AX5" s="1151"/>
    </row>
    <row r="6" spans="1:50" ht="39.950000000000003" customHeight="1" x14ac:dyDescent="0.15">
      <c r="A6" s="400" t="s">
        <v>18</v>
      </c>
      <c r="B6" s="401"/>
      <c r="C6" s="401"/>
      <c r="D6" s="401"/>
      <c r="E6" s="401"/>
      <c r="F6" s="401"/>
      <c r="G6" s="402" t="s">
        <v>240</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2089" t="s">
        <v>1651</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1650</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1649</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26</v>
      </c>
      <c r="Q11" s="396"/>
      <c r="R11" s="396"/>
      <c r="S11" s="396"/>
      <c r="T11" s="396"/>
      <c r="U11" s="396"/>
      <c r="V11" s="396"/>
      <c r="W11" s="396">
        <v>23</v>
      </c>
      <c r="X11" s="396"/>
      <c r="Y11" s="396"/>
      <c r="Z11" s="396"/>
      <c r="AA11" s="396"/>
      <c r="AB11" s="396"/>
      <c r="AC11" s="396"/>
      <c r="AD11" s="396">
        <v>23</v>
      </c>
      <c r="AE11" s="396"/>
      <c r="AF11" s="396"/>
      <c r="AG11" s="396"/>
      <c r="AH11" s="396"/>
      <c r="AI11" s="396"/>
      <c r="AJ11" s="396"/>
      <c r="AK11" s="396">
        <v>17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6" t="s">
        <v>633</v>
      </c>
      <c r="Q12" s="357"/>
      <c r="R12" s="357"/>
      <c r="S12" s="357"/>
      <c r="T12" s="357"/>
      <c r="U12" s="357"/>
      <c r="V12" s="358"/>
      <c r="W12" s="356" t="s">
        <v>633</v>
      </c>
      <c r="X12" s="357"/>
      <c r="Y12" s="357"/>
      <c r="Z12" s="357"/>
      <c r="AA12" s="357"/>
      <c r="AB12" s="357"/>
      <c r="AC12" s="358"/>
      <c r="AD12" s="356" t="s">
        <v>633</v>
      </c>
      <c r="AE12" s="357"/>
      <c r="AF12" s="357"/>
      <c r="AG12" s="357"/>
      <c r="AH12" s="357"/>
      <c r="AI12" s="357"/>
      <c r="AJ12" s="358"/>
      <c r="AK12" s="356" t="s">
        <v>633</v>
      </c>
      <c r="AL12" s="357"/>
      <c r="AM12" s="357"/>
      <c r="AN12" s="357"/>
      <c r="AO12" s="357"/>
      <c r="AP12" s="357"/>
      <c r="AQ12" s="358"/>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633</v>
      </c>
      <c r="Q13" s="357"/>
      <c r="R13" s="357"/>
      <c r="S13" s="357"/>
      <c r="T13" s="357"/>
      <c r="U13" s="357"/>
      <c r="V13" s="358"/>
      <c r="W13" s="356" t="s">
        <v>633</v>
      </c>
      <c r="X13" s="357"/>
      <c r="Y13" s="357"/>
      <c r="Z13" s="357"/>
      <c r="AA13" s="357"/>
      <c r="AB13" s="357"/>
      <c r="AC13" s="358"/>
      <c r="AD13" s="356" t="s">
        <v>633</v>
      </c>
      <c r="AE13" s="357"/>
      <c r="AF13" s="357"/>
      <c r="AG13" s="357"/>
      <c r="AH13" s="357"/>
      <c r="AI13" s="357"/>
      <c r="AJ13" s="358"/>
      <c r="AK13" s="356" t="s">
        <v>633</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633</v>
      </c>
      <c r="Q14" s="357"/>
      <c r="R14" s="357"/>
      <c r="S14" s="357"/>
      <c r="T14" s="357"/>
      <c r="U14" s="357"/>
      <c r="V14" s="358"/>
      <c r="W14" s="356" t="s">
        <v>633</v>
      </c>
      <c r="X14" s="357"/>
      <c r="Y14" s="357"/>
      <c r="Z14" s="357"/>
      <c r="AA14" s="357"/>
      <c r="AB14" s="357"/>
      <c r="AC14" s="358"/>
      <c r="AD14" s="356" t="s">
        <v>633</v>
      </c>
      <c r="AE14" s="357"/>
      <c r="AF14" s="357"/>
      <c r="AG14" s="357"/>
      <c r="AH14" s="357"/>
      <c r="AI14" s="357"/>
      <c r="AJ14" s="358"/>
      <c r="AK14" s="356" t="s">
        <v>633</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633</v>
      </c>
      <c r="Q15" s="353"/>
      <c r="R15" s="353"/>
      <c r="S15" s="353"/>
      <c r="T15" s="353"/>
      <c r="U15" s="353"/>
      <c r="V15" s="353"/>
      <c r="W15" s="353" t="s">
        <v>633</v>
      </c>
      <c r="X15" s="353"/>
      <c r="Y15" s="353"/>
      <c r="Z15" s="353"/>
      <c r="AA15" s="353"/>
      <c r="AB15" s="353"/>
      <c r="AC15" s="353"/>
      <c r="AD15" s="353" t="s">
        <v>633</v>
      </c>
      <c r="AE15" s="353"/>
      <c r="AF15" s="353"/>
      <c r="AG15" s="353"/>
      <c r="AH15" s="353"/>
      <c r="AI15" s="353"/>
      <c r="AJ15" s="353"/>
      <c r="AK15" s="353" t="s">
        <v>633</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26</v>
      </c>
      <c r="Q16" s="348"/>
      <c r="R16" s="348"/>
      <c r="S16" s="348"/>
      <c r="T16" s="348"/>
      <c r="U16" s="348"/>
      <c r="V16" s="348"/>
      <c r="W16" s="348">
        <v>23</v>
      </c>
      <c r="X16" s="348"/>
      <c r="Y16" s="348"/>
      <c r="Z16" s="348"/>
      <c r="AA16" s="348"/>
      <c r="AB16" s="348"/>
      <c r="AC16" s="348"/>
      <c r="AD16" s="348">
        <v>23</v>
      </c>
      <c r="AE16" s="348"/>
      <c r="AF16" s="348"/>
      <c r="AG16" s="348"/>
      <c r="AH16" s="348"/>
      <c r="AI16" s="348"/>
      <c r="AJ16" s="348"/>
      <c r="AK16" s="348">
        <v>17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26</v>
      </c>
      <c r="Q17" s="333"/>
      <c r="R17" s="333"/>
      <c r="S17" s="333"/>
      <c r="T17" s="333"/>
      <c r="U17" s="333"/>
      <c r="V17" s="333"/>
      <c r="W17" s="333">
        <v>23</v>
      </c>
      <c r="X17" s="333"/>
      <c r="Y17" s="333"/>
      <c r="Z17" s="333"/>
      <c r="AA17" s="333"/>
      <c r="AB17" s="333"/>
      <c r="AC17" s="333"/>
      <c r="AD17" s="333">
        <v>23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796" t="s">
        <v>1648</v>
      </c>
      <c r="H20" s="129"/>
      <c r="I20" s="129"/>
      <c r="J20" s="129"/>
      <c r="K20" s="129"/>
      <c r="L20" s="129"/>
      <c r="M20" s="129"/>
      <c r="N20" s="129"/>
      <c r="O20" s="129"/>
      <c r="P20" s="129"/>
      <c r="Q20" s="129"/>
      <c r="R20" s="129"/>
      <c r="S20" s="129"/>
      <c r="T20" s="129"/>
      <c r="U20" s="129"/>
      <c r="V20" s="129"/>
      <c r="W20" s="129"/>
      <c r="X20" s="664"/>
      <c r="Y20" s="260" t="s">
        <v>49</v>
      </c>
      <c r="Z20" s="285"/>
      <c r="AA20" s="286"/>
      <c r="AB20" s="797" t="s">
        <v>1646</v>
      </c>
      <c r="AC20" s="798"/>
      <c r="AD20" s="798"/>
      <c r="AE20" s="311">
        <v>35</v>
      </c>
      <c r="AF20" s="311"/>
      <c r="AG20" s="311"/>
      <c r="AH20" s="311"/>
      <c r="AI20" s="311"/>
      <c r="AJ20" s="311">
        <v>9</v>
      </c>
      <c r="AK20" s="311"/>
      <c r="AL20" s="311"/>
      <c r="AM20" s="311"/>
      <c r="AN20" s="311"/>
      <c r="AO20" s="311">
        <v>12</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t="s">
        <v>909</v>
      </c>
      <c r="AC21" s="332"/>
      <c r="AD21" s="332"/>
      <c r="AE21" s="332" t="s">
        <v>472</v>
      </c>
      <c r="AF21" s="332"/>
      <c r="AG21" s="332"/>
      <c r="AH21" s="332"/>
      <c r="AI21" s="332"/>
      <c r="AJ21" s="332" t="s">
        <v>472</v>
      </c>
      <c r="AK21" s="332"/>
      <c r="AL21" s="332"/>
      <c r="AM21" s="332"/>
      <c r="AN21" s="332"/>
      <c r="AO21" s="332" t="s">
        <v>472</v>
      </c>
      <c r="AP21" s="332"/>
      <c r="AQ21" s="332"/>
      <c r="AR21" s="332"/>
      <c r="AS21" s="332"/>
      <c r="AT21" s="333" t="s">
        <v>472</v>
      </c>
      <c r="AU21" s="333"/>
      <c r="AV21" s="333"/>
      <c r="AW21" s="333"/>
      <c r="AX21" s="334"/>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2449" t="s">
        <v>197</v>
      </c>
      <c r="AF22" s="1338"/>
      <c r="AG22" s="1338"/>
      <c r="AH22" s="1338"/>
      <c r="AI22" s="1338"/>
      <c r="AJ22" s="2449" t="s">
        <v>197</v>
      </c>
      <c r="AK22" s="1338"/>
      <c r="AL22" s="1338"/>
      <c r="AM22" s="1338"/>
      <c r="AN22" s="1338"/>
      <c r="AO22" s="2449" t="s">
        <v>197</v>
      </c>
      <c r="AP22" s="1338"/>
      <c r="AQ22" s="1338"/>
      <c r="AR22" s="1338"/>
      <c r="AS22" s="1338"/>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1647</v>
      </c>
      <c r="H24" s="129"/>
      <c r="I24" s="129"/>
      <c r="J24" s="129"/>
      <c r="K24" s="129"/>
      <c r="L24" s="129"/>
      <c r="M24" s="129"/>
      <c r="N24" s="129"/>
      <c r="O24" s="129"/>
      <c r="P24" s="129"/>
      <c r="Q24" s="129"/>
      <c r="R24" s="129"/>
      <c r="S24" s="129"/>
      <c r="T24" s="129"/>
      <c r="U24" s="129"/>
      <c r="V24" s="129"/>
      <c r="W24" s="129"/>
      <c r="X24" s="664"/>
      <c r="Y24" s="306" t="s">
        <v>58</v>
      </c>
      <c r="Z24" s="307"/>
      <c r="AA24" s="308"/>
      <c r="AB24" s="2451" t="s">
        <v>1646</v>
      </c>
      <c r="AC24" s="697"/>
      <c r="AD24" s="2452"/>
      <c r="AE24" s="2450" t="s">
        <v>1645</v>
      </c>
      <c r="AF24" s="808"/>
      <c r="AG24" s="808"/>
      <c r="AH24" s="808"/>
      <c r="AI24" s="808"/>
      <c r="AJ24" s="2450" t="s">
        <v>1644</v>
      </c>
      <c r="AK24" s="808"/>
      <c r="AL24" s="808"/>
      <c r="AM24" s="808"/>
      <c r="AN24" s="808"/>
      <c r="AO24" s="2450" t="s">
        <v>1643</v>
      </c>
      <c r="AP24" s="808"/>
      <c r="AQ24" s="808"/>
      <c r="AR24" s="808"/>
      <c r="AS24" s="808"/>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2453"/>
      <c r="AC25" s="2454"/>
      <c r="AD25" s="2455"/>
      <c r="AE25" s="2449" t="s">
        <v>197</v>
      </c>
      <c r="AF25" s="1338"/>
      <c r="AG25" s="1338"/>
      <c r="AH25" s="1338"/>
      <c r="AI25" s="1338"/>
      <c r="AJ25" s="2449" t="s">
        <v>197</v>
      </c>
      <c r="AK25" s="1338"/>
      <c r="AL25" s="1338"/>
      <c r="AM25" s="1338"/>
      <c r="AN25" s="1338"/>
      <c r="AO25" s="2449" t="s">
        <v>197</v>
      </c>
      <c r="AP25" s="1338"/>
      <c r="AQ25" s="1338"/>
      <c r="AR25" s="1338"/>
      <c r="AS25" s="1338"/>
      <c r="AT25" s="2449" t="s">
        <v>197</v>
      </c>
      <c r="AU25" s="1338"/>
      <c r="AV25" s="1338"/>
      <c r="AW25" s="1338"/>
      <c r="AX25" s="1338"/>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993" t="s">
        <v>1642</v>
      </c>
      <c r="H27" s="993"/>
      <c r="I27" s="993"/>
      <c r="J27" s="993"/>
      <c r="K27" s="993"/>
      <c r="L27" s="993"/>
      <c r="M27" s="993"/>
      <c r="N27" s="993"/>
      <c r="O27" s="993"/>
      <c r="P27" s="993"/>
      <c r="Q27" s="993"/>
      <c r="R27" s="993"/>
      <c r="S27" s="993"/>
      <c r="T27" s="993"/>
      <c r="U27" s="993"/>
      <c r="V27" s="993"/>
      <c r="W27" s="993"/>
      <c r="X27" s="993"/>
      <c r="Y27" s="272" t="s">
        <v>62</v>
      </c>
      <c r="Z27" s="273"/>
      <c r="AA27" s="274"/>
      <c r="AB27" s="487" t="s">
        <v>356</v>
      </c>
      <c r="AC27" s="488"/>
      <c r="AD27" s="489"/>
      <c r="AE27" s="747">
        <v>8233</v>
      </c>
      <c r="AF27" s="488"/>
      <c r="AG27" s="488"/>
      <c r="AH27" s="488"/>
      <c r="AI27" s="489"/>
      <c r="AJ27" s="747">
        <v>31669</v>
      </c>
      <c r="AK27" s="488"/>
      <c r="AL27" s="488"/>
      <c r="AM27" s="488"/>
      <c r="AN27" s="489"/>
      <c r="AO27" s="747">
        <v>23360</v>
      </c>
      <c r="AP27" s="488"/>
      <c r="AQ27" s="488"/>
      <c r="AR27" s="488"/>
      <c r="AS27" s="489"/>
      <c r="AT27" s="333" t="s">
        <v>633</v>
      </c>
      <c r="AU27" s="333"/>
      <c r="AV27" s="333"/>
      <c r="AW27" s="333"/>
      <c r="AX27" s="334"/>
    </row>
    <row r="28" spans="1:55" ht="47.1" customHeight="1" x14ac:dyDescent="0.15">
      <c r="A28" s="293"/>
      <c r="B28" s="294"/>
      <c r="C28" s="294"/>
      <c r="D28" s="294"/>
      <c r="E28" s="294"/>
      <c r="F28" s="295"/>
      <c r="G28" s="1524"/>
      <c r="H28" s="1524"/>
      <c r="I28" s="1524"/>
      <c r="J28" s="1524"/>
      <c r="K28" s="1524"/>
      <c r="L28" s="1524"/>
      <c r="M28" s="1524"/>
      <c r="N28" s="1524"/>
      <c r="O28" s="1524"/>
      <c r="P28" s="1524"/>
      <c r="Q28" s="1524"/>
      <c r="R28" s="1524"/>
      <c r="S28" s="1524"/>
      <c r="T28" s="1524"/>
      <c r="U28" s="1524"/>
      <c r="V28" s="1524"/>
      <c r="W28" s="1524"/>
      <c r="X28" s="1524"/>
      <c r="Y28" s="260" t="s">
        <v>66</v>
      </c>
      <c r="Z28" s="261"/>
      <c r="AA28" s="262"/>
      <c r="AB28" s="275" t="s">
        <v>193</v>
      </c>
      <c r="AC28" s="748"/>
      <c r="AD28" s="749"/>
      <c r="AE28" s="494" t="s">
        <v>1641</v>
      </c>
      <c r="AF28" s="495"/>
      <c r="AG28" s="495"/>
      <c r="AH28" s="495"/>
      <c r="AI28" s="496"/>
      <c r="AJ28" s="494" t="s">
        <v>1640</v>
      </c>
      <c r="AK28" s="495"/>
      <c r="AL28" s="495"/>
      <c r="AM28" s="495"/>
      <c r="AN28" s="496"/>
      <c r="AO28" s="494" t="s">
        <v>1639</v>
      </c>
      <c r="AP28" s="495"/>
      <c r="AQ28" s="495"/>
      <c r="AR28" s="495"/>
      <c r="AS28" s="496"/>
      <c r="AT28" s="333" t="s">
        <v>633</v>
      </c>
      <c r="AU28" s="333"/>
      <c r="AV28" s="333"/>
      <c r="AW28" s="333"/>
      <c r="AX28" s="334"/>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866" t="s">
        <v>1345</v>
      </c>
      <c r="D30" s="867"/>
      <c r="E30" s="867"/>
      <c r="F30" s="867"/>
      <c r="G30" s="867"/>
      <c r="H30" s="867"/>
      <c r="I30" s="867"/>
      <c r="J30" s="867"/>
      <c r="K30" s="868"/>
      <c r="L30" s="396">
        <v>17</v>
      </c>
      <c r="M30" s="396"/>
      <c r="N30" s="396"/>
      <c r="O30" s="396"/>
      <c r="P30" s="396"/>
      <c r="Q30" s="396"/>
      <c r="R30" s="396"/>
      <c r="S30" s="396"/>
      <c r="T30" s="396"/>
      <c r="U30" s="396"/>
      <c r="V30" s="396"/>
      <c r="W30" s="39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17</v>
      </c>
      <c r="M36" s="235"/>
      <c r="N36" s="235"/>
      <c r="O36" s="235"/>
      <c r="P36" s="235"/>
      <c r="Q36" s="236"/>
      <c r="R36" s="457"/>
      <c r="S36" s="235"/>
      <c r="T36" s="235"/>
      <c r="U36" s="235"/>
      <c r="V36" s="235"/>
      <c r="W36" s="236"/>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479" t="s">
        <v>1638</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575"/>
      <c r="AG43" s="168" t="s">
        <v>1637</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626</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626</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626</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168" t="s">
        <v>1636</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626</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1635</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1634</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2456" t="s">
        <v>1633</v>
      </c>
      <c r="B65" s="2457"/>
      <c r="C65" s="2457"/>
      <c r="D65" s="2457"/>
      <c r="E65" s="2457"/>
      <c r="F65" s="2457"/>
      <c r="G65" s="2457"/>
      <c r="H65" s="2457"/>
      <c r="I65" s="2457"/>
      <c r="J65" s="2457"/>
      <c r="K65" s="2457"/>
      <c r="L65" s="2457"/>
      <c r="M65" s="2457"/>
      <c r="N65" s="2457"/>
      <c r="O65" s="2457"/>
      <c r="P65" s="2457"/>
      <c r="Q65" s="2457"/>
      <c r="R65" s="2457"/>
      <c r="S65" s="2457"/>
      <c r="T65" s="2457"/>
      <c r="U65" s="2457"/>
      <c r="V65" s="2457"/>
      <c r="W65" s="2457"/>
      <c r="X65" s="2457"/>
      <c r="Y65" s="2457"/>
      <c r="Z65" s="2457"/>
      <c r="AA65" s="2457"/>
      <c r="AB65" s="2457"/>
      <c r="AC65" s="2457"/>
      <c r="AD65" s="2457"/>
      <c r="AE65" s="2457"/>
      <c r="AF65" s="2457"/>
      <c r="AG65" s="2457"/>
      <c r="AH65" s="2457"/>
      <c r="AI65" s="2457"/>
      <c r="AJ65" s="2457"/>
      <c r="AK65" s="2457"/>
      <c r="AL65" s="2457"/>
      <c r="AM65" s="2457"/>
      <c r="AN65" s="2457"/>
      <c r="AO65" s="2457"/>
      <c r="AP65" s="2457"/>
      <c r="AQ65" s="2457"/>
      <c r="AR65" s="2457"/>
      <c r="AS65" s="2457"/>
      <c r="AT65" s="2457"/>
      <c r="AU65" s="2457"/>
      <c r="AV65" s="2457"/>
      <c r="AW65" s="2457"/>
      <c r="AX65" s="2458"/>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87</v>
      </c>
      <c r="L67" s="563"/>
      <c r="M67" s="563"/>
      <c r="N67" s="563"/>
      <c r="O67" s="563"/>
      <c r="P67" s="563"/>
      <c r="Q67" s="563"/>
      <c r="R67" s="563"/>
      <c r="S67" s="57" t="s">
        <v>111</v>
      </c>
      <c r="T67" s="61"/>
      <c r="U67" s="61"/>
      <c r="V67" s="61"/>
      <c r="W67" s="61"/>
      <c r="X67" s="61"/>
      <c r="Y67" s="61"/>
      <c r="Z67" s="78"/>
      <c r="AA67" s="564">
        <v>159</v>
      </c>
      <c r="AB67" s="563"/>
      <c r="AC67" s="563"/>
      <c r="AD67" s="563"/>
      <c r="AE67" s="563"/>
      <c r="AF67" s="563"/>
      <c r="AG67" s="563"/>
      <c r="AH67" s="563"/>
      <c r="AI67" s="57" t="s">
        <v>112</v>
      </c>
      <c r="AJ67" s="58"/>
      <c r="AK67" s="58"/>
      <c r="AL67" s="58"/>
      <c r="AM67" s="58"/>
      <c r="AN67" s="58"/>
      <c r="AO67" s="58"/>
      <c r="AP67" s="59"/>
      <c r="AQ67" s="557">
        <v>275</v>
      </c>
      <c r="AR67" s="557"/>
      <c r="AS67" s="557"/>
      <c r="AT67" s="557"/>
      <c r="AU67" s="557"/>
      <c r="AV67" s="557"/>
      <c r="AW67" s="557"/>
      <c r="AX67" s="558"/>
    </row>
  </sheetData>
  <mergeCells count="2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3:AS23"/>
    <mergeCell ref="AT23:AX23"/>
    <mergeCell ref="AO24:AS24"/>
    <mergeCell ref="AT24:AX24"/>
    <mergeCell ref="AO25:AS25"/>
    <mergeCell ref="AT25:AX25"/>
    <mergeCell ref="AE23:AI23"/>
    <mergeCell ref="AJ23:AN23"/>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26:F28"/>
    <mergeCell ref="G26:X26"/>
    <mergeCell ref="Y26:AA26"/>
    <mergeCell ref="AB26:AD26"/>
    <mergeCell ref="AE26:AI26"/>
    <mergeCell ref="G23:X23"/>
    <mergeCell ref="Y23:AA23"/>
    <mergeCell ref="AB23:AD23"/>
    <mergeCell ref="AB24:AD25"/>
    <mergeCell ref="A23:F25"/>
    <mergeCell ref="G24:X25"/>
    <mergeCell ref="Y24:AA24"/>
    <mergeCell ref="AE24:AI24"/>
    <mergeCell ref="AJ24:AN24"/>
    <mergeCell ref="Y25:AA25"/>
    <mergeCell ref="AE25:AI25"/>
    <mergeCell ref="AJ25:AN25"/>
    <mergeCell ref="AB20:AD20"/>
    <mergeCell ref="AE20:AI20"/>
    <mergeCell ref="AB22:AD22"/>
    <mergeCell ref="AE22:AI22"/>
    <mergeCell ref="AJ22:AN22"/>
    <mergeCell ref="AO22:AS22"/>
    <mergeCell ref="AJ20:AN20"/>
    <mergeCell ref="AO20:AS20"/>
    <mergeCell ref="AT20:AX20"/>
    <mergeCell ref="Y21:AA21"/>
    <mergeCell ref="A19:F22"/>
    <mergeCell ref="G19:X19"/>
    <mergeCell ref="Y19:AA19"/>
    <mergeCell ref="AB19:AD19"/>
    <mergeCell ref="AE19:AI19"/>
    <mergeCell ref="AJ19:AN19"/>
    <mergeCell ref="AR16:AX16"/>
    <mergeCell ref="AR18:AX18"/>
    <mergeCell ref="G17:O17"/>
    <mergeCell ref="P17:V17"/>
    <mergeCell ref="W17:AC17"/>
    <mergeCell ref="AD17:AJ17"/>
    <mergeCell ref="AK17:AQ17"/>
    <mergeCell ref="AR17:AX17"/>
    <mergeCell ref="AT22:AX22"/>
    <mergeCell ref="AO19:AS19"/>
    <mergeCell ref="AT19:AX19"/>
    <mergeCell ref="G20:X22"/>
    <mergeCell ref="Y20:AA20"/>
    <mergeCell ref="G18:O18"/>
    <mergeCell ref="P18:V18"/>
    <mergeCell ref="W18:AC18"/>
    <mergeCell ref="AD18:AJ18"/>
    <mergeCell ref="AK18:AQ18"/>
    <mergeCell ref="AB21:AD21"/>
    <mergeCell ref="AE21:AI21"/>
    <mergeCell ref="AJ21:AN21"/>
    <mergeCell ref="AO21:AS21"/>
    <mergeCell ref="AT21:AX21"/>
    <mergeCell ref="Y22:AA22"/>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206</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877" t="s">
        <v>308</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880" t="s">
        <v>306</v>
      </c>
      <c r="H4" s="881"/>
      <c r="I4" s="881"/>
      <c r="J4" s="881"/>
      <c r="K4" s="881"/>
      <c r="L4" s="881"/>
      <c r="M4" s="881"/>
      <c r="N4" s="881"/>
      <c r="O4" s="881"/>
      <c r="P4" s="881"/>
      <c r="Q4" s="881"/>
      <c r="R4" s="881"/>
      <c r="S4" s="881"/>
      <c r="T4" s="881"/>
      <c r="U4" s="881"/>
      <c r="V4" s="313"/>
      <c r="W4" s="313"/>
      <c r="X4" s="313"/>
      <c r="Y4" s="418" t="s">
        <v>11</v>
      </c>
      <c r="Z4" s="419"/>
      <c r="AA4" s="419"/>
      <c r="AB4" s="419"/>
      <c r="AC4" s="419"/>
      <c r="AD4" s="420"/>
      <c r="AE4" s="419" t="s">
        <v>305</v>
      </c>
      <c r="AF4" s="419"/>
      <c r="AG4" s="419"/>
      <c r="AH4" s="419"/>
      <c r="AI4" s="419"/>
      <c r="AJ4" s="419"/>
      <c r="AK4" s="419"/>
      <c r="AL4" s="419"/>
      <c r="AM4" s="419"/>
      <c r="AN4" s="419"/>
      <c r="AO4" s="419"/>
      <c r="AP4" s="420"/>
      <c r="AQ4" s="550" t="s">
        <v>304</v>
      </c>
      <c r="AR4" s="551"/>
      <c r="AS4" s="551"/>
      <c r="AT4" s="551"/>
      <c r="AU4" s="551"/>
      <c r="AV4" s="551"/>
      <c r="AW4" s="551"/>
      <c r="AX4" s="552"/>
    </row>
    <row r="5" spans="1:50" ht="30" customHeight="1" x14ac:dyDescent="0.15">
      <c r="A5" s="427" t="s">
        <v>14</v>
      </c>
      <c r="B5" s="428"/>
      <c r="C5" s="428"/>
      <c r="D5" s="428"/>
      <c r="E5" s="428"/>
      <c r="F5" s="428"/>
      <c r="G5" s="882"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553" t="s">
        <v>160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302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874" t="s">
        <v>301</v>
      </c>
      <c r="AF6" s="875"/>
      <c r="AG6" s="875"/>
      <c r="AH6" s="875"/>
      <c r="AI6" s="875"/>
      <c r="AJ6" s="875"/>
      <c r="AK6" s="875"/>
      <c r="AL6" s="875"/>
      <c r="AM6" s="875"/>
      <c r="AN6" s="875"/>
      <c r="AO6" s="875"/>
      <c r="AP6" s="875"/>
      <c r="AQ6" s="875"/>
      <c r="AR6" s="875"/>
      <c r="AS6" s="875"/>
      <c r="AT6" s="875"/>
      <c r="AU6" s="875"/>
      <c r="AV6" s="875"/>
      <c r="AW6" s="875"/>
      <c r="AX6" s="876"/>
    </row>
    <row r="7" spans="1:50" ht="103.7" customHeight="1" x14ac:dyDescent="0.15">
      <c r="A7" s="365" t="s">
        <v>22</v>
      </c>
      <c r="B7" s="366"/>
      <c r="C7" s="366"/>
      <c r="D7" s="366"/>
      <c r="E7" s="366"/>
      <c r="F7" s="366"/>
      <c r="G7" s="683" t="s">
        <v>300</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299</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189</v>
      </c>
      <c r="Q11" s="396"/>
      <c r="R11" s="396"/>
      <c r="S11" s="396"/>
      <c r="T11" s="396"/>
      <c r="U11" s="396"/>
      <c r="V11" s="396"/>
      <c r="W11" s="396">
        <v>211</v>
      </c>
      <c r="X11" s="396"/>
      <c r="Y11" s="396"/>
      <c r="Z11" s="396"/>
      <c r="AA11" s="396"/>
      <c r="AB11" s="396"/>
      <c r="AC11" s="396"/>
      <c r="AD11" s="396">
        <v>198</v>
      </c>
      <c r="AE11" s="396"/>
      <c r="AF11" s="396"/>
      <c r="AG11" s="396"/>
      <c r="AH11" s="396"/>
      <c r="AI11" s="396"/>
      <c r="AJ11" s="396"/>
      <c r="AK11" s="396">
        <v>317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873">
        <v>-63</v>
      </c>
      <c r="Q12" s="873"/>
      <c r="R12" s="873"/>
      <c r="S12" s="873"/>
      <c r="T12" s="873"/>
      <c r="U12" s="873"/>
      <c r="V12" s="87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872">
        <f>P11+P12</f>
        <v>126</v>
      </c>
      <c r="Q16" s="348"/>
      <c r="R16" s="348"/>
      <c r="S16" s="348"/>
      <c r="T16" s="348"/>
      <c r="U16" s="348"/>
      <c r="V16" s="348"/>
      <c r="W16" s="872">
        <f>W11</f>
        <v>211</v>
      </c>
      <c r="X16" s="348"/>
      <c r="Y16" s="348"/>
      <c r="Z16" s="348"/>
      <c r="AA16" s="348"/>
      <c r="AB16" s="348"/>
      <c r="AC16" s="348"/>
      <c r="AD16" s="872">
        <f>AD11</f>
        <v>198</v>
      </c>
      <c r="AE16" s="348"/>
      <c r="AF16" s="348"/>
      <c r="AG16" s="348"/>
      <c r="AH16" s="348"/>
      <c r="AI16" s="348"/>
      <c r="AJ16" s="348"/>
      <c r="AK16" s="348">
        <v>317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869">
        <f>P16</f>
        <v>126</v>
      </c>
      <c r="Q17" s="333"/>
      <c r="R17" s="333"/>
      <c r="S17" s="333"/>
      <c r="T17" s="333"/>
      <c r="U17" s="333"/>
      <c r="V17" s="333"/>
      <c r="W17" s="869">
        <f>W16</f>
        <v>211</v>
      </c>
      <c r="X17" s="333"/>
      <c r="Y17" s="333"/>
      <c r="Z17" s="333"/>
      <c r="AA17" s="333"/>
      <c r="AB17" s="333"/>
      <c r="AC17" s="333"/>
      <c r="AD17" s="869">
        <f>AD16</f>
        <v>198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P17/P16</f>
        <v>1</v>
      </c>
      <c r="Q18" s="532"/>
      <c r="R18" s="532"/>
      <c r="S18" s="532"/>
      <c r="T18" s="532"/>
      <c r="U18" s="532"/>
      <c r="V18" s="532"/>
      <c r="W18" s="532">
        <f>W17/W16</f>
        <v>1</v>
      </c>
      <c r="X18" s="532"/>
      <c r="Y18" s="532"/>
      <c r="Z18" s="532"/>
      <c r="AA18" s="532"/>
      <c r="AB18" s="532"/>
      <c r="AC18" s="532"/>
      <c r="AD18" s="532">
        <f>AD17/AD16</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298</v>
      </c>
      <c r="H20" s="518"/>
      <c r="I20" s="518"/>
      <c r="J20" s="518"/>
      <c r="K20" s="518"/>
      <c r="L20" s="518"/>
      <c r="M20" s="518"/>
      <c r="N20" s="518"/>
      <c r="O20" s="518"/>
      <c r="P20" s="518"/>
      <c r="Q20" s="518"/>
      <c r="R20" s="518"/>
      <c r="S20" s="518"/>
      <c r="T20" s="518"/>
      <c r="U20" s="518"/>
      <c r="V20" s="518"/>
      <c r="W20" s="518"/>
      <c r="X20" s="519"/>
      <c r="Y20" s="260" t="s">
        <v>49</v>
      </c>
      <c r="Z20" s="285"/>
      <c r="AA20" s="286"/>
      <c r="AB20" s="287"/>
      <c r="AC20" s="287"/>
      <c r="AD20" s="287"/>
      <c r="AE20" s="311" t="s">
        <v>297</v>
      </c>
      <c r="AF20" s="311"/>
      <c r="AG20" s="311"/>
      <c r="AH20" s="311"/>
      <c r="AI20" s="311"/>
      <c r="AJ20" s="311" t="s">
        <v>296</v>
      </c>
      <c r="AK20" s="311"/>
      <c r="AL20" s="311"/>
      <c r="AM20" s="311"/>
      <c r="AN20" s="311"/>
      <c r="AO20" s="333" t="s">
        <v>296</v>
      </c>
      <c r="AP20" s="333"/>
      <c r="AQ20" s="333"/>
      <c r="AR20" s="333"/>
      <c r="AS20" s="333"/>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v>193</v>
      </c>
      <c r="AF21" s="332"/>
      <c r="AG21" s="332"/>
      <c r="AH21" s="332"/>
      <c r="AI21" s="332"/>
      <c r="AJ21" s="332">
        <v>195</v>
      </c>
      <c r="AK21" s="332"/>
      <c r="AL21" s="332"/>
      <c r="AM21" s="332"/>
      <c r="AN21" s="332"/>
      <c r="AO21" s="332">
        <v>195</v>
      </c>
      <c r="AP21" s="332"/>
      <c r="AQ21" s="332"/>
      <c r="AR21" s="332"/>
      <c r="AS21" s="332"/>
      <c r="AT21" s="333">
        <v>195</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310">
        <v>100</v>
      </c>
      <c r="AF22" s="310"/>
      <c r="AG22" s="310"/>
      <c r="AH22" s="310"/>
      <c r="AI22" s="310"/>
      <c r="AJ22" s="310">
        <v>100</v>
      </c>
      <c r="AK22" s="310"/>
      <c r="AL22" s="310"/>
      <c r="AM22" s="310"/>
      <c r="AN22" s="310"/>
      <c r="AO22" s="332">
        <v>100</v>
      </c>
      <c r="AP22" s="332"/>
      <c r="AQ22" s="332"/>
      <c r="AR22" s="332"/>
      <c r="AS22" s="332"/>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52" t="s">
        <v>295</v>
      </c>
      <c r="H24" s="577"/>
      <c r="I24" s="577"/>
      <c r="J24" s="577"/>
      <c r="K24" s="577"/>
      <c r="L24" s="577"/>
      <c r="M24" s="577"/>
      <c r="N24" s="577"/>
      <c r="O24" s="577"/>
      <c r="P24" s="577"/>
      <c r="Q24" s="577"/>
      <c r="R24" s="577"/>
      <c r="S24" s="577"/>
      <c r="T24" s="577"/>
      <c r="U24" s="577"/>
      <c r="V24" s="577"/>
      <c r="W24" s="577"/>
      <c r="X24" s="753"/>
      <c r="Y24" s="306" t="s">
        <v>58</v>
      </c>
      <c r="Z24" s="307"/>
      <c r="AA24" s="308"/>
      <c r="AB24" s="309"/>
      <c r="AC24" s="307"/>
      <c r="AD24" s="308"/>
      <c r="AE24" s="310">
        <v>4</v>
      </c>
      <c r="AF24" s="310"/>
      <c r="AG24" s="310"/>
      <c r="AH24" s="310"/>
      <c r="AI24" s="310"/>
      <c r="AJ24" s="311">
        <v>3</v>
      </c>
      <c r="AK24" s="311"/>
      <c r="AL24" s="311"/>
      <c r="AM24" s="311"/>
      <c r="AN24" s="311"/>
      <c r="AO24" s="311">
        <v>3</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c r="AC25" s="261"/>
      <c r="AD25" s="262"/>
      <c r="AE25" s="312">
        <v>3</v>
      </c>
      <c r="AF25" s="313"/>
      <c r="AG25" s="313"/>
      <c r="AH25" s="313"/>
      <c r="AI25" s="321"/>
      <c r="AJ25" s="134">
        <v>3</v>
      </c>
      <c r="AK25" s="135"/>
      <c r="AL25" s="135"/>
      <c r="AM25" s="135"/>
      <c r="AN25" s="322"/>
      <c r="AO25" s="134">
        <v>3</v>
      </c>
      <c r="AP25" s="135"/>
      <c r="AQ25" s="135"/>
      <c r="AR25" s="135"/>
      <c r="AS25" s="322"/>
      <c r="AT25" s="134">
        <v>3</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294</v>
      </c>
      <c r="H27" s="482"/>
      <c r="I27" s="482"/>
      <c r="J27" s="482"/>
      <c r="K27" s="482"/>
      <c r="L27" s="482"/>
      <c r="M27" s="482"/>
      <c r="N27" s="482"/>
      <c r="O27" s="482"/>
      <c r="P27" s="482"/>
      <c r="Q27" s="482"/>
      <c r="R27" s="482"/>
      <c r="S27" s="482"/>
      <c r="T27" s="482"/>
      <c r="U27" s="482"/>
      <c r="V27" s="482"/>
      <c r="W27" s="482"/>
      <c r="X27" s="482"/>
      <c r="Y27" s="272" t="s">
        <v>62</v>
      </c>
      <c r="Z27" s="273"/>
      <c r="AA27" s="274"/>
      <c r="AB27" s="487" t="s">
        <v>293</v>
      </c>
      <c r="AC27" s="488"/>
      <c r="AD27" s="489"/>
      <c r="AE27" s="487">
        <v>65.3</v>
      </c>
      <c r="AF27" s="488"/>
      <c r="AG27" s="488"/>
      <c r="AH27" s="488"/>
      <c r="AI27" s="489"/>
      <c r="AJ27" s="487">
        <v>108.2</v>
      </c>
      <c r="AK27" s="488"/>
      <c r="AL27" s="488"/>
      <c r="AM27" s="488"/>
      <c r="AN27" s="489"/>
      <c r="AO27" s="487">
        <v>101.5</v>
      </c>
      <c r="AP27" s="488"/>
      <c r="AQ27" s="488"/>
      <c r="AR27" s="488"/>
      <c r="AS27" s="489"/>
      <c r="AT27" s="487">
        <v>162.6</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87" t="s">
        <v>292</v>
      </c>
      <c r="AF28" s="488"/>
      <c r="AG28" s="488"/>
      <c r="AH28" s="488"/>
      <c r="AI28" s="489"/>
      <c r="AJ28" s="487" t="s">
        <v>291</v>
      </c>
      <c r="AK28" s="488"/>
      <c r="AL28" s="488"/>
      <c r="AM28" s="488"/>
      <c r="AN28" s="489"/>
      <c r="AO28" s="487" t="s">
        <v>290</v>
      </c>
      <c r="AP28" s="488"/>
      <c r="AQ28" s="488"/>
      <c r="AR28" s="488"/>
      <c r="AS28" s="489"/>
      <c r="AT28" s="487" t="s">
        <v>289</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866" t="s">
        <v>288</v>
      </c>
      <c r="D30" s="867"/>
      <c r="E30" s="867"/>
      <c r="F30" s="867"/>
      <c r="G30" s="867"/>
      <c r="H30" s="867"/>
      <c r="I30" s="867"/>
      <c r="J30" s="867"/>
      <c r="K30" s="868"/>
      <c r="L30" s="396">
        <v>317</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317</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287</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286</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285</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847"/>
      <c r="AH52" s="544"/>
      <c r="AI52" s="544"/>
      <c r="AJ52" s="544"/>
      <c r="AK52" s="544"/>
      <c r="AL52" s="544"/>
      <c r="AM52" s="544"/>
      <c r="AN52" s="544"/>
      <c r="AO52" s="544"/>
      <c r="AP52" s="544"/>
      <c r="AQ52" s="544"/>
      <c r="AR52" s="544"/>
      <c r="AS52" s="544"/>
      <c r="AT52" s="544"/>
      <c r="AU52" s="544"/>
      <c r="AV52" s="544"/>
      <c r="AW52" s="544"/>
      <c r="AX52" s="848"/>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849"/>
      <c r="AH53" s="850"/>
      <c r="AI53" s="850"/>
      <c r="AJ53" s="850"/>
      <c r="AK53" s="850"/>
      <c r="AL53" s="850"/>
      <c r="AM53" s="850"/>
      <c r="AN53" s="850"/>
      <c r="AO53" s="850"/>
      <c r="AP53" s="850"/>
      <c r="AQ53" s="850"/>
      <c r="AR53" s="850"/>
      <c r="AS53" s="850"/>
      <c r="AT53" s="850"/>
      <c r="AU53" s="850"/>
      <c r="AV53" s="850"/>
      <c r="AW53" s="850"/>
      <c r="AX53" s="851"/>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849"/>
      <c r="AH54" s="850"/>
      <c r="AI54" s="850"/>
      <c r="AJ54" s="850"/>
      <c r="AK54" s="850"/>
      <c r="AL54" s="850"/>
      <c r="AM54" s="850"/>
      <c r="AN54" s="850"/>
      <c r="AO54" s="850"/>
      <c r="AP54" s="850"/>
      <c r="AQ54" s="850"/>
      <c r="AR54" s="850"/>
      <c r="AS54" s="850"/>
      <c r="AT54" s="850"/>
      <c r="AU54" s="850"/>
      <c r="AV54" s="850"/>
      <c r="AW54" s="850"/>
      <c r="AX54" s="851"/>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852"/>
      <c r="AH55" s="853"/>
      <c r="AI55" s="853"/>
      <c r="AJ55" s="853"/>
      <c r="AK55" s="853"/>
      <c r="AL55" s="853"/>
      <c r="AM55" s="853"/>
      <c r="AN55" s="853"/>
      <c r="AO55" s="853"/>
      <c r="AP55" s="853"/>
      <c r="AQ55" s="853"/>
      <c r="AR55" s="853"/>
      <c r="AS55" s="853"/>
      <c r="AT55" s="853"/>
      <c r="AU55" s="853"/>
      <c r="AV55" s="853"/>
      <c r="AW55" s="853"/>
      <c r="AX55" s="854"/>
    </row>
    <row r="56" spans="1:50" ht="84.75" customHeight="1" x14ac:dyDescent="0.15">
      <c r="A56" s="104" t="s">
        <v>100</v>
      </c>
      <c r="B56" s="105"/>
      <c r="C56" s="108" t="s">
        <v>101</v>
      </c>
      <c r="D56" s="109"/>
      <c r="E56" s="109"/>
      <c r="F56" s="110"/>
      <c r="G56" s="111" t="s">
        <v>282</v>
      </c>
      <c r="H56" s="831"/>
      <c r="I56" s="831"/>
      <c r="J56" s="831"/>
      <c r="K56" s="831"/>
      <c r="L56" s="831"/>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c r="AO56" s="831"/>
      <c r="AP56" s="831"/>
      <c r="AQ56" s="831"/>
      <c r="AR56" s="831"/>
      <c r="AS56" s="831"/>
      <c r="AT56" s="831"/>
      <c r="AU56" s="831"/>
      <c r="AV56" s="831"/>
      <c r="AW56" s="831"/>
      <c r="AX56" s="844"/>
    </row>
    <row r="57" spans="1:50" ht="66.75" customHeight="1" thickBot="1" x14ac:dyDescent="0.2">
      <c r="A57" s="106"/>
      <c r="B57" s="107"/>
      <c r="C57" s="114" t="s">
        <v>103</v>
      </c>
      <c r="D57" s="115"/>
      <c r="E57" s="115"/>
      <c r="F57" s="116"/>
      <c r="G57" s="845" t="s">
        <v>281</v>
      </c>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6"/>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21</v>
      </c>
      <c r="L67" s="563"/>
      <c r="M67" s="563"/>
      <c r="N67" s="563"/>
      <c r="O67" s="563"/>
      <c r="P67" s="563"/>
      <c r="Q67" s="563"/>
      <c r="R67" s="563"/>
      <c r="S67" s="57" t="s">
        <v>111</v>
      </c>
      <c r="T67" s="61"/>
      <c r="U67" s="61"/>
      <c r="V67" s="61"/>
      <c r="W67" s="61"/>
      <c r="X67" s="61"/>
      <c r="Y67" s="61"/>
      <c r="Z67" s="78"/>
      <c r="AA67" s="564">
        <v>49</v>
      </c>
      <c r="AB67" s="563"/>
      <c r="AC67" s="563"/>
      <c r="AD67" s="563"/>
      <c r="AE67" s="563"/>
      <c r="AF67" s="563"/>
      <c r="AG67" s="563"/>
      <c r="AH67" s="563"/>
      <c r="AI67" s="57" t="s">
        <v>112</v>
      </c>
      <c r="AJ67" s="58"/>
      <c r="AK67" s="58"/>
      <c r="AL67" s="58"/>
      <c r="AM67" s="58"/>
      <c r="AN67" s="58"/>
      <c r="AO67" s="58"/>
      <c r="AP67" s="59"/>
      <c r="AQ67" s="557">
        <v>211</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10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260</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1683</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506</v>
      </c>
      <c r="H4" s="784"/>
      <c r="I4" s="784"/>
      <c r="J4" s="784"/>
      <c r="K4" s="784"/>
      <c r="L4" s="784"/>
      <c r="M4" s="784"/>
      <c r="N4" s="784"/>
      <c r="O4" s="784"/>
      <c r="P4" s="784"/>
      <c r="Q4" s="784"/>
      <c r="R4" s="784"/>
      <c r="S4" s="784"/>
      <c r="T4" s="784"/>
      <c r="U4" s="784"/>
      <c r="V4" s="908"/>
      <c r="W4" s="908"/>
      <c r="X4" s="908"/>
      <c r="Y4" s="418" t="s">
        <v>11</v>
      </c>
      <c r="Z4" s="419"/>
      <c r="AA4" s="419"/>
      <c r="AB4" s="419"/>
      <c r="AC4" s="419"/>
      <c r="AD4" s="420"/>
      <c r="AE4" s="419" t="s">
        <v>1682</v>
      </c>
      <c r="AF4" s="419"/>
      <c r="AG4" s="419"/>
      <c r="AH4" s="419"/>
      <c r="AI4" s="419"/>
      <c r="AJ4" s="419"/>
      <c r="AK4" s="419"/>
      <c r="AL4" s="419"/>
      <c r="AM4" s="419"/>
      <c r="AN4" s="419"/>
      <c r="AO4" s="419"/>
      <c r="AP4" s="420"/>
      <c r="AQ4" s="550" t="s">
        <v>1681</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1680</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302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1679</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1678</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1677</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14</v>
      </c>
      <c r="Q11" s="396"/>
      <c r="R11" s="396"/>
      <c r="S11" s="396"/>
      <c r="T11" s="396"/>
      <c r="U11" s="396"/>
      <c r="V11" s="396"/>
      <c r="W11" s="396">
        <v>13</v>
      </c>
      <c r="X11" s="396"/>
      <c r="Y11" s="396"/>
      <c r="Z11" s="396"/>
      <c r="AA11" s="396"/>
      <c r="AB11" s="396"/>
      <c r="AC11" s="396"/>
      <c r="AD11" s="396">
        <v>13</v>
      </c>
      <c r="AE11" s="396"/>
      <c r="AF11" s="396"/>
      <c r="AG11" s="396"/>
      <c r="AH11" s="396"/>
      <c r="AI11" s="396"/>
      <c r="AJ11" s="396"/>
      <c r="AK11" s="396">
        <v>13</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14</v>
      </c>
      <c r="Q16" s="348"/>
      <c r="R16" s="348"/>
      <c r="S16" s="348"/>
      <c r="T16" s="348"/>
      <c r="U16" s="348"/>
      <c r="V16" s="348"/>
      <c r="W16" s="348">
        <v>13</v>
      </c>
      <c r="X16" s="348"/>
      <c r="Y16" s="348"/>
      <c r="Z16" s="348"/>
      <c r="AA16" s="348"/>
      <c r="AB16" s="348"/>
      <c r="AC16" s="348"/>
      <c r="AD16" s="348">
        <v>13</v>
      </c>
      <c r="AE16" s="348"/>
      <c r="AF16" s="348"/>
      <c r="AG16" s="348"/>
      <c r="AH16" s="348"/>
      <c r="AI16" s="348"/>
      <c r="AJ16" s="348"/>
      <c r="AK16" s="348">
        <v>13</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14</v>
      </c>
      <c r="Q17" s="333"/>
      <c r="R17" s="333"/>
      <c r="S17" s="333"/>
      <c r="T17" s="333"/>
      <c r="U17" s="333"/>
      <c r="V17" s="333"/>
      <c r="W17" s="333">
        <v>13</v>
      </c>
      <c r="X17" s="333"/>
      <c r="Y17" s="333"/>
      <c r="Z17" s="333"/>
      <c r="AA17" s="333"/>
      <c r="AB17" s="333"/>
      <c r="AC17" s="333"/>
      <c r="AD17" s="333">
        <v>13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1520">
        <v>1</v>
      </c>
      <c r="Q18" s="333"/>
      <c r="R18" s="333"/>
      <c r="S18" s="333"/>
      <c r="T18" s="333"/>
      <c r="U18" s="333"/>
      <c r="V18" s="333"/>
      <c r="W18" s="1520">
        <v>1</v>
      </c>
      <c r="X18" s="333"/>
      <c r="Y18" s="333"/>
      <c r="Z18" s="333"/>
      <c r="AA18" s="333"/>
      <c r="AB18" s="333"/>
      <c r="AC18" s="333"/>
      <c r="AD18" s="1520">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1676</v>
      </c>
      <c r="AU19" s="299"/>
      <c r="AV19" s="299"/>
      <c r="AW19" s="299"/>
      <c r="AX19" s="338"/>
    </row>
    <row r="20" spans="1:55" ht="26.85" customHeight="1" x14ac:dyDescent="0.15">
      <c r="A20" s="328"/>
      <c r="B20" s="326"/>
      <c r="C20" s="326"/>
      <c r="D20" s="326"/>
      <c r="E20" s="326"/>
      <c r="F20" s="327"/>
      <c r="G20" s="2474" t="s">
        <v>1675</v>
      </c>
      <c r="H20" s="2475"/>
      <c r="I20" s="2475"/>
      <c r="J20" s="2475"/>
      <c r="K20" s="2475"/>
      <c r="L20" s="2475"/>
      <c r="M20" s="2475"/>
      <c r="N20" s="2475"/>
      <c r="O20" s="2475"/>
      <c r="P20" s="2475"/>
      <c r="Q20" s="2475"/>
      <c r="R20" s="2475"/>
      <c r="S20" s="2475"/>
      <c r="T20" s="2475"/>
      <c r="U20" s="2475"/>
      <c r="V20" s="2475"/>
      <c r="W20" s="2475"/>
      <c r="X20" s="2476"/>
      <c r="Y20" s="260" t="s">
        <v>49</v>
      </c>
      <c r="Z20" s="285"/>
      <c r="AA20" s="286"/>
      <c r="AB20" s="287" t="s">
        <v>1673</v>
      </c>
      <c r="AC20" s="287"/>
      <c r="AD20" s="287"/>
      <c r="AE20" s="2466">
        <v>3</v>
      </c>
      <c r="AF20" s="2466"/>
      <c r="AG20" s="2466"/>
      <c r="AH20" s="2466"/>
      <c r="AI20" s="2466"/>
      <c r="AJ20" s="311">
        <v>3</v>
      </c>
      <c r="AK20" s="311"/>
      <c r="AL20" s="311"/>
      <c r="AM20" s="311"/>
      <c r="AN20" s="311"/>
      <c r="AO20" s="2465">
        <v>4</v>
      </c>
      <c r="AP20" s="1376"/>
      <c r="AQ20" s="1376"/>
      <c r="AR20" s="1376"/>
      <c r="AS20" s="1376"/>
      <c r="AT20" s="323"/>
      <c r="AU20" s="323"/>
      <c r="AV20" s="323"/>
      <c r="AW20" s="323"/>
      <c r="AX20" s="324"/>
    </row>
    <row r="21" spans="1:55" ht="23.65" customHeight="1" x14ac:dyDescent="0.15">
      <c r="A21" s="329"/>
      <c r="B21" s="330"/>
      <c r="C21" s="330"/>
      <c r="D21" s="330"/>
      <c r="E21" s="330"/>
      <c r="F21" s="331"/>
      <c r="G21" s="2477"/>
      <c r="H21" s="2478"/>
      <c r="I21" s="2478"/>
      <c r="J21" s="2478"/>
      <c r="K21" s="2478"/>
      <c r="L21" s="2478"/>
      <c r="M21" s="2478"/>
      <c r="N21" s="2478"/>
      <c r="O21" s="2478"/>
      <c r="P21" s="2478"/>
      <c r="Q21" s="2478"/>
      <c r="R21" s="2478"/>
      <c r="S21" s="2478"/>
      <c r="T21" s="2478"/>
      <c r="U21" s="2478"/>
      <c r="V21" s="2478"/>
      <c r="W21" s="2478"/>
      <c r="X21" s="2479"/>
      <c r="Y21" s="242" t="s">
        <v>51</v>
      </c>
      <c r="Z21" s="243"/>
      <c r="AA21" s="244"/>
      <c r="AB21" s="332"/>
      <c r="AC21" s="332"/>
      <c r="AD21" s="332"/>
      <c r="AE21" s="2472">
        <v>3</v>
      </c>
      <c r="AF21" s="2472"/>
      <c r="AG21" s="2472"/>
      <c r="AH21" s="2472"/>
      <c r="AI21" s="2472"/>
      <c r="AJ21" s="2472">
        <v>3</v>
      </c>
      <c r="AK21" s="2472"/>
      <c r="AL21" s="2472"/>
      <c r="AM21" s="2472"/>
      <c r="AN21" s="2472"/>
      <c r="AO21" s="2472">
        <v>4</v>
      </c>
      <c r="AP21" s="2472"/>
      <c r="AQ21" s="2472"/>
      <c r="AR21" s="2472"/>
      <c r="AS21" s="2472"/>
      <c r="AT21" s="659">
        <v>3</v>
      </c>
      <c r="AU21" s="659"/>
      <c r="AV21" s="659"/>
      <c r="AW21" s="659"/>
      <c r="AX21" s="2473"/>
    </row>
    <row r="22" spans="1:55" ht="32.25" customHeight="1" x14ac:dyDescent="0.15">
      <c r="A22" s="329"/>
      <c r="B22" s="330"/>
      <c r="C22" s="330"/>
      <c r="D22" s="330"/>
      <c r="E22" s="330"/>
      <c r="F22" s="331"/>
      <c r="G22" s="2480"/>
      <c r="H22" s="2481"/>
      <c r="I22" s="2481"/>
      <c r="J22" s="2481"/>
      <c r="K22" s="2481"/>
      <c r="L22" s="2481"/>
      <c r="M22" s="2481"/>
      <c r="N22" s="2481"/>
      <c r="O22" s="2481"/>
      <c r="P22" s="2481"/>
      <c r="Q22" s="2481"/>
      <c r="R22" s="2481"/>
      <c r="S22" s="2481"/>
      <c r="T22" s="2481"/>
      <c r="U22" s="2481"/>
      <c r="V22" s="2481"/>
      <c r="W22" s="2481"/>
      <c r="X22" s="2482"/>
      <c r="Y22" s="242" t="s">
        <v>52</v>
      </c>
      <c r="Z22" s="243"/>
      <c r="AA22" s="244"/>
      <c r="AB22" s="310" t="s">
        <v>199</v>
      </c>
      <c r="AC22" s="310"/>
      <c r="AD22" s="310"/>
      <c r="AE22" s="917">
        <v>1</v>
      </c>
      <c r="AF22" s="310"/>
      <c r="AG22" s="310"/>
      <c r="AH22" s="310"/>
      <c r="AI22" s="310"/>
      <c r="AJ22" s="917">
        <v>1</v>
      </c>
      <c r="AK22" s="310"/>
      <c r="AL22" s="310"/>
      <c r="AM22" s="310"/>
      <c r="AN22" s="310"/>
      <c r="AO22" s="917">
        <v>1</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1674</v>
      </c>
      <c r="H24" s="544"/>
      <c r="I24" s="544"/>
      <c r="J24" s="544"/>
      <c r="K24" s="544"/>
      <c r="L24" s="544"/>
      <c r="M24" s="544"/>
      <c r="N24" s="544"/>
      <c r="O24" s="544"/>
      <c r="P24" s="544"/>
      <c r="Q24" s="544"/>
      <c r="R24" s="544"/>
      <c r="S24" s="544"/>
      <c r="T24" s="544"/>
      <c r="U24" s="544"/>
      <c r="V24" s="544"/>
      <c r="W24" s="544"/>
      <c r="X24" s="1659"/>
      <c r="Y24" s="306" t="s">
        <v>58</v>
      </c>
      <c r="Z24" s="307"/>
      <c r="AA24" s="308"/>
      <c r="AB24" s="309" t="s">
        <v>1673</v>
      </c>
      <c r="AC24" s="307"/>
      <c r="AD24" s="308"/>
      <c r="AE24" s="310">
        <v>3</v>
      </c>
      <c r="AF24" s="310"/>
      <c r="AG24" s="310"/>
      <c r="AH24" s="310"/>
      <c r="AI24" s="310"/>
      <c r="AJ24" s="311">
        <v>3</v>
      </c>
      <c r="AK24" s="311"/>
      <c r="AL24" s="311"/>
      <c r="AM24" s="311"/>
      <c r="AN24" s="311"/>
      <c r="AO24" s="311">
        <v>4</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1662"/>
      <c r="H25" s="853"/>
      <c r="I25" s="853"/>
      <c r="J25" s="853"/>
      <c r="K25" s="853"/>
      <c r="L25" s="853"/>
      <c r="M25" s="853"/>
      <c r="N25" s="853"/>
      <c r="O25" s="853"/>
      <c r="P25" s="853"/>
      <c r="Q25" s="853"/>
      <c r="R25" s="853"/>
      <c r="S25" s="853"/>
      <c r="T25" s="853"/>
      <c r="U25" s="853"/>
      <c r="V25" s="853"/>
      <c r="W25" s="853"/>
      <c r="X25" s="1663"/>
      <c r="Y25" s="315" t="s">
        <v>61</v>
      </c>
      <c r="Z25" s="261"/>
      <c r="AA25" s="262"/>
      <c r="AB25" s="320"/>
      <c r="AC25" s="261"/>
      <c r="AD25" s="262"/>
      <c r="AE25" s="312">
        <v>3</v>
      </c>
      <c r="AF25" s="313"/>
      <c r="AG25" s="313"/>
      <c r="AH25" s="313"/>
      <c r="AI25" s="321"/>
      <c r="AJ25" s="134">
        <v>3</v>
      </c>
      <c r="AK25" s="135"/>
      <c r="AL25" s="135"/>
      <c r="AM25" s="135"/>
      <c r="AN25" s="322"/>
      <c r="AO25" s="134">
        <v>3</v>
      </c>
      <c r="AP25" s="135"/>
      <c r="AQ25" s="135"/>
      <c r="AR25" s="135"/>
      <c r="AS25" s="322"/>
      <c r="AT25" s="134">
        <v>3</v>
      </c>
      <c r="AU25" s="135"/>
      <c r="AV25" s="135"/>
      <c r="AW25" s="135"/>
      <c r="AX25" s="136"/>
      <c r="AY25" s="2"/>
      <c r="AZ25" s="3"/>
      <c r="BA25" s="3"/>
      <c r="BB25" s="3"/>
      <c r="BC25" s="3"/>
    </row>
    <row r="26" spans="1:55" ht="32.25" customHeight="1" x14ac:dyDescent="0.15">
      <c r="A26" s="248" t="s">
        <v>62</v>
      </c>
      <c r="B26" s="288"/>
      <c r="C26" s="288"/>
      <c r="D26" s="288"/>
      <c r="E26" s="288"/>
      <c r="F26" s="289"/>
      <c r="G26" s="2469" t="s">
        <v>63</v>
      </c>
      <c r="H26" s="2470"/>
      <c r="I26" s="2470"/>
      <c r="J26" s="2470"/>
      <c r="K26" s="2470"/>
      <c r="L26" s="2470"/>
      <c r="M26" s="2470"/>
      <c r="N26" s="2470"/>
      <c r="O26" s="2470"/>
      <c r="P26" s="2470"/>
      <c r="Q26" s="2470"/>
      <c r="R26" s="2470"/>
      <c r="S26" s="2470"/>
      <c r="T26" s="2470"/>
      <c r="U26" s="2470"/>
      <c r="V26" s="2470"/>
      <c r="W26" s="2470"/>
      <c r="X26" s="2471"/>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1672</v>
      </c>
      <c r="H27" s="482"/>
      <c r="I27" s="482"/>
      <c r="J27" s="482"/>
      <c r="K27" s="482"/>
      <c r="L27" s="482"/>
      <c r="M27" s="482"/>
      <c r="N27" s="482"/>
      <c r="O27" s="482"/>
      <c r="P27" s="482"/>
      <c r="Q27" s="482"/>
      <c r="R27" s="482"/>
      <c r="S27" s="482"/>
      <c r="T27" s="482"/>
      <c r="U27" s="482"/>
      <c r="V27" s="482"/>
      <c r="W27" s="482"/>
      <c r="X27" s="482"/>
      <c r="Y27" s="272" t="s">
        <v>62</v>
      </c>
      <c r="Z27" s="273"/>
      <c r="AA27" s="274"/>
      <c r="AB27" s="487" t="s">
        <v>1007</v>
      </c>
      <c r="AC27" s="488"/>
      <c r="AD27" s="489"/>
      <c r="AE27" s="2467" t="s">
        <v>1671</v>
      </c>
      <c r="AF27" s="1438"/>
      <c r="AG27" s="1438"/>
      <c r="AH27" s="1438"/>
      <c r="AI27" s="1439"/>
      <c r="AJ27" s="2467" t="s">
        <v>1670</v>
      </c>
      <c r="AK27" s="1438"/>
      <c r="AL27" s="1438"/>
      <c r="AM27" s="1438"/>
      <c r="AN27" s="1439"/>
      <c r="AO27" s="990" t="s">
        <v>1669</v>
      </c>
      <c r="AP27" s="991"/>
      <c r="AQ27" s="991"/>
      <c r="AR27" s="991"/>
      <c r="AS27" s="992"/>
      <c r="AT27" s="2467" t="s">
        <v>1668</v>
      </c>
      <c r="AU27" s="1438"/>
      <c r="AV27" s="1438"/>
      <c r="AW27" s="1438"/>
      <c r="AX27" s="2468"/>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1034" t="s">
        <v>1667</v>
      </c>
      <c r="AF28" s="2462"/>
      <c r="AG28" s="2462"/>
      <c r="AH28" s="2462"/>
      <c r="AI28" s="2463"/>
      <c r="AJ28" s="1034" t="s">
        <v>1666</v>
      </c>
      <c r="AK28" s="2462"/>
      <c r="AL28" s="2462"/>
      <c r="AM28" s="2462"/>
      <c r="AN28" s="2463"/>
      <c r="AO28" s="990" t="s">
        <v>1665</v>
      </c>
      <c r="AP28" s="1438"/>
      <c r="AQ28" s="1438"/>
      <c r="AR28" s="1438"/>
      <c r="AS28" s="1439"/>
      <c r="AT28" s="1034" t="s">
        <v>1664</v>
      </c>
      <c r="AU28" s="2462"/>
      <c r="AV28" s="2462"/>
      <c r="AW28" s="2462"/>
      <c r="AX28" s="2464"/>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459" t="s">
        <v>1663</v>
      </c>
      <c r="D30" s="2460"/>
      <c r="E30" s="2460"/>
      <c r="F30" s="2460"/>
      <c r="G30" s="2460"/>
      <c r="H30" s="2460"/>
      <c r="I30" s="2460"/>
      <c r="J30" s="2460"/>
      <c r="K30" s="2461"/>
      <c r="L30" s="1163">
        <v>13</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6"/>
      <c r="M31" s="860"/>
      <c r="N31" s="860"/>
      <c r="O31" s="860"/>
      <c r="P31" s="860"/>
      <c r="Q31" s="861"/>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13</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1662</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1661</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283</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283</v>
      </c>
      <c r="AE49" s="837"/>
      <c r="AF49" s="837"/>
      <c r="AG49" s="592" t="s">
        <v>1660</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283</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1659</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1658</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276</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261</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462" t="s">
        <v>1705</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67" t="s">
        <v>212</v>
      </c>
      <c r="AF3" s="767"/>
      <c r="AG3" s="767"/>
      <c r="AH3" s="767"/>
      <c r="AI3" s="767"/>
      <c r="AJ3" s="767"/>
      <c r="AK3" s="767"/>
      <c r="AL3" s="767"/>
      <c r="AM3" s="767"/>
      <c r="AN3" s="767"/>
      <c r="AO3" s="767"/>
      <c r="AP3" s="768"/>
      <c r="AQ3" s="455" t="s">
        <v>8</v>
      </c>
      <c r="AR3" s="769"/>
      <c r="AS3" s="769"/>
      <c r="AT3" s="769"/>
      <c r="AU3" s="769"/>
      <c r="AV3" s="769"/>
      <c r="AW3" s="769"/>
      <c r="AX3" s="770"/>
    </row>
    <row r="4" spans="1:50" ht="30" customHeight="1" x14ac:dyDescent="0.15">
      <c r="A4" s="412" t="s">
        <v>9</v>
      </c>
      <c r="B4" s="413"/>
      <c r="C4" s="413"/>
      <c r="D4" s="413"/>
      <c r="E4" s="413"/>
      <c r="F4" s="414"/>
      <c r="G4" s="783" t="s">
        <v>1704</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1703</v>
      </c>
      <c r="AF4" s="774"/>
      <c r="AG4" s="774"/>
      <c r="AH4" s="774"/>
      <c r="AI4" s="774"/>
      <c r="AJ4" s="774"/>
      <c r="AK4" s="774"/>
      <c r="AL4" s="774"/>
      <c r="AM4" s="774"/>
      <c r="AN4" s="774"/>
      <c r="AO4" s="774"/>
      <c r="AP4" s="775"/>
      <c r="AQ4" s="550" t="s">
        <v>1702</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2492" t="s">
        <v>1701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1016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1700</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1699</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1698</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1280</v>
      </c>
      <c r="Q11" s="396"/>
      <c r="R11" s="396"/>
      <c r="S11" s="396"/>
      <c r="T11" s="396"/>
      <c r="U11" s="396"/>
      <c r="V11" s="396"/>
      <c r="W11" s="396">
        <v>12</v>
      </c>
      <c r="X11" s="396"/>
      <c r="Y11" s="396"/>
      <c r="Z11" s="396"/>
      <c r="AA11" s="396"/>
      <c r="AB11" s="396"/>
      <c r="AC11" s="396"/>
      <c r="AD11" s="396">
        <v>23</v>
      </c>
      <c r="AE11" s="396"/>
      <c r="AF11" s="396"/>
      <c r="AG11" s="396"/>
      <c r="AH11" s="396"/>
      <c r="AI11" s="396"/>
      <c r="AJ11" s="396"/>
      <c r="AK11" s="396">
        <v>14</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1280</v>
      </c>
      <c r="Q12" s="353"/>
      <c r="R12" s="353"/>
      <c r="S12" s="353"/>
      <c r="T12" s="353"/>
      <c r="U12" s="353"/>
      <c r="V12" s="353"/>
      <c r="W12" s="353" t="s">
        <v>1280</v>
      </c>
      <c r="X12" s="353"/>
      <c r="Y12" s="353"/>
      <c r="Z12" s="353"/>
      <c r="AA12" s="353"/>
      <c r="AB12" s="353"/>
      <c r="AC12" s="353"/>
      <c r="AD12" s="353" t="s">
        <v>1280</v>
      </c>
      <c r="AE12" s="353"/>
      <c r="AF12" s="353"/>
      <c r="AG12" s="353"/>
      <c r="AH12" s="353"/>
      <c r="AI12" s="353"/>
      <c r="AJ12" s="353"/>
      <c r="AK12" s="353" t="s">
        <v>1280</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1280</v>
      </c>
      <c r="Q13" s="357"/>
      <c r="R13" s="357"/>
      <c r="S13" s="357"/>
      <c r="T13" s="357"/>
      <c r="U13" s="357"/>
      <c r="V13" s="358"/>
      <c r="W13" s="356" t="s">
        <v>1280</v>
      </c>
      <c r="X13" s="357"/>
      <c r="Y13" s="357"/>
      <c r="Z13" s="357"/>
      <c r="AA13" s="357"/>
      <c r="AB13" s="357"/>
      <c r="AC13" s="358"/>
      <c r="AD13" s="356" t="s">
        <v>1280</v>
      </c>
      <c r="AE13" s="357"/>
      <c r="AF13" s="357"/>
      <c r="AG13" s="357"/>
      <c r="AH13" s="357"/>
      <c r="AI13" s="357"/>
      <c r="AJ13" s="358"/>
      <c r="AK13" s="356" t="s">
        <v>1280</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1280</v>
      </c>
      <c r="Q14" s="357"/>
      <c r="R14" s="357"/>
      <c r="S14" s="357"/>
      <c r="T14" s="357"/>
      <c r="U14" s="357"/>
      <c r="V14" s="358"/>
      <c r="W14" s="356" t="s">
        <v>1280</v>
      </c>
      <c r="X14" s="357"/>
      <c r="Y14" s="357"/>
      <c r="Z14" s="357"/>
      <c r="AA14" s="357"/>
      <c r="AB14" s="357"/>
      <c r="AC14" s="358"/>
      <c r="AD14" s="356" t="s">
        <v>1280</v>
      </c>
      <c r="AE14" s="357"/>
      <c r="AF14" s="357"/>
      <c r="AG14" s="357"/>
      <c r="AH14" s="357"/>
      <c r="AI14" s="357"/>
      <c r="AJ14" s="358"/>
      <c r="AK14" s="356" t="s">
        <v>1280</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1280</v>
      </c>
      <c r="Q15" s="353"/>
      <c r="R15" s="353"/>
      <c r="S15" s="353"/>
      <c r="T15" s="353"/>
      <c r="U15" s="353"/>
      <c r="V15" s="353"/>
      <c r="W15" s="356" t="s">
        <v>1280</v>
      </c>
      <c r="X15" s="357"/>
      <c r="Y15" s="357"/>
      <c r="Z15" s="357"/>
      <c r="AA15" s="357"/>
      <c r="AB15" s="357"/>
      <c r="AC15" s="358"/>
      <c r="AD15" s="356" t="s">
        <v>1280</v>
      </c>
      <c r="AE15" s="357"/>
      <c r="AF15" s="357"/>
      <c r="AG15" s="357"/>
      <c r="AH15" s="357"/>
      <c r="AI15" s="357"/>
      <c r="AJ15" s="358"/>
      <c r="AK15" s="356" t="s">
        <v>1280</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t="s">
        <v>1280</v>
      </c>
      <c r="Q16" s="348"/>
      <c r="R16" s="348"/>
      <c r="S16" s="348"/>
      <c r="T16" s="348"/>
      <c r="U16" s="348"/>
      <c r="V16" s="348"/>
      <c r="W16" s="348">
        <v>12</v>
      </c>
      <c r="X16" s="348"/>
      <c r="Y16" s="348"/>
      <c r="Z16" s="348"/>
      <c r="AA16" s="348"/>
      <c r="AB16" s="348"/>
      <c r="AC16" s="348"/>
      <c r="AD16" s="348">
        <v>23</v>
      </c>
      <c r="AE16" s="348"/>
      <c r="AF16" s="348"/>
      <c r="AG16" s="348"/>
      <c r="AH16" s="348"/>
      <c r="AI16" s="348"/>
      <c r="AJ16" s="348"/>
      <c r="AK16" s="348">
        <v>14</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c r="Q17" s="333"/>
      <c r="R17" s="333"/>
      <c r="S17" s="333"/>
      <c r="T17" s="333"/>
      <c r="U17" s="333"/>
      <c r="V17" s="333"/>
      <c r="W17" s="333">
        <v>12</v>
      </c>
      <c r="X17" s="333"/>
      <c r="Y17" s="333"/>
      <c r="Z17" s="333"/>
      <c r="AA17" s="333"/>
      <c r="AB17" s="333"/>
      <c r="AC17" s="333"/>
      <c r="AD17" s="333">
        <v>23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796" t="s">
        <v>1697</v>
      </c>
      <c r="H20" s="129"/>
      <c r="I20" s="129"/>
      <c r="J20" s="129"/>
      <c r="K20" s="129"/>
      <c r="L20" s="129"/>
      <c r="M20" s="129"/>
      <c r="N20" s="129"/>
      <c r="O20" s="129"/>
      <c r="P20" s="129"/>
      <c r="Q20" s="129"/>
      <c r="R20" s="129"/>
      <c r="S20" s="129"/>
      <c r="T20" s="129"/>
      <c r="U20" s="129"/>
      <c r="V20" s="129"/>
      <c r="W20" s="129"/>
      <c r="X20" s="664"/>
      <c r="Y20" s="260" t="s">
        <v>49</v>
      </c>
      <c r="Z20" s="285"/>
      <c r="AA20" s="286"/>
      <c r="AB20" s="287" t="s">
        <v>679</v>
      </c>
      <c r="AC20" s="287"/>
      <c r="AD20" s="287"/>
      <c r="AE20" s="808">
        <v>714</v>
      </c>
      <c r="AF20" s="808"/>
      <c r="AG20" s="808"/>
      <c r="AH20" s="808"/>
      <c r="AI20" s="808"/>
      <c r="AJ20" s="808">
        <v>790</v>
      </c>
      <c r="AK20" s="808"/>
      <c r="AL20" s="808"/>
      <c r="AM20" s="808"/>
      <c r="AN20" s="808"/>
      <c r="AO20" s="311">
        <v>825</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t="s">
        <v>679</v>
      </c>
      <c r="AC21" s="332"/>
      <c r="AD21" s="332"/>
      <c r="AE21" s="332">
        <v>767</v>
      </c>
      <c r="AF21" s="332"/>
      <c r="AG21" s="332"/>
      <c r="AH21" s="332"/>
      <c r="AI21" s="332"/>
      <c r="AJ21" s="2491">
        <v>787.7</v>
      </c>
      <c r="AK21" s="2491"/>
      <c r="AL21" s="2491"/>
      <c r="AM21" s="2491"/>
      <c r="AN21" s="2491"/>
      <c r="AO21" s="2491">
        <v>764.7</v>
      </c>
      <c r="AP21" s="2491"/>
      <c r="AQ21" s="2491"/>
      <c r="AR21" s="2491"/>
      <c r="AS21" s="2491"/>
      <c r="AT21" s="491" t="s">
        <v>1696</v>
      </c>
      <c r="AU21" s="492"/>
      <c r="AV21" s="492"/>
      <c r="AW21" s="492"/>
      <c r="AX21" s="493"/>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32" t="s">
        <v>199</v>
      </c>
      <c r="AC22" s="332"/>
      <c r="AD22" s="332"/>
      <c r="AE22" s="2490">
        <f>AE20/AE21</f>
        <v>0.93089960886571055</v>
      </c>
      <c r="AF22" s="2490"/>
      <c r="AG22" s="2490"/>
      <c r="AH22" s="2490"/>
      <c r="AI22" s="2490"/>
      <c r="AJ22" s="2490">
        <f>AJ20/AJ21</f>
        <v>1.0029198933604164</v>
      </c>
      <c r="AK22" s="2490"/>
      <c r="AL22" s="2490"/>
      <c r="AM22" s="2490"/>
      <c r="AN22" s="2490"/>
      <c r="AO22" s="2490">
        <f>AO20/AO21</f>
        <v>1.0788544527265593</v>
      </c>
      <c r="AP22" s="2490"/>
      <c r="AQ22" s="2490"/>
      <c r="AR22" s="2490"/>
      <c r="AS22" s="2490"/>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1695</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310" t="s">
        <v>1694</v>
      </c>
      <c r="AF24" s="310"/>
      <c r="AG24" s="310"/>
      <c r="AH24" s="310"/>
      <c r="AI24" s="310"/>
      <c r="AJ24" s="311">
        <v>4</v>
      </c>
      <c r="AK24" s="311"/>
      <c r="AL24" s="311"/>
      <c r="AM24" s="311"/>
      <c r="AN24" s="311"/>
      <c r="AO24" s="311" t="s">
        <v>1693</v>
      </c>
      <c r="AP24" s="311"/>
      <c r="AQ24" s="311"/>
      <c r="AR24" s="311"/>
      <c r="AS24" s="311"/>
      <c r="AT24" s="312" t="s">
        <v>1693</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c r="AC25" s="261"/>
      <c r="AD25" s="262"/>
      <c r="AE25" s="312" t="s">
        <v>59</v>
      </c>
      <c r="AF25" s="313"/>
      <c r="AG25" s="313"/>
      <c r="AH25" s="313"/>
      <c r="AI25" s="321"/>
      <c r="AJ25" s="134">
        <v>4</v>
      </c>
      <c r="AK25" s="135"/>
      <c r="AL25" s="135"/>
      <c r="AM25" s="135"/>
      <c r="AN25" s="322"/>
      <c r="AO25" s="311">
        <v>5</v>
      </c>
      <c r="AP25" s="311"/>
      <c r="AQ25" s="311"/>
      <c r="AR25" s="311"/>
      <c r="AS25" s="311"/>
      <c r="AT25" s="312">
        <v>4</v>
      </c>
      <c r="AU25" s="313"/>
      <c r="AV25" s="313"/>
      <c r="AW25" s="313"/>
      <c r="AX25" s="314"/>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2186" t="s">
        <v>1692</v>
      </c>
      <c r="H27" s="482"/>
      <c r="I27" s="482"/>
      <c r="J27" s="482"/>
      <c r="K27" s="482"/>
      <c r="L27" s="482"/>
      <c r="M27" s="482"/>
      <c r="N27" s="482"/>
      <c r="O27" s="482"/>
      <c r="P27" s="482"/>
      <c r="Q27" s="482"/>
      <c r="R27" s="482"/>
      <c r="S27" s="482"/>
      <c r="T27" s="482"/>
      <c r="U27" s="482"/>
      <c r="V27" s="482"/>
      <c r="W27" s="482"/>
      <c r="X27" s="2187"/>
      <c r="Y27" s="272" t="s">
        <v>62</v>
      </c>
      <c r="Z27" s="273"/>
      <c r="AA27" s="274"/>
      <c r="AB27" s="275"/>
      <c r="AC27" s="748"/>
      <c r="AD27" s="749"/>
      <c r="AE27" s="275"/>
      <c r="AF27" s="748"/>
      <c r="AG27" s="748"/>
      <c r="AH27" s="748"/>
      <c r="AI27" s="749"/>
      <c r="AJ27" s="494" t="s">
        <v>1691</v>
      </c>
      <c r="AK27" s="495"/>
      <c r="AL27" s="495"/>
      <c r="AM27" s="495"/>
      <c r="AN27" s="495"/>
      <c r="AO27" s="2488"/>
      <c r="AP27" s="2488"/>
      <c r="AQ27" s="2488"/>
      <c r="AR27" s="2488"/>
      <c r="AS27" s="2488"/>
      <c r="AT27" s="2488"/>
      <c r="AU27" s="2488"/>
      <c r="AV27" s="2488"/>
      <c r="AW27" s="2488"/>
      <c r="AX27" s="2489"/>
    </row>
    <row r="28" spans="1:55" ht="47.1" customHeight="1" x14ac:dyDescent="0.15">
      <c r="A28" s="293"/>
      <c r="B28" s="294"/>
      <c r="C28" s="294"/>
      <c r="D28" s="294"/>
      <c r="E28" s="294"/>
      <c r="F28" s="295"/>
      <c r="G28" s="2486"/>
      <c r="H28" s="483"/>
      <c r="I28" s="483"/>
      <c r="J28" s="483"/>
      <c r="K28" s="483"/>
      <c r="L28" s="483"/>
      <c r="M28" s="483"/>
      <c r="N28" s="483"/>
      <c r="O28" s="483"/>
      <c r="P28" s="483"/>
      <c r="Q28" s="483"/>
      <c r="R28" s="483"/>
      <c r="S28" s="483"/>
      <c r="T28" s="483"/>
      <c r="U28" s="483"/>
      <c r="V28" s="483"/>
      <c r="W28" s="483"/>
      <c r="X28" s="2487"/>
      <c r="Y28" s="260" t="s">
        <v>66</v>
      </c>
      <c r="Z28" s="261"/>
      <c r="AA28" s="262"/>
      <c r="AB28" s="275" t="s">
        <v>193</v>
      </c>
      <c r="AC28" s="748"/>
      <c r="AD28" s="749"/>
      <c r="AE28" s="275"/>
      <c r="AF28" s="748"/>
      <c r="AG28" s="748"/>
      <c r="AH28" s="748"/>
      <c r="AI28" s="749"/>
      <c r="AJ28" s="494" t="s">
        <v>1690</v>
      </c>
      <c r="AK28" s="495"/>
      <c r="AL28" s="495"/>
      <c r="AM28" s="495"/>
      <c r="AN28" s="495"/>
      <c r="AO28" s="2488"/>
      <c r="AP28" s="2488"/>
      <c r="AQ28" s="2488"/>
      <c r="AR28" s="2488"/>
      <c r="AS28" s="2488"/>
      <c r="AT28" s="2488"/>
      <c r="AU28" s="2488"/>
      <c r="AV28" s="2488"/>
      <c r="AW28" s="2488"/>
      <c r="AX28" s="248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737" t="s">
        <v>1689</v>
      </c>
      <c r="D30" s="738"/>
      <c r="E30" s="738"/>
      <c r="F30" s="738"/>
      <c r="G30" s="738"/>
      <c r="H30" s="738"/>
      <c r="I30" s="738"/>
      <c r="J30" s="738"/>
      <c r="K30" s="739"/>
      <c r="L30" s="226">
        <v>14</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14</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1688</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283</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1283</v>
      </c>
      <c r="AE43" s="837"/>
      <c r="AF43" s="837"/>
      <c r="AG43" s="592" t="s">
        <v>1687</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1280</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1283</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1280</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1283</v>
      </c>
      <c r="AE49" s="837"/>
      <c r="AF49" s="837"/>
      <c r="AG49" s="592" t="s">
        <v>1686</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4" t="s">
        <v>283</v>
      </c>
      <c r="AE51" s="835"/>
      <c r="AF51" s="835"/>
      <c r="AG51" s="839"/>
      <c r="AH51" s="840"/>
      <c r="AI51" s="840"/>
      <c r="AJ51" s="840"/>
      <c r="AK51" s="840"/>
      <c r="AL51" s="840"/>
      <c r="AM51" s="840"/>
      <c r="AN51" s="840"/>
      <c r="AO51" s="840"/>
      <c r="AP51" s="840"/>
      <c r="AQ51" s="840"/>
      <c r="AR51" s="840"/>
      <c r="AS51" s="840"/>
      <c r="AT51" s="840"/>
      <c r="AU51" s="840"/>
      <c r="AV51" s="840"/>
      <c r="AW51" s="840"/>
      <c r="AX51" s="841"/>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2483" t="s">
        <v>1685</v>
      </c>
      <c r="H56" s="2484"/>
      <c r="I56" s="2484"/>
      <c r="J56" s="2484"/>
      <c r="K56" s="2484"/>
      <c r="L56" s="2484"/>
      <c r="M56" s="2484"/>
      <c r="N56" s="2484"/>
      <c r="O56" s="2484"/>
      <c r="P56" s="2484"/>
      <c r="Q56" s="2484"/>
      <c r="R56" s="2484"/>
      <c r="S56" s="2484"/>
      <c r="T56" s="2484"/>
      <c r="U56" s="2484"/>
      <c r="V56" s="2484"/>
      <c r="W56" s="2484"/>
      <c r="X56" s="2484"/>
      <c r="Y56" s="2484"/>
      <c r="Z56" s="2484"/>
      <c r="AA56" s="2484"/>
      <c r="AB56" s="2484"/>
      <c r="AC56" s="2484"/>
      <c r="AD56" s="2484"/>
      <c r="AE56" s="2484"/>
      <c r="AF56" s="2484"/>
      <c r="AG56" s="2484"/>
      <c r="AH56" s="2484"/>
      <c r="AI56" s="2484"/>
      <c r="AJ56" s="2484"/>
      <c r="AK56" s="2484"/>
      <c r="AL56" s="2484"/>
      <c r="AM56" s="2484"/>
      <c r="AN56" s="2484"/>
      <c r="AO56" s="2484"/>
      <c r="AP56" s="2484"/>
      <c r="AQ56" s="2484"/>
      <c r="AR56" s="2484"/>
      <c r="AS56" s="2484"/>
      <c r="AT56" s="2484"/>
      <c r="AU56" s="2484"/>
      <c r="AV56" s="2484"/>
      <c r="AW56" s="2484"/>
      <c r="AX56" s="2485"/>
    </row>
    <row r="57" spans="1:50" ht="66.75" customHeight="1" thickBot="1" x14ac:dyDescent="0.2">
      <c r="A57" s="106"/>
      <c r="B57" s="107"/>
      <c r="C57" s="114" t="s">
        <v>103</v>
      </c>
      <c r="D57" s="115"/>
      <c r="E57" s="115"/>
      <c r="F57" s="116"/>
      <c r="G57" s="723" t="s">
        <v>1684</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144</v>
      </c>
      <c r="L67" s="563"/>
      <c r="M67" s="563"/>
      <c r="N67" s="563"/>
      <c r="O67" s="563"/>
      <c r="P67" s="563"/>
      <c r="Q67" s="563"/>
      <c r="R67" s="563"/>
      <c r="S67" s="57" t="s">
        <v>111</v>
      </c>
      <c r="T67" s="61"/>
      <c r="U67" s="61"/>
      <c r="V67" s="61"/>
      <c r="W67" s="61"/>
      <c r="X67" s="61"/>
      <c r="Y67" s="61"/>
      <c r="Z67" s="78"/>
      <c r="AA67" s="564" t="s">
        <v>37</v>
      </c>
      <c r="AB67" s="563"/>
      <c r="AC67" s="563"/>
      <c r="AD67" s="563"/>
      <c r="AE67" s="563"/>
      <c r="AF67" s="563"/>
      <c r="AG67" s="563"/>
      <c r="AH67" s="563"/>
      <c r="AI67" s="57" t="s">
        <v>112</v>
      </c>
      <c r="AJ67" s="58"/>
      <c r="AK67" s="58"/>
      <c r="AL67" s="58"/>
      <c r="AM67" s="58"/>
      <c r="AN67" s="58"/>
      <c r="AO67" s="58"/>
      <c r="AP67" s="59"/>
      <c r="AQ67" s="557">
        <v>277</v>
      </c>
      <c r="AR67" s="557"/>
      <c r="AS67" s="557"/>
      <c r="AT67" s="557"/>
      <c r="AU67" s="557"/>
      <c r="AV67" s="557"/>
      <c r="AW67" s="557"/>
      <c r="AX67" s="558"/>
    </row>
  </sheetData>
  <mergeCells count="252">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Y19:AA19"/>
    <mergeCell ref="AB19:AD19"/>
    <mergeCell ref="AE19:AI19"/>
    <mergeCell ref="AJ19:AN19"/>
    <mergeCell ref="AB21:AD21"/>
    <mergeCell ref="G17:O17"/>
    <mergeCell ref="P17:V17"/>
    <mergeCell ref="W17:AC17"/>
    <mergeCell ref="AD17:AJ17"/>
    <mergeCell ref="AK17:AQ17"/>
    <mergeCell ref="AE20:AI20"/>
    <mergeCell ref="AJ20:AN20"/>
    <mergeCell ref="AO19:AS19"/>
    <mergeCell ref="AR17:AX17"/>
    <mergeCell ref="G18:O18"/>
    <mergeCell ref="P18:V18"/>
    <mergeCell ref="W18:AC18"/>
    <mergeCell ref="AD18:AJ18"/>
    <mergeCell ref="AK18:AQ18"/>
    <mergeCell ref="AR18:AX18"/>
    <mergeCell ref="AT19:AX19"/>
    <mergeCell ref="G20:X22"/>
    <mergeCell ref="Y20:AA20"/>
    <mergeCell ref="AT21:AX21"/>
    <mergeCell ref="A26:F28"/>
    <mergeCell ref="G26:X26"/>
    <mergeCell ref="Y26:AA26"/>
    <mergeCell ref="AB26:AD26"/>
    <mergeCell ref="AE26:AI26"/>
    <mergeCell ref="AE21:AI21"/>
    <mergeCell ref="AJ21:AN21"/>
    <mergeCell ref="AO21:AS21"/>
    <mergeCell ref="A19:F22"/>
    <mergeCell ref="Y27:AA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G19:X19"/>
    <mergeCell ref="Y22:AA22"/>
    <mergeCell ref="AB22:AD22"/>
    <mergeCell ref="AE22:AI22"/>
    <mergeCell ref="AJ22:AN22"/>
    <mergeCell ref="AO22:AS22"/>
    <mergeCell ref="AT22:AX22"/>
    <mergeCell ref="AO20:AS20"/>
    <mergeCell ref="AT20:AX20"/>
    <mergeCell ref="Y21:AA21"/>
    <mergeCell ref="AB20:AD20"/>
    <mergeCell ref="AJ24:AN24"/>
    <mergeCell ref="AB27:AD27"/>
    <mergeCell ref="AE27:AI27"/>
    <mergeCell ref="Y25:AA25"/>
    <mergeCell ref="AJ27:AX27"/>
    <mergeCell ref="AJ28:AX28"/>
    <mergeCell ref="AO23:AS23"/>
    <mergeCell ref="AT23:AX23"/>
    <mergeCell ref="AO24:AS24"/>
    <mergeCell ref="AT24:AX24"/>
    <mergeCell ref="AO25:AS25"/>
    <mergeCell ref="AT25:AX25"/>
    <mergeCell ref="AO26:AS26"/>
    <mergeCell ref="AT26:AX26"/>
    <mergeCell ref="A23:F25"/>
    <mergeCell ref="Y28:AA28"/>
    <mergeCell ref="AB28:AD28"/>
    <mergeCell ref="AE28:AI28"/>
    <mergeCell ref="G27:X28"/>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A38:AX38"/>
    <mergeCell ref="C39:AC39"/>
    <mergeCell ref="AD39:AF39"/>
    <mergeCell ref="AG39:AX39"/>
    <mergeCell ref="C36:K36"/>
    <mergeCell ref="L36:Q36"/>
    <mergeCell ref="R36:W36"/>
    <mergeCell ref="X36:AX36"/>
    <mergeCell ref="X34:AX34"/>
    <mergeCell ref="C35:K35"/>
    <mergeCell ref="L35:Q35"/>
    <mergeCell ref="R35:W35"/>
    <mergeCell ref="X35:AX35"/>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262</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1726</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744</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1725</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742</v>
      </c>
      <c r="AF4" s="419"/>
      <c r="AG4" s="419"/>
      <c r="AH4" s="419"/>
      <c r="AI4" s="419"/>
      <c r="AJ4" s="419"/>
      <c r="AK4" s="419"/>
      <c r="AL4" s="419"/>
      <c r="AM4" s="419"/>
      <c r="AN4" s="419"/>
      <c r="AO4" s="419"/>
      <c r="AP4" s="420"/>
      <c r="AQ4" s="550" t="s">
        <v>741</v>
      </c>
      <c r="AR4" s="551"/>
      <c r="AS4" s="551"/>
      <c r="AT4" s="551"/>
      <c r="AU4" s="551"/>
      <c r="AV4" s="551"/>
      <c r="AW4" s="551"/>
      <c r="AX4" s="552"/>
    </row>
    <row r="5" spans="1:50" ht="30" customHeight="1" x14ac:dyDescent="0.15">
      <c r="A5" s="427" t="s">
        <v>14</v>
      </c>
      <c r="B5" s="428"/>
      <c r="C5" s="428"/>
      <c r="D5" s="428"/>
      <c r="E5" s="428"/>
      <c r="F5" s="428"/>
      <c r="G5" s="785" t="s">
        <v>740</v>
      </c>
      <c r="H5" s="313"/>
      <c r="I5" s="313"/>
      <c r="J5" s="313"/>
      <c r="K5" s="313"/>
      <c r="L5" s="313"/>
      <c r="M5" s="313"/>
      <c r="N5" s="313"/>
      <c r="O5" s="313"/>
      <c r="P5" s="313"/>
      <c r="Q5" s="313"/>
      <c r="R5" s="313"/>
      <c r="S5" s="313"/>
      <c r="T5" s="313"/>
      <c r="U5" s="313"/>
      <c r="V5" s="313"/>
      <c r="W5" s="313"/>
      <c r="X5" s="313"/>
      <c r="Y5" s="431" t="s">
        <v>16</v>
      </c>
      <c r="Z5" s="432"/>
      <c r="AA5" s="432"/>
      <c r="AB5" s="432"/>
      <c r="AC5" s="432"/>
      <c r="AD5" s="433"/>
      <c r="AE5" s="1411" t="s">
        <v>1724</v>
      </c>
      <c r="AF5" s="1411"/>
      <c r="AG5" s="1411"/>
      <c r="AH5" s="1411"/>
      <c r="AI5" s="1411"/>
      <c r="AJ5" s="1411"/>
      <c r="AK5" s="1411"/>
      <c r="AL5" s="1411"/>
      <c r="AM5" s="1411"/>
      <c r="AN5" s="1411"/>
      <c r="AO5" s="1411"/>
      <c r="AP5" s="1411"/>
      <c r="AQ5" s="1412"/>
      <c r="AR5" s="1412"/>
      <c r="AS5" s="1412"/>
      <c r="AT5" s="1412"/>
      <c r="AU5" s="1412"/>
      <c r="AV5" s="1412"/>
      <c r="AW5" s="1412"/>
      <c r="AX5" s="1413"/>
    </row>
    <row r="6" spans="1:50" ht="39.950000000000003" customHeight="1" x14ac:dyDescent="0.15">
      <c r="A6" s="400" t="s">
        <v>18</v>
      </c>
      <c r="B6" s="401"/>
      <c r="C6" s="401"/>
      <c r="D6" s="401"/>
      <c r="E6" s="401"/>
      <c r="F6" s="401"/>
      <c r="G6" s="542" t="s">
        <v>1723</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1722</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1015" t="s">
        <v>1721</v>
      </c>
      <c r="H7" s="1016"/>
      <c r="I7" s="1016"/>
      <c r="J7" s="1016"/>
      <c r="K7" s="1016"/>
      <c r="L7" s="1016"/>
      <c r="M7" s="1016"/>
      <c r="N7" s="1016"/>
      <c r="O7" s="1016"/>
      <c r="P7" s="1016"/>
      <c r="Q7" s="1016"/>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c r="AT7" s="1016"/>
      <c r="AU7" s="1016"/>
      <c r="AV7" s="1016"/>
      <c r="AW7" s="1016"/>
      <c r="AX7" s="1017"/>
    </row>
    <row r="8" spans="1:50" ht="137.25" customHeight="1" x14ac:dyDescent="0.15">
      <c r="A8" s="365" t="s">
        <v>24</v>
      </c>
      <c r="B8" s="366"/>
      <c r="C8" s="366"/>
      <c r="D8" s="366"/>
      <c r="E8" s="366"/>
      <c r="F8" s="366"/>
      <c r="G8" s="1015" t="s">
        <v>1720</v>
      </c>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7"/>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692">
        <v>8</v>
      </c>
      <c r="Q11" s="692"/>
      <c r="R11" s="692"/>
      <c r="S11" s="692"/>
      <c r="T11" s="692"/>
      <c r="U11" s="692"/>
      <c r="V11" s="692"/>
      <c r="W11" s="692">
        <v>6</v>
      </c>
      <c r="X11" s="692"/>
      <c r="Y11" s="692"/>
      <c r="Z11" s="692"/>
      <c r="AA11" s="692"/>
      <c r="AB11" s="692"/>
      <c r="AC11" s="692"/>
      <c r="AD11" s="692">
        <v>5</v>
      </c>
      <c r="AE11" s="692"/>
      <c r="AF11" s="692"/>
      <c r="AG11" s="692"/>
      <c r="AH11" s="692"/>
      <c r="AI11" s="692"/>
      <c r="AJ11" s="692"/>
      <c r="AK11" s="396">
        <v>3</v>
      </c>
      <c r="AL11" s="396"/>
      <c r="AM11" s="396"/>
      <c r="AN11" s="396"/>
      <c r="AO11" s="396"/>
      <c r="AP11" s="396"/>
      <c r="AQ11" s="396"/>
      <c r="AR11" s="693"/>
      <c r="AS11" s="693"/>
      <c r="AT11" s="693"/>
      <c r="AU11" s="693"/>
      <c r="AV11" s="693"/>
      <c r="AW11" s="693"/>
      <c r="AX11" s="694"/>
    </row>
    <row r="12" spans="1:50" ht="21" customHeight="1" x14ac:dyDescent="0.15">
      <c r="A12" s="377"/>
      <c r="B12" s="378"/>
      <c r="C12" s="378"/>
      <c r="D12" s="378"/>
      <c r="E12" s="378"/>
      <c r="F12" s="379"/>
      <c r="G12" s="388"/>
      <c r="H12" s="389"/>
      <c r="I12" s="350" t="s">
        <v>36</v>
      </c>
      <c r="J12" s="351"/>
      <c r="K12" s="351"/>
      <c r="L12" s="351"/>
      <c r="M12" s="351"/>
      <c r="N12" s="351"/>
      <c r="O12" s="352"/>
      <c r="P12" s="670" t="s">
        <v>704</v>
      </c>
      <c r="Q12" s="670"/>
      <c r="R12" s="670"/>
      <c r="S12" s="670"/>
      <c r="T12" s="670"/>
      <c r="U12" s="670"/>
      <c r="V12" s="670"/>
      <c r="W12" s="670" t="s">
        <v>704</v>
      </c>
      <c r="X12" s="670"/>
      <c r="Y12" s="670"/>
      <c r="Z12" s="670"/>
      <c r="AA12" s="670"/>
      <c r="AB12" s="670"/>
      <c r="AC12" s="670"/>
      <c r="AD12" s="670" t="s">
        <v>1280</v>
      </c>
      <c r="AE12" s="670"/>
      <c r="AF12" s="670"/>
      <c r="AG12" s="670"/>
      <c r="AH12" s="670"/>
      <c r="AI12" s="670"/>
      <c r="AJ12" s="670"/>
      <c r="AK12" s="670" t="s">
        <v>1280</v>
      </c>
      <c r="AL12" s="670"/>
      <c r="AM12" s="670"/>
      <c r="AN12" s="670"/>
      <c r="AO12" s="670"/>
      <c r="AP12" s="670"/>
      <c r="AQ12" s="670"/>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2493" t="s">
        <v>704</v>
      </c>
      <c r="Q13" s="2493"/>
      <c r="R13" s="2493"/>
      <c r="S13" s="2493"/>
      <c r="T13" s="2493"/>
      <c r="U13" s="2493"/>
      <c r="V13" s="2493"/>
      <c r="W13" s="2493" t="s">
        <v>704</v>
      </c>
      <c r="X13" s="2493"/>
      <c r="Y13" s="2493"/>
      <c r="Z13" s="2493"/>
      <c r="AA13" s="2493"/>
      <c r="AB13" s="2493"/>
      <c r="AC13" s="2493"/>
      <c r="AD13" s="2493" t="s">
        <v>1280</v>
      </c>
      <c r="AE13" s="2493"/>
      <c r="AF13" s="2493"/>
      <c r="AG13" s="2493"/>
      <c r="AH13" s="2493"/>
      <c r="AI13" s="2493"/>
      <c r="AJ13" s="2493"/>
      <c r="AK13" s="2493" t="s">
        <v>1280</v>
      </c>
      <c r="AL13" s="2493"/>
      <c r="AM13" s="2493"/>
      <c r="AN13" s="2493"/>
      <c r="AO13" s="2493"/>
      <c r="AP13" s="2493"/>
      <c r="AQ13" s="2493"/>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2493" t="s">
        <v>704</v>
      </c>
      <c r="Q14" s="2493"/>
      <c r="R14" s="2493"/>
      <c r="S14" s="2493"/>
      <c r="T14" s="2493"/>
      <c r="U14" s="2493"/>
      <c r="V14" s="2493"/>
      <c r="W14" s="2493" t="s">
        <v>704</v>
      </c>
      <c r="X14" s="2493"/>
      <c r="Y14" s="2493"/>
      <c r="Z14" s="2493"/>
      <c r="AA14" s="2493"/>
      <c r="AB14" s="2493"/>
      <c r="AC14" s="2493"/>
      <c r="AD14" s="2493" t="s">
        <v>1280</v>
      </c>
      <c r="AE14" s="2493"/>
      <c r="AF14" s="2493"/>
      <c r="AG14" s="2493"/>
      <c r="AH14" s="2493"/>
      <c r="AI14" s="2493"/>
      <c r="AJ14" s="2493"/>
      <c r="AK14" s="2493" t="s">
        <v>1280</v>
      </c>
      <c r="AL14" s="2493"/>
      <c r="AM14" s="2493"/>
      <c r="AN14" s="2493"/>
      <c r="AO14" s="2493"/>
      <c r="AP14" s="2493"/>
      <c r="AQ14" s="2493"/>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2493" t="s">
        <v>704</v>
      </c>
      <c r="Q15" s="2493"/>
      <c r="R15" s="2493"/>
      <c r="S15" s="2493"/>
      <c r="T15" s="2493"/>
      <c r="U15" s="2493"/>
      <c r="V15" s="2493"/>
      <c r="W15" s="2493" t="s">
        <v>704</v>
      </c>
      <c r="X15" s="2493"/>
      <c r="Y15" s="2493"/>
      <c r="Z15" s="2493"/>
      <c r="AA15" s="2493"/>
      <c r="AB15" s="2493"/>
      <c r="AC15" s="2493"/>
      <c r="AD15" s="2493" t="s">
        <v>1280</v>
      </c>
      <c r="AE15" s="2493"/>
      <c r="AF15" s="2493"/>
      <c r="AG15" s="2493"/>
      <c r="AH15" s="2493"/>
      <c r="AI15" s="2493"/>
      <c r="AJ15" s="2493"/>
      <c r="AK15" s="2493" t="s">
        <v>1280</v>
      </c>
      <c r="AL15" s="2493"/>
      <c r="AM15" s="2493"/>
      <c r="AN15" s="2493"/>
      <c r="AO15" s="2493"/>
      <c r="AP15" s="2493"/>
      <c r="AQ15" s="2493"/>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535">
        <v>8</v>
      </c>
      <c r="Q16" s="535"/>
      <c r="R16" s="535"/>
      <c r="S16" s="535"/>
      <c r="T16" s="535"/>
      <c r="U16" s="535"/>
      <c r="V16" s="535"/>
      <c r="W16" s="535">
        <v>6</v>
      </c>
      <c r="X16" s="535"/>
      <c r="Y16" s="535"/>
      <c r="Z16" s="535"/>
      <c r="AA16" s="535"/>
      <c r="AB16" s="535"/>
      <c r="AC16" s="535"/>
      <c r="AD16" s="535">
        <v>5</v>
      </c>
      <c r="AE16" s="535"/>
      <c r="AF16" s="535"/>
      <c r="AG16" s="535"/>
      <c r="AH16" s="535"/>
      <c r="AI16" s="535"/>
      <c r="AJ16" s="535"/>
      <c r="AK16" s="348">
        <v>3</v>
      </c>
      <c r="AL16" s="348"/>
      <c r="AM16" s="348"/>
      <c r="AN16" s="348"/>
      <c r="AO16" s="348"/>
      <c r="AP16" s="348"/>
      <c r="AQ16" s="348"/>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33">
        <v>8</v>
      </c>
      <c r="Q17" s="333"/>
      <c r="R17" s="333"/>
      <c r="S17" s="333"/>
      <c r="T17" s="333"/>
      <c r="U17" s="333"/>
      <c r="V17" s="333"/>
      <c r="W17" s="333">
        <v>6</v>
      </c>
      <c r="X17" s="333"/>
      <c r="Y17" s="333"/>
      <c r="Z17" s="333"/>
      <c r="AA17" s="333"/>
      <c r="AB17" s="333"/>
      <c r="AC17" s="333"/>
      <c r="AD17" s="333">
        <v>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1719</v>
      </c>
      <c r="H20" s="518"/>
      <c r="I20" s="518"/>
      <c r="J20" s="518"/>
      <c r="K20" s="518"/>
      <c r="L20" s="518"/>
      <c r="M20" s="518"/>
      <c r="N20" s="518"/>
      <c r="O20" s="518"/>
      <c r="P20" s="518"/>
      <c r="Q20" s="518"/>
      <c r="R20" s="518"/>
      <c r="S20" s="518"/>
      <c r="T20" s="518"/>
      <c r="U20" s="518"/>
      <c r="V20" s="518"/>
      <c r="W20" s="518"/>
      <c r="X20" s="519"/>
      <c r="Y20" s="260" t="s">
        <v>49</v>
      </c>
      <c r="Z20" s="285"/>
      <c r="AA20" s="286"/>
      <c r="AB20" s="2494" t="s">
        <v>1718</v>
      </c>
      <c r="AC20" s="798"/>
      <c r="AD20" s="798"/>
      <c r="AE20" s="808">
        <v>23</v>
      </c>
      <c r="AF20" s="808"/>
      <c r="AG20" s="808"/>
      <c r="AH20" s="808"/>
      <c r="AI20" s="808"/>
      <c r="AJ20" s="311">
        <v>27</v>
      </c>
      <c r="AK20" s="311"/>
      <c r="AL20" s="311"/>
      <c r="AM20" s="311"/>
      <c r="AN20" s="311"/>
      <c r="AO20" s="311">
        <v>34</v>
      </c>
      <c r="AP20" s="311"/>
      <c r="AQ20" s="311"/>
      <c r="AR20" s="311"/>
      <c r="AS20" s="311"/>
      <c r="AT20" s="323"/>
      <c r="AU20" s="323"/>
      <c r="AV20" s="323"/>
      <c r="AW20" s="323"/>
      <c r="AX20" s="324"/>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646"/>
      <c r="AC21" s="646"/>
      <c r="AD21" s="646"/>
      <c r="AE21" s="646"/>
      <c r="AF21" s="646"/>
      <c r="AG21" s="646"/>
      <c r="AH21" s="646"/>
      <c r="AI21" s="646"/>
      <c r="AJ21" s="646"/>
      <c r="AK21" s="646"/>
      <c r="AL21" s="646"/>
      <c r="AM21" s="646"/>
      <c r="AN21" s="646"/>
      <c r="AO21" s="646"/>
      <c r="AP21" s="646"/>
      <c r="AQ21" s="646"/>
      <c r="AR21" s="646"/>
      <c r="AS21" s="646"/>
      <c r="AT21" s="637">
        <v>50</v>
      </c>
      <c r="AU21" s="637"/>
      <c r="AV21" s="637"/>
      <c r="AW21" s="637"/>
      <c r="AX21" s="653"/>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10" t="s">
        <v>199</v>
      </c>
      <c r="AC22" s="310"/>
      <c r="AD22" s="310"/>
      <c r="AE22" s="1338">
        <v>46</v>
      </c>
      <c r="AF22" s="1338"/>
      <c r="AG22" s="1338"/>
      <c r="AH22" s="1338"/>
      <c r="AI22" s="1338"/>
      <c r="AJ22" s="310">
        <v>54</v>
      </c>
      <c r="AK22" s="310"/>
      <c r="AL22" s="310"/>
      <c r="AM22" s="310"/>
      <c r="AN22" s="310"/>
      <c r="AO22" s="310">
        <v>68</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1717</v>
      </c>
      <c r="H24" s="518"/>
      <c r="I24" s="518"/>
      <c r="J24" s="518"/>
      <c r="K24" s="518"/>
      <c r="L24" s="518"/>
      <c r="M24" s="518"/>
      <c r="N24" s="518"/>
      <c r="O24" s="518"/>
      <c r="P24" s="518"/>
      <c r="Q24" s="518"/>
      <c r="R24" s="518"/>
      <c r="S24" s="518"/>
      <c r="T24" s="518"/>
      <c r="U24" s="518"/>
      <c r="V24" s="518"/>
      <c r="W24" s="518"/>
      <c r="X24" s="519"/>
      <c r="Y24" s="306" t="s">
        <v>58</v>
      </c>
      <c r="Z24" s="307"/>
      <c r="AA24" s="308"/>
      <c r="AB24" s="2451" t="s">
        <v>1716</v>
      </c>
      <c r="AC24" s="697"/>
      <c r="AD24" s="2452"/>
      <c r="AE24" s="2449" t="s">
        <v>1715</v>
      </c>
      <c r="AF24" s="1338"/>
      <c r="AG24" s="1338"/>
      <c r="AH24" s="1338"/>
      <c r="AI24" s="1338"/>
      <c r="AJ24" s="311" t="s">
        <v>1528</v>
      </c>
      <c r="AK24" s="311"/>
      <c r="AL24" s="311"/>
      <c r="AM24" s="311"/>
      <c r="AN24" s="311"/>
      <c r="AO24" s="311" t="s">
        <v>1528</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2453"/>
      <c r="AC25" s="2454"/>
      <c r="AD25" s="2455"/>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1613" t="s">
        <v>1714</v>
      </c>
      <c r="H27" s="1613"/>
      <c r="I27" s="1613"/>
      <c r="J27" s="1613"/>
      <c r="K27" s="1613"/>
      <c r="L27" s="1613"/>
      <c r="M27" s="1613"/>
      <c r="N27" s="1613"/>
      <c r="O27" s="1613"/>
      <c r="P27" s="1613"/>
      <c r="Q27" s="1613"/>
      <c r="R27" s="1613"/>
      <c r="S27" s="1613"/>
      <c r="T27" s="1613"/>
      <c r="U27" s="1613"/>
      <c r="V27" s="1613"/>
      <c r="W27" s="1613"/>
      <c r="X27" s="1613"/>
      <c r="Y27" s="272" t="s">
        <v>62</v>
      </c>
      <c r="Z27" s="273"/>
      <c r="AA27" s="274"/>
      <c r="AB27" s="633" t="s">
        <v>356</v>
      </c>
      <c r="AC27" s="634"/>
      <c r="AD27" s="635"/>
      <c r="AE27" s="633">
        <v>47</v>
      </c>
      <c r="AF27" s="634"/>
      <c r="AG27" s="634"/>
      <c r="AH27" s="634"/>
      <c r="AI27" s="635"/>
      <c r="AJ27" s="633" t="s">
        <v>1713</v>
      </c>
      <c r="AK27" s="634"/>
      <c r="AL27" s="634"/>
      <c r="AM27" s="634"/>
      <c r="AN27" s="635"/>
      <c r="AO27" s="633" t="s">
        <v>1713</v>
      </c>
      <c r="AP27" s="634"/>
      <c r="AQ27" s="634"/>
      <c r="AR27" s="634"/>
      <c r="AS27" s="635"/>
      <c r="AT27" s="633" t="s">
        <v>1713</v>
      </c>
      <c r="AU27" s="634"/>
      <c r="AV27" s="634"/>
      <c r="AW27" s="634"/>
      <c r="AX27" s="1375"/>
    </row>
    <row r="28" spans="1:55" ht="47.1" customHeight="1" x14ac:dyDescent="0.15">
      <c r="A28" s="293"/>
      <c r="B28" s="294"/>
      <c r="C28" s="294"/>
      <c r="D28" s="294"/>
      <c r="E28" s="294"/>
      <c r="F28" s="295"/>
      <c r="G28" s="1614"/>
      <c r="H28" s="1614"/>
      <c r="I28" s="1614"/>
      <c r="J28" s="1614"/>
      <c r="K28" s="1614"/>
      <c r="L28" s="1614"/>
      <c r="M28" s="1614"/>
      <c r="N28" s="1614"/>
      <c r="O28" s="1614"/>
      <c r="P28" s="1614"/>
      <c r="Q28" s="1614"/>
      <c r="R28" s="1614"/>
      <c r="S28" s="1614"/>
      <c r="T28" s="1614"/>
      <c r="U28" s="1614"/>
      <c r="V28" s="1614"/>
      <c r="W28" s="1614"/>
      <c r="X28" s="1614"/>
      <c r="Y28" s="260" t="s">
        <v>66</v>
      </c>
      <c r="Z28" s="261"/>
      <c r="AA28" s="262"/>
      <c r="AB28" s="633" t="s">
        <v>193</v>
      </c>
      <c r="AC28" s="634"/>
      <c r="AD28" s="635"/>
      <c r="AE28" s="1372" t="s">
        <v>1712</v>
      </c>
      <c r="AF28" s="634"/>
      <c r="AG28" s="634"/>
      <c r="AH28" s="634"/>
      <c r="AI28" s="635"/>
      <c r="AJ28" s="633"/>
      <c r="AK28" s="634"/>
      <c r="AL28" s="634"/>
      <c r="AM28" s="634"/>
      <c r="AN28" s="635"/>
      <c r="AO28" s="633"/>
      <c r="AP28" s="634"/>
      <c r="AQ28" s="634"/>
      <c r="AR28" s="634"/>
      <c r="AS28" s="635"/>
      <c r="AT28" s="633"/>
      <c r="AU28" s="634"/>
      <c r="AV28" s="634"/>
      <c r="AW28" s="634"/>
      <c r="AX28" s="137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497" t="s">
        <v>1711</v>
      </c>
      <c r="D30" s="2498"/>
      <c r="E30" s="2498"/>
      <c r="F30" s="2498"/>
      <c r="G30" s="2498"/>
      <c r="H30" s="2498"/>
      <c r="I30" s="2498"/>
      <c r="J30" s="2498"/>
      <c r="K30" s="2499"/>
      <c r="L30" s="1667">
        <v>3</v>
      </c>
      <c r="M30" s="1667"/>
      <c r="N30" s="1667"/>
      <c r="O30" s="1667"/>
      <c r="P30" s="1667"/>
      <c r="Q30" s="1667"/>
      <c r="R30" s="1667"/>
      <c r="S30" s="1667"/>
      <c r="T30" s="1667"/>
      <c r="U30" s="1667"/>
      <c r="V30" s="1667"/>
      <c r="W30" s="1667"/>
      <c r="X30" s="2500"/>
      <c r="Y30" s="2501"/>
      <c r="Z30" s="2501"/>
      <c r="AA30" s="2501"/>
      <c r="AB30" s="2501"/>
      <c r="AC30" s="2501"/>
      <c r="AD30" s="2501"/>
      <c r="AE30" s="2501"/>
      <c r="AF30" s="2501"/>
      <c r="AG30" s="2501"/>
      <c r="AH30" s="2501"/>
      <c r="AI30" s="2501"/>
      <c r="AJ30" s="2501"/>
      <c r="AK30" s="2501"/>
      <c r="AL30" s="2501"/>
      <c r="AM30" s="2501"/>
      <c r="AN30" s="2501"/>
      <c r="AO30" s="2501"/>
      <c r="AP30" s="2501"/>
      <c r="AQ30" s="2501"/>
      <c r="AR30" s="2501"/>
      <c r="AS30" s="2501"/>
      <c r="AT30" s="2501"/>
      <c r="AU30" s="2501"/>
      <c r="AV30" s="2501"/>
      <c r="AW30" s="2501"/>
      <c r="AX30" s="2502"/>
    </row>
    <row r="31" spans="1:55" ht="23.1" customHeight="1" x14ac:dyDescent="0.15">
      <c r="A31" s="210"/>
      <c r="B31" s="211"/>
      <c r="C31" s="2503"/>
      <c r="D31" s="2504"/>
      <c r="E31" s="2504"/>
      <c r="F31" s="2504"/>
      <c r="G31" s="2504"/>
      <c r="H31" s="2504"/>
      <c r="I31" s="2504"/>
      <c r="J31" s="2504"/>
      <c r="K31" s="2505"/>
      <c r="L31" s="2132"/>
      <c r="M31" s="2132"/>
      <c r="N31" s="2132"/>
      <c r="O31" s="2132"/>
      <c r="P31" s="2132"/>
      <c r="Q31" s="2132"/>
      <c r="R31" s="2132"/>
      <c r="S31" s="2132"/>
      <c r="T31" s="2132"/>
      <c r="U31" s="2132"/>
      <c r="V31" s="2132"/>
      <c r="W31" s="2132"/>
      <c r="X31" s="2506"/>
      <c r="Y31" s="2507"/>
      <c r="Z31" s="2507"/>
      <c r="AA31" s="2507"/>
      <c r="AB31" s="2507"/>
      <c r="AC31" s="2507"/>
      <c r="AD31" s="2507"/>
      <c r="AE31" s="2507"/>
      <c r="AF31" s="2507"/>
      <c r="AG31" s="2507"/>
      <c r="AH31" s="2507"/>
      <c r="AI31" s="2507"/>
      <c r="AJ31" s="2507"/>
      <c r="AK31" s="2507"/>
      <c r="AL31" s="2507"/>
      <c r="AM31" s="2507"/>
      <c r="AN31" s="2507"/>
      <c r="AO31" s="2507"/>
      <c r="AP31" s="2507"/>
      <c r="AQ31" s="2507"/>
      <c r="AR31" s="2507"/>
      <c r="AS31" s="2507"/>
      <c r="AT31" s="2507"/>
      <c r="AU31" s="2507"/>
      <c r="AV31" s="2507"/>
      <c r="AW31" s="2507"/>
      <c r="AX31" s="2508"/>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1606" t="s">
        <v>41</v>
      </c>
      <c r="D36" s="1607"/>
      <c r="E36" s="1607"/>
      <c r="F36" s="1607"/>
      <c r="G36" s="1607"/>
      <c r="H36" s="1607"/>
      <c r="I36" s="1607"/>
      <c r="J36" s="1607"/>
      <c r="K36" s="1608"/>
      <c r="L36" s="618">
        <f>L30</f>
        <v>3</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117</v>
      </c>
      <c r="AE40" s="728"/>
      <c r="AF40" s="728"/>
      <c r="AG40" s="479" t="s">
        <v>1710</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117</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117</v>
      </c>
      <c r="AE42" s="573"/>
      <c r="AF42" s="57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145</v>
      </c>
      <c r="AE43" s="575"/>
      <c r="AF43" s="575"/>
      <c r="AG43" s="168" t="s">
        <v>1709</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145</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117</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145</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117</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145</v>
      </c>
      <c r="AE48" s="2495"/>
      <c r="AF48" s="2496"/>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117</v>
      </c>
      <c r="AE49" s="575"/>
      <c r="AF49" s="575"/>
      <c r="AG49" s="168" t="s">
        <v>1708</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117</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117</v>
      </c>
      <c r="AE51" s="571"/>
      <c r="AF51" s="571"/>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145</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1707</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587" t="s">
        <v>103</v>
      </c>
      <c r="D57" s="588"/>
      <c r="E57" s="588"/>
      <c r="F57" s="589"/>
      <c r="G57" s="590" t="s">
        <v>1706</v>
      </c>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1"/>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883">
        <v>143</v>
      </c>
      <c r="L67" s="884"/>
      <c r="M67" s="884"/>
      <c r="N67" s="884"/>
      <c r="O67" s="884"/>
      <c r="P67" s="884"/>
      <c r="Q67" s="884"/>
      <c r="R67" s="885"/>
      <c r="S67" s="57" t="s">
        <v>111</v>
      </c>
      <c r="T67" s="61"/>
      <c r="U67" s="61"/>
      <c r="V67" s="61"/>
      <c r="W67" s="61"/>
      <c r="X67" s="61"/>
      <c r="Y67" s="61"/>
      <c r="Z67" s="78"/>
      <c r="AA67" s="886">
        <v>171</v>
      </c>
      <c r="AB67" s="887"/>
      <c r="AC67" s="887"/>
      <c r="AD67" s="887"/>
      <c r="AE67" s="887"/>
      <c r="AF67" s="887"/>
      <c r="AG67" s="887"/>
      <c r="AH67" s="2509"/>
      <c r="AI67" s="58" t="s">
        <v>112</v>
      </c>
      <c r="AJ67" s="58"/>
      <c r="AK67" s="58"/>
      <c r="AL67" s="58"/>
      <c r="AM67" s="58"/>
      <c r="AN67" s="58"/>
      <c r="AO67" s="58"/>
      <c r="AP67" s="59"/>
      <c r="AQ67" s="60">
        <v>278</v>
      </c>
      <c r="AR67" s="61"/>
      <c r="AS67" s="61"/>
      <c r="AT67" s="61"/>
      <c r="AU67" s="61"/>
      <c r="AV67" s="61"/>
      <c r="AW67" s="61"/>
      <c r="AX67" s="62"/>
    </row>
  </sheetData>
  <mergeCells count="2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L35:Q35"/>
    <mergeCell ref="R35:W35"/>
    <mergeCell ref="X35:AX35"/>
    <mergeCell ref="C36:K36"/>
    <mergeCell ref="L36:Q36"/>
    <mergeCell ref="R36:W36"/>
    <mergeCell ref="R34:W34"/>
    <mergeCell ref="X34:AX34"/>
    <mergeCell ref="C35:K35"/>
    <mergeCell ref="C34:K34"/>
    <mergeCell ref="L34:Q34"/>
    <mergeCell ref="AD46:AF46"/>
    <mergeCell ref="AD40:AF40"/>
    <mergeCell ref="AG40:AX42"/>
    <mergeCell ref="C41:AC41"/>
    <mergeCell ref="AD41:AF41"/>
    <mergeCell ref="C42:AC42"/>
    <mergeCell ref="AD42:AF42"/>
    <mergeCell ref="AD45:AF45"/>
    <mergeCell ref="C46:AC46"/>
    <mergeCell ref="C48:AC48"/>
    <mergeCell ref="AD48:AF48"/>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X33:AX33"/>
    <mergeCell ref="AT23:AX23"/>
    <mergeCell ref="AO24:AS24"/>
    <mergeCell ref="AT24:AX24"/>
    <mergeCell ref="AO25:AS25"/>
    <mergeCell ref="AT25:AX25"/>
    <mergeCell ref="AB28:AD28"/>
    <mergeCell ref="AE28:AI28"/>
    <mergeCell ref="AJ28:AN28"/>
    <mergeCell ref="AO28:AS28"/>
    <mergeCell ref="AT28:AX28"/>
    <mergeCell ref="AO27:AS27"/>
    <mergeCell ref="AO26:AS26"/>
    <mergeCell ref="AT26:AX26"/>
    <mergeCell ref="AE27:AI27"/>
    <mergeCell ref="AJ27:AN27"/>
    <mergeCell ref="AB27:AD27"/>
    <mergeCell ref="AT27:AX27"/>
    <mergeCell ref="Y28:AA28"/>
    <mergeCell ref="AE25:AI25"/>
    <mergeCell ref="AJ25:AN25"/>
    <mergeCell ref="A26:F28"/>
    <mergeCell ref="AE26:AI26"/>
    <mergeCell ref="AJ26:AN26"/>
    <mergeCell ref="G24:X25"/>
    <mergeCell ref="Y24:AA24"/>
    <mergeCell ref="AE24:AI24"/>
    <mergeCell ref="AJ24:AN24"/>
    <mergeCell ref="Y25:AA25"/>
    <mergeCell ref="AB24:AD25"/>
    <mergeCell ref="G27:X28"/>
    <mergeCell ref="Y27:AA27"/>
    <mergeCell ref="G26:X26"/>
    <mergeCell ref="Y26:AA26"/>
    <mergeCell ref="AB26:AD26"/>
    <mergeCell ref="A19:F22"/>
    <mergeCell ref="G19:X19"/>
    <mergeCell ref="Y19:AA19"/>
    <mergeCell ref="AB19:AD19"/>
    <mergeCell ref="AE23:AI23"/>
    <mergeCell ref="G20:X22"/>
    <mergeCell ref="Y20:AA20"/>
    <mergeCell ref="A23:F25"/>
    <mergeCell ref="G23:X23"/>
    <mergeCell ref="Y23:AA23"/>
    <mergeCell ref="AB23:AD23"/>
    <mergeCell ref="AO23:AS23"/>
    <mergeCell ref="AO21:AS21"/>
    <mergeCell ref="AE20:AI20"/>
    <mergeCell ref="AJ20:AN20"/>
    <mergeCell ref="AE21:AI21"/>
    <mergeCell ref="AJ21:AN21"/>
    <mergeCell ref="AB20:AD20"/>
    <mergeCell ref="AJ23:AN23"/>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AE19:AI19"/>
    <mergeCell ref="AJ19:AN19"/>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10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263</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1744</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344</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1682</v>
      </c>
      <c r="AF4" s="419"/>
      <c r="AG4" s="419"/>
      <c r="AH4" s="419"/>
      <c r="AI4" s="419"/>
      <c r="AJ4" s="419"/>
      <c r="AK4" s="419"/>
      <c r="AL4" s="419"/>
      <c r="AM4" s="419"/>
      <c r="AN4" s="419"/>
      <c r="AO4" s="419"/>
      <c r="AP4" s="420"/>
      <c r="AQ4" s="550" t="s">
        <v>1681</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1680</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302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1679</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1743</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1742</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7</v>
      </c>
      <c r="Q11" s="396"/>
      <c r="R11" s="396"/>
      <c r="S11" s="396"/>
      <c r="T11" s="396"/>
      <c r="U11" s="396"/>
      <c r="V11" s="396"/>
      <c r="W11" s="396">
        <v>5</v>
      </c>
      <c r="X11" s="396"/>
      <c r="Y11" s="396"/>
      <c r="Z11" s="396"/>
      <c r="AA11" s="396"/>
      <c r="AB11" s="396"/>
      <c r="AC11" s="396"/>
      <c r="AD11" s="396">
        <v>4</v>
      </c>
      <c r="AE11" s="396"/>
      <c r="AF11" s="396"/>
      <c r="AG11" s="396"/>
      <c r="AH11" s="396"/>
      <c r="AI11" s="396"/>
      <c r="AJ11" s="396"/>
      <c r="AK11" s="396">
        <v>3</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2189</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2190</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7</v>
      </c>
      <c r="Q16" s="348"/>
      <c r="R16" s="348"/>
      <c r="S16" s="348"/>
      <c r="T16" s="348"/>
      <c r="U16" s="348"/>
      <c r="V16" s="348"/>
      <c r="W16" s="348">
        <v>5</v>
      </c>
      <c r="X16" s="348"/>
      <c r="Y16" s="348"/>
      <c r="Z16" s="348"/>
      <c r="AA16" s="348"/>
      <c r="AB16" s="348"/>
      <c r="AC16" s="348"/>
      <c r="AD16" s="348">
        <v>4</v>
      </c>
      <c r="AE16" s="348"/>
      <c r="AF16" s="348"/>
      <c r="AG16" s="348"/>
      <c r="AH16" s="348"/>
      <c r="AI16" s="348"/>
      <c r="AJ16" s="348"/>
      <c r="AK16" s="348" t="s">
        <v>2190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7</v>
      </c>
      <c r="Q17" s="333"/>
      <c r="R17" s="333"/>
      <c r="S17" s="333"/>
      <c r="T17" s="333"/>
      <c r="U17" s="333"/>
      <c r="V17" s="333"/>
      <c r="W17" s="333">
        <v>5</v>
      </c>
      <c r="X17" s="333"/>
      <c r="Y17" s="333"/>
      <c r="Z17" s="333"/>
      <c r="AA17" s="333"/>
      <c r="AB17" s="333"/>
      <c r="AC17" s="333"/>
      <c r="AD17" s="333">
        <v>4</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1520">
        <v>1</v>
      </c>
      <c r="Q18" s="333"/>
      <c r="R18" s="333"/>
      <c r="S18" s="333"/>
      <c r="T18" s="333"/>
      <c r="U18" s="333"/>
      <c r="V18" s="333"/>
      <c r="W18" s="1520">
        <v>1</v>
      </c>
      <c r="X18" s="333"/>
      <c r="Y18" s="333"/>
      <c r="Z18" s="333"/>
      <c r="AA18" s="333"/>
      <c r="AB18" s="333"/>
      <c r="AC18" s="333"/>
      <c r="AD18" s="1520">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2474" t="s">
        <v>1741</v>
      </c>
      <c r="H20" s="2475"/>
      <c r="I20" s="2475"/>
      <c r="J20" s="2475"/>
      <c r="K20" s="2475"/>
      <c r="L20" s="2475"/>
      <c r="M20" s="2475"/>
      <c r="N20" s="2475"/>
      <c r="O20" s="2475"/>
      <c r="P20" s="2475"/>
      <c r="Q20" s="2475"/>
      <c r="R20" s="2475"/>
      <c r="S20" s="2475"/>
      <c r="T20" s="2475"/>
      <c r="U20" s="2475"/>
      <c r="V20" s="2475"/>
      <c r="W20" s="2475"/>
      <c r="X20" s="2476"/>
      <c r="Y20" s="260" t="s">
        <v>49</v>
      </c>
      <c r="Z20" s="285"/>
      <c r="AA20" s="286"/>
      <c r="AB20" s="287" t="s">
        <v>1740</v>
      </c>
      <c r="AC20" s="287"/>
      <c r="AD20" s="287"/>
      <c r="AE20" s="2466">
        <v>6</v>
      </c>
      <c r="AF20" s="2466"/>
      <c r="AG20" s="2466"/>
      <c r="AH20" s="2466"/>
      <c r="AI20" s="2466"/>
      <c r="AJ20" s="311">
        <v>7</v>
      </c>
      <c r="AK20" s="311"/>
      <c r="AL20" s="311"/>
      <c r="AM20" s="311"/>
      <c r="AN20" s="311"/>
      <c r="AO20" s="2510">
        <v>10</v>
      </c>
      <c r="AP20" s="2511"/>
      <c r="AQ20" s="2511"/>
      <c r="AR20" s="2511"/>
      <c r="AS20" s="2511"/>
      <c r="AT20" s="323"/>
      <c r="AU20" s="323"/>
      <c r="AV20" s="323"/>
      <c r="AW20" s="323"/>
      <c r="AX20" s="324"/>
    </row>
    <row r="21" spans="1:55" ht="23.65" customHeight="1" x14ac:dyDescent="0.15">
      <c r="A21" s="329"/>
      <c r="B21" s="330"/>
      <c r="C21" s="330"/>
      <c r="D21" s="330"/>
      <c r="E21" s="330"/>
      <c r="F21" s="331"/>
      <c r="G21" s="2477"/>
      <c r="H21" s="2478"/>
      <c r="I21" s="2478"/>
      <c r="J21" s="2478"/>
      <c r="K21" s="2478"/>
      <c r="L21" s="2478"/>
      <c r="M21" s="2478"/>
      <c r="N21" s="2478"/>
      <c r="O21" s="2478"/>
      <c r="P21" s="2478"/>
      <c r="Q21" s="2478"/>
      <c r="R21" s="2478"/>
      <c r="S21" s="2478"/>
      <c r="T21" s="2478"/>
      <c r="U21" s="2478"/>
      <c r="V21" s="2478"/>
      <c r="W21" s="2478"/>
      <c r="X21" s="2479"/>
      <c r="Y21" s="242" t="s">
        <v>51</v>
      </c>
      <c r="Z21" s="243"/>
      <c r="AA21" s="244"/>
      <c r="AB21" s="332" t="s">
        <v>1740</v>
      </c>
      <c r="AC21" s="332"/>
      <c r="AD21" s="332"/>
      <c r="AE21" s="2472">
        <v>10</v>
      </c>
      <c r="AF21" s="2472"/>
      <c r="AG21" s="2472"/>
      <c r="AH21" s="2472"/>
      <c r="AI21" s="2472"/>
      <c r="AJ21" s="2472">
        <v>10</v>
      </c>
      <c r="AK21" s="2472"/>
      <c r="AL21" s="2472"/>
      <c r="AM21" s="2472"/>
      <c r="AN21" s="2472"/>
      <c r="AO21" s="2472">
        <v>10</v>
      </c>
      <c r="AP21" s="2472"/>
      <c r="AQ21" s="2472"/>
      <c r="AR21" s="2472"/>
      <c r="AS21" s="2472"/>
      <c r="AT21" s="659">
        <v>10</v>
      </c>
      <c r="AU21" s="659"/>
      <c r="AV21" s="659"/>
      <c r="AW21" s="659"/>
      <c r="AX21" s="2473"/>
    </row>
    <row r="22" spans="1:55" ht="32.25" customHeight="1" x14ac:dyDescent="0.15">
      <c r="A22" s="329"/>
      <c r="B22" s="330"/>
      <c r="C22" s="330"/>
      <c r="D22" s="330"/>
      <c r="E22" s="330"/>
      <c r="F22" s="331"/>
      <c r="G22" s="2480"/>
      <c r="H22" s="2481"/>
      <c r="I22" s="2481"/>
      <c r="J22" s="2481"/>
      <c r="K22" s="2481"/>
      <c r="L22" s="2481"/>
      <c r="M22" s="2481"/>
      <c r="N22" s="2481"/>
      <c r="O22" s="2481"/>
      <c r="P22" s="2481"/>
      <c r="Q22" s="2481"/>
      <c r="R22" s="2481"/>
      <c r="S22" s="2481"/>
      <c r="T22" s="2481"/>
      <c r="U22" s="2481"/>
      <c r="V22" s="2481"/>
      <c r="W22" s="2481"/>
      <c r="X22" s="2482"/>
      <c r="Y22" s="242" t="s">
        <v>52</v>
      </c>
      <c r="Z22" s="243"/>
      <c r="AA22" s="244"/>
      <c r="AB22" s="310" t="s">
        <v>199</v>
      </c>
      <c r="AC22" s="310"/>
      <c r="AD22" s="310"/>
      <c r="AE22" s="917">
        <v>0.6</v>
      </c>
      <c r="AF22" s="310"/>
      <c r="AG22" s="310"/>
      <c r="AH22" s="310"/>
      <c r="AI22" s="310"/>
      <c r="AJ22" s="917">
        <v>0.7</v>
      </c>
      <c r="AK22" s="310"/>
      <c r="AL22" s="310"/>
      <c r="AM22" s="310"/>
      <c r="AN22" s="310"/>
      <c r="AO22" s="523">
        <v>1</v>
      </c>
      <c r="AP22" s="332"/>
      <c r="AQ22" s="332"/>
      <c r="AR22" s="332"/>
      <c r="AS22" s="332"/>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220" t="s">
        <v>1739</v>
      </c>
      <c r="H24" s="1629"/>
      <c r="I24" s="1629"/>
      <c r="J24" s="1629"/>
      <c r="K24" s="1629"/>
      <c r="L24" s="1629"/>
      <c r="M24" s="1629"/>
      <c r="N24" s="1629"/>
      <c r="O24" s="1629"/>
      <c r="P24" s="1629"/>
      <c r="Q24" s="1629"/>
      <c r="R24" s="1629"/>
      <c r="S24" s="1629"/>
      <c r="T24" s="1629"/>
      <c r="U24" s="1629"/>
      <c r="V24" s="1629"/>
      <c r="W24" s="1629"/>
      <c r="X24" s="1649"/>
      <c r="Y24" s="306" t="s">
        <v>58</v>
      </c>
      <c r="Z24" s="307"/>
      <c r="AA24" s="308"/>
      <c r="AB24" s="309" t="s">
        <v>1738</v>
      </c>
      <c r="AC24" s="307"/>
      <c r="AD24" s="308"/>
      <c r="AE24" s="310">
        <v>6</v>
      </c>
      <c r="AF24" s="310"/>
      <c r="AG24" s="310"/>
      <c r="AH24" s="310"/>
      <c r="AI24" s="310"/>
      <c r="AJ24" s="311">
        <v>7</v>
      </c>
      <c r="AK24" s="311"/>
      <c r="AL24" s="311"/>
      <c r="AM24" s="311"/>
      <c r="AN24" s="311"/>
      <c r="AO24" s="333">
        <v>10</v>
      </c>
      <c r="AP24" s="333"/>
      <c r="AQ24" s="333"/>
      <c r="AR24" s="333"/>
      <c r="AS24" s="333"/>
      <c r="AT24" s="312" t="s">
        <v>197</v>
      </c>
      <c r="AU24" s="313"/>
      <c r="AV24" s="313"/>
      <c r="AW24" s="313"/>
      <c r="AX24" s="314"/>
      <c r="AY24" s="2"/>
      <c r="AZ24" s="3"/>
      <c r="BA24" s="3"/>
      <c r="BB24" s="3"/>
      <c r="BC24" s="3"/>
    </row>
    <row r="25" spans="1:55" ht="32.25" customHeight="1" x14ac:dyDescent="0.15">
      <c r="A25" s="254"/>
      <c r="B25" s="255"/>
      <c r="C25" s="255"/>
      <c r="D25" s="255"/>
      <c r="E25" s="255"/>
      <c r="F25" s="256"/>
      <c r="G25" s="1650"/>
      <c r="H25" s="1641"/>
      <c r="I25" s="1641"/>
      <c r="J25" s="1641"/>
      <c r="K25" s="1641"/>
      <c r="L25" s="1641"/>
      <c r="M25" s="1641"/>
      <c r="N25" s="1641"/>
      <c r="O25" s="1641"/>
      <c r="P25" s="1641"/>
      <c r="Q25" s="1641"/>
      <c r="R25" s="1641"/>
      <c r="S25" s="1641"/>
      <c r="T25" s="1641"/>
      <c r="U25" s="1641"/>
      <c r="V25" s="1641"/>
      <c r="W25" s="1641"/>
      <c r="X25" s="1651"/>
      <c r="Y25" s="315" t="s">
        <v>61</v>
      </c>
      <c r="Z25" s="261"/>
      <c r="AA25" s="262"/>
      <c r="AB25" s="320"/>
      <c r="AC25" s="261"/>
      <c r="AD25" s="262"/>
      <c r="AE25" s="312">
        <v>10</v>
      </c>
      <c r="AF25" s="313"/>
      <c r="AG25" s="313"/>
      <c r="AH25" s="313"/>
      <c r="AI25" s="321"/>
      <c r="AJ25" s="134">
        <v>10</v>
      </c>
      <c r="AK25" s="135"/>
      <c r="AL25" s="135"/>
      <c r="AM25" s="135"/>
      <c r="AN25" s="322"/>
      <c r="AO25" s="134">
        <v>10</v>
      </c>
      <c r="AP25" s="135"/>
      <c r="AQ25" s="135"/>
      <c r="AR25" s="135"/>
      <c r="AS25" s="322"/>
      <c r="AT25" s="134">
        <v>10</v>
      </c>
      <c r="AU25" s="135"/>
      <c r="AV25" s="135"/>
      <c r="AW25" s="135"/>
      <c r="AX25" s="136"/>
      <c r="AY25" s="2"/>
      <c r="AZ25" s="3"/>
      <c r="BA25" s="3"/>
      <c r="BB25" s="3"/>
      <c r="BC25" s="3"/>
    </row>
    <row r="26" spans="1:55" ht="32.25" customHeight="1" x14ac:dyDescent="0.15">
      <c r="A26" s="248" t="s">
        <v>62</v>
      </c>
      <c r="B26" s="288"/>
      <c r="C26" s="288"/>
      <c r="D26" s="288"/>
      <c r="E26" s="288"/>
      <c r="F26" s="289"/>
      <c r="G26" s="2469" t="s">
        <v>63</v>
      </c>
      <c r="H26" s="2470"/>
      <c r="I26" s="2470"/>
      <c r="J26" s="2470"/>
      <c r="K26" s="2470"/>
      <c r="L26" s="2470"/>
      <c r="M26" s="2470"/>
      <c r="N26" s="2470"/>
      <c r="O26" s="2470"/>
      <c r="P26" s="2470"/>
      <c r="Q26" s="2470"/>
      <c r="R26" s="2470"/>
      <c r="S26" s="2470"/>
      <c r="T26" s="2470"/>
      <c r="U26" s="2470"/>
      <c r="V26" s="2470"/>
      <c r="W26" s="2470"/>
      <c r="X26" s="2471"/>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1737</v>
      </c>
      <c r="H27" s="482"/>
      <c r="I27" s="482"/>
      <c r="J27" s="482"/>
      <c r="K27" s="482"/>
      <c r="L27" s="482"/>
      <c r="M27" s="482"/>
      <c r="N27" s="482"/>
      <c r="O27" s="482"/>
      <c r="P27" s="482"/>
      <c r="Q27" s="482"/>
      <c r="R27" s="482"/>
      <c r="S27" s="482"/>
      <c r="T27" s="482"/>
      <c r="U27" s="482"/>
      <c r="V27" s="482"/>
      <c r="W27" s="482"/>
      <c r="X27" s="482"/>
      <c r="Y27" s="272" t="s">
        <v>62</v>
      </c>
      <c r="Z27" s="273"/>
      <c r="AA27" s="274"/>
      <c r="AB27" s="487" t="s">
        <v>1502</v>
      </c>
      <c r="AC27" s="488"/>
      <c r="AD27" s="489"/>
      <c r="AE27" s="2512">
        <v>1123</v>
      </c>
      <c r="AF27" s="2513"/>
      <c r="AG27" s="2513"/>
      <c r="AH27" s="2513"/>
      <c r="AI27" s="2514"/>
      <c r="AJ27" s="487">
        <v>764</v>
      </c>
      <c r="AK27" s="488"/>
      <c r="AL27" s="488"/>
      <c r="AM27" s="488"/>
      <c r="AN27" s="489"/>
      <c r="AO27" s="494">
        <v>434</v>
      </c>
      <c r="AP27" s="495"/>
      <c r="AQ27" s="495"/>
      <c r="AR27" s="495"/>
      <c r="AS27" s="496"/>
      <c r="AT27" s="487">
        <v>274</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905" t="s">
        <v>1736</v>
      </c>
      <c r="AF28" s="964"/>
      <c r="AG28" s="964"/>
      <c r="AH28" s="964"/>
      <c r="AI28" s="965"/>
      <c r="AJ28" s="905" t="s">
        <v>1735</v>
      </c>
      <c r="AK28" s="964"/>
      <c r="AL28" s="964"/>
      <c r="AM28" s="964"/>
      <c r="AN28" s="965"/>
      <c r="AO28" s="905" t="s">
        <v>1734</v>
      </c>
      <c r="AP28" s="964"/>
      <c r="AQ28" s="964"/>
      <c r="AR28" s="964"/>
      <c r="AS28" s="965"/>
      <c r="AT28" s="905" t="s">
        <v>1733</v>
      </c>
      <c r="AU28" s="964"/>
      <c r="AV28" s="964"/>
      <c r="AW28" s="964"/>
      <c r="AX28" s="251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459" t="s">
        <v>1732</v>
      </c>
      <c r="D30" s="2460"/>
      <c r="E30" s="2460"/>
      <c r="F30" s="2460"/>
      <c r="G30" s="2460"/>
      <c r="H30" s="2460"/>
      <c r="I30" s="2460"/>
      <c r="J30" s="2460"/>
      <c r="K30" s="2461"/>
      <c r="L30" s="1163">
        <v>3</v>
      </c>
      <c r="M30" s="867"/>
      <c r="N30" s="867"/>
      <c r="O30" s="867"/>
      <c r="P30" s="867"/>
      <c r="Q30" s="868"/>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6"/>
      <c r="M31" s="860"/>
      <c r="N31" s="860"/>
      <c r="O31" s="860"/>
      <c r="P31" s="860"/>
      <c r="Q31" s="861"/>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3</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2516" t="s">
        <v>1731</v>
      </c>
      <c r="AH40" s="2517"/>
      <c r="AI40" s="2517"/>
      <c r="AJ40" s="2517"/>
      <c r="AK40" s="2517"/>
      <c r="AL40" s="2517"/>
      <c r="AM40" s="2517"/>
      <c r="AN40" s="2517"/>
      <c r="AO40" s="2517"/>
      <c r="AP40" s="2517"/>
      <c r="AQ40" s="2517"/>
      <c r="AR40" s="2517"/>
      <c r="AS40" s="2517"/>
      <c r="AT40" s="2517"/>
      <c r="AU40" s="2517"/>
      <c r="AV40" s="2517"/>
      <c r="AW40" s="2517"/>
      <c r="AX40" s="251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2519"/>
      <c r="AH41" s="2520"/>
      <c r="AI41" s="2520"/>
      <c r="AJ41" s="2520"/>
      <c r="AK41" s="2520"/>
      <c r="AL41" s="2520"/>
      <c r="AM41" s="2520"/>
      <c r="AN41" s="2520"/>
      <c r="AO41" s="2520"/>
      <c r="AP41" s="2520"/>
      <c r="AQ41" s="2520"/>
      <c r="AR41" s="2520"/>
      <c r="AS41" s="2520"/>
      <c r="AT41" s="2520"/>
      <c r="AU41" s="2520"/>
      <c r="AV41" s="2520"/>
      <c r="AW41" s="2520"/>
      <c r="AX41" s="252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283</v>
      </c>
      <c r="AE42" s="835"/>
      <c r="AF42" s="835"/>
      <c r="AG42" s="2522"/>
      <c r="AH42" s="2523"/>
      <c r="AI42" s="2523"/>
      <c r="AJ42" s="2523"/>
      <c r="AK42" s="2523"/>
      <c r="AL42" s="2523"/>
      <c r="AM42" s="2523"/>
      <c r="AN42" s="2523"/>
      <c r="AO42" s="2523"/>
      <c r="AP42" s="2523"/>
      <c r="AQ42" s="2523"/>
      <c r="AR42" s="2523"/>
      <c r="AS42" s="2523"/>
      <c r="AT42" s="2523"/>
      <c r="AU42" s="2523"/>
      <c r="AV42" s="2523"/>
      <c r="AW42" s="2523"/>
      <c r="AX42" s="252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1730</v>
      </c>
      <c r="AH43" s="503"/>
      <c r="AI43" s="503"/>
      <c r="AJ43" s="503"/>
      <c r="AK43" s="503"/>
      <c r="AL43" s="503"/>
      <c r="AM43" s="503"/>
      <c r="AN43" s="503"/>
      <c r="AO43" s="503"/>
      <c r="AP43" s="503"/>
      <c r="AQ43" s="503"/>
      <c r="AR43" s="503"/>
      <c r="AS43" s="503"/>
      <c r="AT43" s="503"/>
      <c r="AU43" s="503"/>
      <c r="AV43" s="503"/>
      <c r="AW43" s="503"/>
      <c r="AX43" s="253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733"/>
      <c r="AH44" s="506"/>
      <c r="AI44" s="506"/>
      <c r="AJ44" s="506"/>
      <c r="AK44" s="506"/>
      <c r="AL44" s="506"/>
      <c r="AM44" s="506"/>
      <c r="AN44" s="506"/>
      <c r="AO44" s="506"/>
      <c r="AP44" s="506"/>
      <c r="AQ44" s="506"/>
      <c r="AR44" s="506"/>
      <c r="AS44" s="506"/>
      <c r="AT44" s="506"/>
      <c r="AU44" s="506"/>
      <c r="AV44" s="506"/>
      <c r="AW44" s="506"/>
      <c r="AX44" s="734"/>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283</v>
      </c>
      <c r="AE45" s="833"/>
      <c r="AF45" s="833"/>
      <c r="AG45" s="733"/>
      <c r="AH45" s="506"/>
      <c r="AI45" s="506"/>
      <c r="AJ45" s="506"/>
      <c r="AK45" s="506"/>
      <c r="AL45" s="506"/>
      <c r="AM45" s="506"/>
      <c r="AN45" s="506"/>
      <c r="AO45" s="506"/>
      <c r="AP45" s="506"/>
      <c r="AQ45" s="506"/>
      <c r="AR45" s="506"/>
      <c r="AS45" s="506"/>
      <c r="AT45" s="506"/>
      <c r="AU45" s="506"/>
      <c r="AV45" s="506"/>
      <c r="AW45" s="506"/>
      <c r="AX45" s="734"/>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733"/>
      <c r="AH46" s="506"/>
      <c r="AI46" s="506"/>
      <c r="AJ46" s="506"/>
      <c r="AK46" s="506"/>
      <c r="AL46" s="506"/>
      <c r="AM46" s="506"/>
      <c r="AN46" s="506"/>
      <c r="AO46" s="506"/>
      <c r="AP46" s="506"/>
      <c r="AQ46" s="506"/>
      <c r="AR46" s="506"/>
      <c r="AS46" s="506"/>
      <c r="AT46" s="506"/>
      <c r="AU46" s="506"/>
      <c r="AV46" s="506"/>
      <c r="AW46" s="506"/>
      <c r="AX46" s="734"/>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733"/>
      <c r="AH47" s="506"/>
      <c r="AI47" s="506"/>
      <c r="AJ47" s="506"/>
      <c r="AK47" s="506"/>
      <c r="AL47" s="506"/>
      <c r="AM47" s="506"/>
      <c r="AN47" s="506"/>
      <c r="AO47" s="506"/>
      <c r="AP47" s="506"/>
      <c r="AQ47" s="506"/>
      <c r="AR47" s="506"/>
      <c r="AS47" s="506"/>
      <c r="AT47" s="506"/>
      <c r="AU47" s="506"/>
      <c r="AV47" s="506"/>
      <c r="AW47" s="506"/>
      <c r="AX47" s="734"/>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735"/>
      <c r="AH48" s="509"/>
      <c r="AI48" s="509"/>
      <c r="AJ48" s="509"/>
      <c r="AK48" s="509"/>
      <c r="AL48" s="509"/>
      <c r="AM48" s="509"/>
      <c r="AN48" s="509"/>
      <c r="AO48" s="509"/>
      <c r="AP48" s="509"/>
      <c r="AQ48" s="509"/>
      <c r="AR48" s="509"/>
      <c r="AS48" s="509"/>
      <c r="AT48" s="509"/>
      <c r="AU48" s="509"/>
      <c r="AV48" s="509"/>
      <c r="AW48" s="509"/>
      <c r="AX48" s="736"/>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2525" t="s">
        <v>1729</v>
      </c>
      <c r="AH49" s="2526"/>
      <c r="AI49" s="2526"/>
      <c r="AJ49" s="2526"/>
      <c r="AK49" s="2526"/>
      <c r="AL49" s="2526"/>
      <c r="AM49" s="2526"/>
      <c r="AN49" s="2526"/>
      <c r="AO49" s="2526"/>
      <c r="AP49" s="2526"/>
      <c r="AQ49" s="2526"/>
      <c r="AR49" s="2526"/>
      <c r="AS49" s="2526"/>
      <c r="AT49" s="2526"/>
      <c r="AU49" s="2526"/>
      <c r="AV49" s="2526"/>
      <c r="AW49" s="2526"/>
      <c r="AX49" s="2527"/>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2528"/>
      <c r="AH50" s="2529"/>
      <c r="AI50" s="2529"/>
      <c r="AJ50" s="2529"/>
      <c r="AK50" s="2529"/>
      <c r="AL50" s="2529"/>
      <c r="AM50" s="2529"/>
      <c r="AN50" s="2529"/>
      <c r="AO50" s="2529"/>
      <c r="AP50" s="2529"/>
      <c r="AQ50" s="2529"/>
      <c r="AR50" s="2529"/>
      <c r="AS50" s="2529"/>
      <c r="AT50" s="2529"/>
      <c r="AU50" s="2529"/>
      <c r="AV50" s="2529"/>
      <c r="AW50" s="2529"/>
      <c r="AX50" s="2530"/>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2531"/>
      <c r="AH51" s="2532"/>
      <c r="AI51" s="2532"/>
      <c r="AJ51" s="2532"/>
      <c r="AK51" s="2532"/>
      <c r="AL51" s="2532"/>
      <c r="AM51" s="2532"/>
      <c r="AN51" s="2532"/>
      <c r="AO51" s="2532"/>
      <c r="AP51" s="2532"/>
      <c r="AQ51" s="2532"/>
      <c r="AR51" s="2532"/>
      <c r="AS51" s="2532"/>
      <c r="AT51" s="2532"/>
      <c r="AU51" s="2532"/>
      <c r="AV51" s="2532"/>
      <c r="AW51" s="2532"/>
      <c r="AX51" s="253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1728</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3" t="s">
        <v>1727</v>
      </c>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5"/>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276</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2" ht="21.75" customHeight="1" thickBot="1" x14ac:dyDescent="0.2">
      <c r="AJ1" s="438" t="s">
        <v>0</v>
      </c>
      <c r="AK1" s="438"/>
      <c r="AL1" s="438"/>
      <c r="AM1" s="438"/>
      <c r="AN1" s="438"/>
      <c r="AO1" s="438"/>
      <c r="AP1" s="438"/>
      <c r="AQ1" s="699" t="str">
        <f ca="1">RIGHT(CELL("filename",AQ1),LEN(CELL("filename",AQ1))-FIND("]",CELL("filename",AQ1)))</f>
        <v>264</v>
      </c>
      <c r="AR1" s="699"/>
      <c r="AS1" s="699"/>
      <c r="AT1" s="699"/>
      <c r="AU1" s="699"/>
      <c r="AV1" s="699"/>
      <c r="AW1" s="699"/>
      <c r="AX1" s="699"/>
    </row>
    <row r="2" spans="1:52"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2" ht="25.15" customHeight="1" x14ac:dyDescent="0.15">
      <c r="A3" s="445" t="s">
        <v>3</v>
      </c>
      <c r="B3" s="446"/>
      <c r="C3" s="446"/>
      <c r="D3" s="446"/>
      <c r="E3" s="446"/>
      <c r="F3" s="446"/>
      <c r="G3" s="779" t="s">
        <v>1761</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2" ht="30" customHeight="1" x14ac:dyDescent="0.15">
      <c r="A4" s="412" t="s">
        <v>9</v>
      </c>
      <c r="B4" s="413"/>
      <c r="C4" s="413"/>
      <c r="D4" s="413"/>
      <c r="E4" s="413"/>
      <c r="F4" s="414"/>
      <c r="G4" s="783" t="s">
        <v>1760</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1117</v>
      </c>
      <c r="AF4" s="419"/>
      <c r="AG4" s="419"/>
      <c r="AH4" s="419"/>
      <c r="AI4" s="419"/>
      <c r="AJ4" s="419"/>
      <c r="AK4" s="419"/>
      <c r="AL4" s="419"/>
      <c r="AM4" s="419"/>
      <c r="AN4" s="419"/>
      <c r="AO4" s="419"/>
      <c r="AP4" s="420"/>
      <c r="AQ4" s="550" t="s">
        <v>1116</v>
      </c>
      <c r="AR4" s="551"/>
      <c r="AS4" s="551"/>
      <c r="AT4" s="551"/>
      <c r="AU4" s="551"/>
      <c r="AV4" s="551"/>
      <c r="AW4" s="551"/>
      <c r="AX4" s="552"/>
    </row>
    <row r="5" spans="1:52"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1654" t="s">
        <v>1759</v>
      </c>
      <c r="AF5" s="1654"/>
      <c r="AG5" s="1654"/>
      <c r="AH5" s="1654"/>
      <c r="AI5" s="1654"/>
      <c r="AJ5" s="1654"/>
      <c r="AK5" s="1654"/>
      <c r="AL5" s="1654"/>
      <c r="AM5" s="1654"/>
      <c r="AN5" s="1654"/>
      <c r="AO5" s="1654"/>
      <c r="AP5" s="1654"/>
      <c r="AQ5" s="2536"/>
      <c r="AR5" s="2536"/>
      <c r="AS5" s="2536"/>
      <c r="AT5" s="2536"/>
      <c r="AU5" s="2536"/>
      <c r="AV5" s="2536"/>
      <c r="AW5" s="2536"/>
      <c r="AX5" s="2537"/>
    </row>
    <row r="6" spans="1:52" ht="39.950000000000003" customHeight="1" x14ac:dyDescent="0.15">
      <c r="A6" s="400" t="s">
        <v>18</v>
      </c>
      <c r="B6" s="401"/>
      <c r="C6" s="401"/>
      <c r="D6" s="401"/>
      <c r="E6" s="401"/>
      <c r="F6" s="401"/>
      <c r="G6" s="542" t="s">
        <v>1758</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1757</v>
      </c>
      <c r="AF6" s="1408"/>
      <c r="AG6" s="1408"/>
      <c r="AH6" s="1408"/>
      <c r="AI6" s="1408"/>
      <c r="AJ6" s="1408"/>
      <c r="AK6" s="1408"/>
      <c r="AL6" s="1408"/>
      <c r="AM6" s="1408"/>
      <c r="AN6" s="1408"/>
      <c r="AO6" s="1408"/>
      <c r="AP6" s="1408"/>
      <c r="AQ6" s="1408"/>
      <c r="AR6" s="1408"/>
      <c r="AS6" s="1408"/>
      <c r="AT6" s="1408"/>
      <c r="AU6" s="1408"/>
      <c r="AV6" s="1408"/>
      <c r="AW6" s="1408"/>
      <c r="AX6" s="1409"/>
    </row>
    <row r="7" spans="1:52" ht="103.7" customHeight="1" x14ac:dyDescent="0.15">
      <c r="A7" s="365" t="s">
        <v>22</v>
      </c>
      <c r="B7" s="366"/>
      <c r="C7" s="366"/>
      <c r="D7" s="366"/>
      <c r="E7" s="366"/>
      <c r="F7" s="366"/>
      <c r="G7" s="788" t="s">
        <v>1756</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c r="AZ7" s="43"/>
    </row>
    <row r="8" spans="1:52" ht="137.25" customHeight="1" x14ac:dyDescent="0.15">
      <c r="A8" s="365" t="s">
        <v>24</v>
      </c>
      <c r="B8" s="366"/>
      <c r="C8" s="366"/>
      <c r="D8" s="366"/>
      <c r="E8" s="366"/>
      <c r="F8" s="366"/>
      <c r="G8" s="788" t="s">
        <v>1755</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2"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2"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2" ht="21" customHeight="1" x14ac:dyDescent="0.15">
      <c r="A11" s="377"/>
      <c r="B11" s="378"/>
      <c r="C11" s="378"/>
      <c r="D11" s="378"/>
      <c r="E11" s="378"/>
      <c r="F11" s="379"/>
      <c r="G11" s="386" t="s">
        <v>34</v>
      </c>
      <c r="H11" s="387"/>
      <c r="I11" s="392" t="s">
        <v>35</v>
      </c>
      <c r="J11" s="393"/>
      <c r="K11" s="393"/>
      <c r="L11" s="393"/>
      <c r="M11" s="393"/>
      <c r="N11" s="393"/>
      <c r="O11" s="394"/>
      <c r="P11" s="396">
        <v>3</v>
      </c>
      <c r="Q11" s="396"/>
      <c r="R11" s="396"/>
      <c r="S11" s="396"/>
      <c r="T11" s="396"/>
      <c r="U11" s="396"/>
      <c r="V11" s="396"/>
      <c r="W11" s="396">
        <v>2</v>
      </c>
      <c r="X11" s="396"/>
      <c r="Y11" s="396"/>
      <c r="Z11" s="396"/>
      <c r="AA11" s="396"/>
      <c r="AB11" s="396"/>
      <c r="AC11" s="396"/>
      <c r="AD11" s="396">
        <v>2</v>
      </c>
      <c r="AE11" s="396"/>
      <c r="AF11" s="396"/>
      <c r="AG11" s="396"/>
      <c r="AH11" s="396"/>
      <c r="AI11" s="396"/>
      <c r="AJ11" s="396"/>
      <c r="AK11" s="396">
        <v>1</v>
      </c>
      <c r="AL11" s="396"/>
      <c r="AM11" s="396"/>
      <c r="AN11" s="396"/>
      <c r="AO11" s="396"/>
      <c r="AP11" s="396"/>
      <c r="AQ11" s="396"/>
      <c r="AR11" s="397"/>
      <c r="AS11" s="397"/>
      <c r="AT11" s="397"/>
      <c r="AU11" s="397"/>
      <c r="AV11" s="397"/>
      <c r="AW11" s="397"/>
      <c r="AX11" s="398"/>
    </row>
    <row r="12" spans="1:52"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235</v>
      </c>
      <c r="X12" s="353"/>
      <c r="Y12" s="353"/>
      <c r="Z12" s="353"/>
      <c r="AA12" s="353"/>
      <c r="AB12" s="353"/>
      <c r="AC12" s="353"/>
      <c r="AD12" s="353" t="s">
        <v>235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2"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356"/>
      <c r="AS13" s="357"/>
      <c r="AT13" s="357"/>
      <c r="AU13" s="357"/>
      <c r="AV13" s="357"/>
      <c r="AW13" s="357"/>
      <c r="AX13" s="364"/>
    </row>
    <row r="14" spans="1:52"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359"/>
      <c r="AS14" s="360"/>
      <c r="AT14" s="360"/>
      <c r="AU14" s="360"/>
      <c r="AV14" s="360"/>
      <c r="AW14" s="360"/>
      <c r="AX14" s="361"/>
    </row>
    <row r="15" spans="1:52"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235</v>
      </c>
      <c r="X15" s="353"/>
      <c r="Y15" s="353"/>
      <c r="Z15" s="353"/>
      <c r="AA15" s="353"/>
      <c r="AB15" s="353"/>
      <c r="AC15" s="353"/>
      <c r="AD15" s="353" t="s">
        <v>235</v>
      </c>
      <c r="AE15" s="353"/>
      <c r="AF15" s="353"/>
      <c r="AG15" s="353"/>
      <c r="AH15" s="353"/>
      <c r="AI15" s="353"/>
      <c r="AJ15" s="353"/>
      <c r="AK15" s="353" t="s">
        <v>235</v>
      </c>
      <c r="AL15" s="353"/>
      <c r="AM15" s="353"/>
      <c r="AN15" s="353"/>
      <c r="AO15" s="353"/>
      <c r="AP15" s="353"/>
      <c r="AQ15" s="353"/>
      <c r="AR15" s="354"/>
      <c r="AS15" s="354"/>
      <c r="AT15" s="354"/>
      <c r="AU15" s="354"/>
      <c r="AV15" s="354"/>
      <c r="AW15" s="354"/>
      <c r="AX15" s="355"/>
    </row>
    <row r="16" spans="1:52" ht="24.75" customHeight="1" x14ac:dyDescent="0.15">
      <c r="A16" s="377"/>
      <c r="B16" s="378"/>
      <c r="C16" s="378"/>
      <c r="D16" s="378"/>
      <c r="E16" s="378"/>
      <c r="F16" s="379"/>
      <c r="G16" s="390"/>
      <c r="H16" s="391"/>
      <c r="I16" s="344" t="s">
        <v>41</v>
      </c>
      <c r="J16" s="345"/>
      <c r="K16" s="345"/>
      <c r="L16" s="345"/>
      <c r="M16" s="345"/>
      <c r="N16" s="345"/>
      <c r="O16" s="346"/>
      <c r="P16" s="348">
        <v>3</v>
      </c>
      <c r="Q16" s="348"/>
      <c r="R16" s="348"/>
      <c r="S16" s="348"/>
      <c r="T16" s="348"/>
      <c r="U16" s="348"/>
      <c r="V16" s="348"/>
      <c r="W16" s="348">
        <v>2</v>
      </c>
      <c r="X16" s="348"/>
      <c r="Y16" s="348"/>
      <c r="Z16" s="348"/>
      <c r="AA16" s="348"/>
      <c r="AB16" s="348"/>
      <c r="AC16" s="348"/>
      <c r="AD16" s="348">
        <v>2</v>
      </c>
      <c r="AE16" s="348"/>
      <c r="AF16" s="348"/>
      <c r="AG16" s="348"/>
      <c r="AH16" s="348"/>
      <c r="AI16" s="348"/>
      <c r="AJ16" s="348"/>
      <c r="AK16" s="348">
        <v>1</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3</v>
      </c>
      <c r="Q17" s="333"/>
      <c r="R17" s="333"/>
      <c r="S17" s="333"/>
      <c r="T17" s="333"/>
      <c r="U17" s="333"/>
      <c r="V17" s="333"/>
      <c r="W17" s="333">
        <v>2</v>
      </c>
      <c r="X17" s="333"/>
      <c r="Y17" s="333"/>
      <c r="Z17" s="333"/>
      <c r="AA17" s="333"/>
      <c r="AB17" s="333"/>
      <c r="AC17" s="333"/>
      <c r="AD17" s="333">
        <v>2</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1220" t="s">
        <v>959</v>
      </c>
      <c r="H20" s="1221"/>
      <c r="I20" s="1221"/>
      <c r="J20" s="1221"/>
      <c r="K20" s="1221"/>
      <c r="L20" s="1221"/>
      <c r="M20" s="1221"/>
      <c r="N20" s="1221"/>
      <c r="O20" s="1221"/>
      <c r="P20" s="1221"/>
      <c r="Q20" s="1221"/>
      <c r="R20" s="1221"/>
      <c r="S20" s="1221"/>
      <c r="T20" s="1221"/>
      <c r="U20" s="1221"/>
      <c r="V20" s="1221"/>
      <c r="W20" s="1221"/>
      <c r="X20" s="1222"/>
      <c r="Y20" s="260" t="s">
        <v>49</v>
      </c>
      <c r="Z20" s="285"/>
      <c r="AA20" s="286"/>
      <c r="AB20" s="928" t="s">
        <v>958</v>
      </c>
      <c r="AC20" s="928"/>
      <c r="AD20" s="928"/>
      <c r="AE20" s="333">
        <v>49</v>
      </c>
      <c r="AF20" s="333"/>
      <c r="AG20" s="333"/>
      <c r="AH20" s="333"/>
      <c r="AI20" s="333"/>
      <c r="AJ20" s="333">
        <v>52</v>
      </c>
      <c r="AK20" s="333"/>
      <c r="AL20" s="333"/>
      <c r="AM20" s="333"/>
      <c r="AN20" s="333"/>
      <c r="AO20" s="333">
        <v>81</v>
      </c>
      <c r="AP20" s="333"/>
      <c r="AQ20" s="333"/>
      <c r="AR20" s="333"/>
      <c r="AS20" s="333"/>
      <c r="AT20" s="341"/>
      <c r="AU20" s="341"/>
      <c r="AV20" s="341"/>
      <c r="AW20" s="341"/>
      <c r="AX20" s="342"/>
    </row>
    <row r="21" spans="1:55" ht="23.65" customHeight="1" x14ac:dyDescent="0.15">
      <c r="A21" s="329"/>
      <c r="B21" s="330"/>
      <c r="C21" s="330"/>
      <c r="D21" s="330"/>
      <c r="E21" s="330"/>
      <c r="F21" s="331"/>
      <c r="G21" s="1581"/>
      <c r="H21" s="1582"/>
      <c r="I21" s="1582"/>
      <c r="J21" s="1582"/>
      <c r="K21" s="1582"/>
      <c r="L21" s="1582"/>
      <c r="M21" s="1582"/>
      <c r="N21" s="1582"/>
      <c r="O21" s="1582"/>
      <c r="P21" s="1582"/>
      <c r="Q21" s="1582"/>
      <c r="R21" s="1582"/>
      <c r="S21" s="1582"/>
      <c r="T21" s="1582"/>
      <c r="U21" s="1582"/>
      <c r="V21" s="1582"/>
      <c r="W21" s="1582"/>
      <c r="X21" s="1583"/>
      <c r="Y21" s="242" t="s">
        <v>51</v>
      </c>
      <c r="Z21" s="243"/>
      <c r="AA21" s="244"/>
      <c r="AB21" s="332" t="s">
        <v>958</v>
      </c>
      <c r="AC21" s="332"/>
      <c r="AD21" s="332"/>
      <c r="AE21" s="332">
        <v>60</v>
      </c>
      <c r="AF21" s="332"/>
      <c r="AG21" s="332"/>
      <c r="AH21" s="332"/>
      <c r="AI21" s="332"/>
      <c r="AJ21" s="332">
        <v>60</v>
      </c>
      <c r="AK21" s="332"/>
      <c r="AL21" s="332"/>
      <c r="AM21" s="332"/>
      <c r="AN21" s="332"/>
      <c r="AO21" s="332">
        <v>60</v>
      </c>
      <c r="AP21" s="332"/>
      <c r="AQ21" s="332"/>
      <c r="AR21" s="332"/>
      <c r="AS21" s="332"/>
      <c r="AT21" s="333">
        <v>60</v>
      </c>
      <c r="AU21" s="333"/>
      <c r="AV21" s="333"/>
      <c r="AW21" s="333"/>
      <c r="AX21" s="334"/>
    </row>
    <row r="22" spans="1:55" ht="32.25" customHeight="1" x14ac:dyDescent="0.15">
      <c r="A22" s="329"/>
      <c r="B22" s="330"/>
      <c r="C22" s="330"/>
      <c r="D22" s="330"/>
      <c r="E22" s="330"/>
      <c r="F22" s="331"/>
      <c r="G22" s="1223"/>
      <c r="H22" s="1224"/>
      <c r="I22" s="1224"/>
      <c r="J22" s="1224"/>
      <c r="K22" s="1224"/>
      <c r="L22" s="1224"/>
      <c r="M22" s="1224"/>
      <c r="N22" s="1224"/>
      <c r="O22" s="1224"/>
      <c r="P22" s="1224"/>
      <c r="Q22" s="1224"/>
      <c r="R22" s="1224"/>
      <c r="S22" s="1224"/>
      <c r="T22" s="1224"/>
      <c r="U22" s="1224"/>
      <c r="V22" s="1224"/>
      <c r="W22" s="1224"/>
      <c r="X22" s="1225"/>
      <c r="Y22" s="242" t="s">
        <v>52</v>
      </c>
      <c r="Z22" s="243"/>
      <c r="AA22" s="244"/>
      <c r="AB22" s="332" t="s">
        <v>199</v>
      </c>
      <c r="AC22" s="332"/>
      <c r="AD22" s="332"/>
      <c r="AE22" s="523">
        <v>0.82</v>
      </c>
      <c r="AF22" s="332"/>
      <c r="AG22" s="332"/>
      <c r="AH22" s="332"/>
      <c r="AI22" s="332"/>
      <c r="AJ22" s="523">
        <v>0.87</v>
      </c>
      <c r="AK22" s="332"/>
      <c r="AL22" s="332"/>
      <c r="AM22" s="332"/>
      <c r="AN22" s="332"/>
      <c r="AO22" s="523">
        <v>1.35</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1220" t="s">
        <v>957</v>
      </c>
      <c r="H24" s="1221"/>
      <c r="I24" s="1221"/>
      <c r="J24" s="1221"/>
      <c r="K24" s="1221"/>
      <c r="L24" s="1221"/>
      <c r="M24" s="1221"/>
      <c r="N24" s="1221"/>
      <c r="O24" s="1221"/>
      <c r="P24" s="1221"/>
      <c r="Q24" s="1221"/>
      <c r="R24" s="1221"/>
      <c r="S24" s="1221"/>
      <c r="T24" s="1221"/>
      <c r="U24" s="1221"/>
      <c r="V24" s="1221"/>
      <c r="W24" s="1221"/>
      <c r="X24" s="1222"/>
      <c r="Y24" s="306" t="s">
        <v>58</v>
      </c>
      <c r="Z24" s="307"/>
      <c r="AA24" s="308"/>
      <c r="AB24" s="309" t="s">
        <v>956</v>
      </c>
      <c r="AC24" s="307"/>
      <c r="AD24" s="308"/>
      <c r="AE24" s="2535">
        <v>59294</v>
      </c>
      <c r="AF24" s="2535"/>
      <c r="AG24" s="2535"/>
      <c r="AH24" s="2535"/>
      <c r="AI24" s="2535"/>
      <c r="AJ24" s="1587">
        <v>59860</v>
      </c>
      <c r="AK24" s="1587"/>
      <c r="AL24" s="1587"/>
      <c r="AM24" s="1587"/>
      <c r="AN24" s="1587"/>
      <c r="AO24" s="1587">
        <v>60899</v>
      </c>
      <c r="AP24" s="1587"/>
      <c r="AQ24" s="1587"/>
      <c r="AR24" s="1587"/>
      <c r="AS24" s="1587"/>
      <c r="AT24" s="312" t="s">
        <v>556</v>
      </c>
      <c r="AU24" s="313"/>
      <c r="AV24" s="313"/>
      <c r="AW24" s="313"/>
      <c r="AX24" s="314"/>
      <c r="AY24" s="2"/>
      <c r="AZ24" s="3"/>
      <c r="BA24" s="3"/>
      <c r="BB24" s="3"/>
      <c r="BC24" s="3"/>
    </row>
    <row r="25" spans="1:55" ht="32.25" customHeight="1" x14ac:dyDescent="0.15">
      <c r="A25" s="254"/>
      <c r="B25" s="255"/>
      <c r="C25" s="255"/>
      <c r="D25" s="255"/>
      <c r="E25" s="255"/>
      <c r="F25" s="256"/>
      <c r="G25" s="1223"/>
      <c r="H25" s="1224"/>
      <c r="I25" s="1224"/>
      <c r="J25" s="1224"/>
      <c r="K25" s="1224"/>
      <c r="L25" s="1224"/>
      <c r="M25" s="1224"/>
      <c r="N25" s="1224"/>
      <c r="O25" s="1224"/>
      <c r="P25" s="1224"/>
      <c r="Q25" s="1224"/>
      <c r="R25" s="1224"/>
      <c r="S25" s="1224"/>
      <c r="T25" s="1224"/>
      <c r="U25" s="1224"/>
      <c r="V25" s="1224"/>
      <c r="W25" s="1224"/>
      <c r="X25" s="1225"/>
      <c r="Y25" s="315" t="s">
        <v>61</v>
      </c>
      <c r="Z25" s="261"/>
      <c r="AA25" s="262"/>
      <c r="AB25" s="320"/>
      <c r="AC25" s="261"/>
      <c r="AD25" s="262"/>
      <c r="AE25" s="312" t="s">
        <v>556</v>
      </c>
      <c r="AF25" s="313"/>
      <c r="AG25" s="313"/>
      <c r="AH25" s="313"/>
      <c r="AI25" s="321"/>
      <c r="AJ25" s="134" t="s">
        <v>556</v>
      </c>
      <c r="AK25" s="135"/>
      <c r="AL25" s="135"/>
      <c r="AM25" s="135"/>
      <c r="AN25" s="322"/>
      <c r="AO25" s="134" t="s">
        <v>556</v>
      </c>
      <c r="AP25" s="135"/>
      <c r="AQ25" s="135"/>
      <c r="AR25" s="135"/>
      <c r="AS25" s="322"/>
      <c r="AT25" s="134" t="s">
        <v>556</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1754</v>
      </c>
      <c r="H27" s="482"/>
      <c r="I27" s="482"/>
      <c r="J27" s="482"/>
      <c r="K27" s="482"/>
      <c r="L27" s="482"/>
      <c r="M27" s="482"/>
      <c r="N27" s="482"/>
      <c r="O27" s="482"/>
      <c r="P27" s="482"/>
      <c r="Q27" s="482"/>
      <c r="R27" s="482"/>
      <c r="S27" s="482"/>
      <c r="T27" s="482"/>
      <c r="U27" s="482"/>
      <c r="V27" s="482"/>
      <c r="W27" s="482"/>
      <c r="X27" s="482"/>
      <c r="Y27" s="272" t="s">
        <v>62</v>
      </c>
      <c r="Z27" s="273"/>
      <c r="AA27" s="274"/>
      <c r="AB27" s="275" t="s">
        <v>954</v>
      </c>
      <c r="AC27" s="748"/>
      <c r="AD27" s="749"/>
      <c r="AE27" s="487">
        <v>265</v>
      </c>
      <c r="AF27" s="488"/>
      <c r="AG27" s="488"/>
      <c r="AH27" s="488"/>
      <c r="AI27" s="489"/>
      <c r="AJ27" s="494">
        <v>250</v>
      </c>
      <c r="AK27" s="495"/>
      <c r="AL27" s="495"/>
      <c r="AM27" s="495"/>
      <c r="AN27" s="496"/>
      <c r="AO27" s="487">
        <v>222</v>
      </c>
      <c r="AP27" s="488"/>
      <c r="AQ27" s="488"/>
      <c r="AR27" s="488"/>
      <c r="AS27" s="489"/>
      <c r="AT27" s="487" t="s">
        <v>255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1753</v>
      </c>
      <c r="AF28" s="495"/>
      <c r="AG28" s="495"/>
      <c r="AH28" s="495"/>
      <c r="AI28" s="496"/>
      <c r="AJ28" s="494" t="s">
        <v>1752</v>
      </c>
      <c r="AK28" s="495"/>
      <c r="AL28" s="495"/>
      <c r="AM28" s="495"/>
      <c r="AN28" s="496"/>
      <c r="AO28" s="494" t="s">
        <v>1751</v>
      </c>
      <c r="AP28" s="495"/>
      <c r="AQ28" s="495"/>
      <c r="AR28" s="495"/>
      <c r="AS28" s="496"/>
      <c r="AT28" s="487" t="s">
        <v>255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648" t="s">
        <v>1750</v>
      </c>
      <c r="D30" s="738"/>
      <c r="E30" s="738"/>
      <c r="F30" s="738"/>
      <c r="G30" s="738"/>
      <c r="H30" s="738"/>
      <c r="I30" s="738"/>
      <c r="J30" s="738"/>
      <c r="K30" s="739"/>
      <c r="L30" s="226">
        <v>1</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1749</v>
      </c>
      <c r="AH40" s="602"/>
      <c r="AI40" s="602"/>
      <c r="AJ40" s="602"/>
      <c r="AK40" s="602"/>
      <c r="AL40" s="602"/>
      <c r="AM40" s="602"/>
      <c r="AN40" s="602"/>
      <c r="AO40" s="602"/>
      <c r="AP40" s="602"/>
      <c r="AQ40" s="602"/>
      <c r="AR40" s="602"/>
      <c r="AS40" s="602"/>
      <c r="AT40" s="602"/>
      <c r="AU40" s="602"/>
      <c r="AV40" s="602"/>
      <c r="AW40" s="602"/>
      <c r="AX40" s="60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579"/>
      <c r="AH41" s="580"/>
      <c r="AI41" s="580"/>
      <c r="AJ41" s="580"/>
      <c r="AK41" s="580"/>
      <c r="AL41" s="580"/>
      <c r="AM41" s="580"/>
      <c r="AN41" s="580"/>
      <c r="AO41" s="580"/>
      <c r="AP41" s="580"/>
      <c r="AQ41" s="580"/>
      <c r="AR41" s="580"/>
      <c r="AS41" s="580"/>
      <c r="AT41" s="580"/>
      <c r="AU41" s="580"/>
      <c r="AV41" s="580"/>
      <c r="AW41" s="580"/>
      <c r="AX41" s="58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582"/>
      <c r="AH42" s="583"/>
      <c r="AI42" s="583"/>
      <c r="AJ42" s="583"/>
      <c r="AK42" s="583"/>
      <c r="AL42" s="583"/>
      <c r="AM42" s="583"/>
      <c r="AN42" s="583"/>
      <c r="AO42" s="583"/>
      <c r="AP42" s="583"/>
      <c r="AQ42" s="583"/>
      <c r="AR42" s="583"/>
      <c r="AS42" s="583"/>
      <c r="AT42" s="583"/>
      <c r="AU42" s="583"/>
      <c r="AV42" s="583"/>
      <c r="AW42" s="583"/>
      <c r="AX42" s="58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1748</v>
      </c>
      <c r="AH43" s="577"/>
      <c r="AI43" s="577"/>
      <c r="AJ43" s="577"/>
      <c r="AK43" s="577"/>
      <c r="AL43" s="577"/>
      <c r="AM43" s="577"/>
      <c r="AN43" s="577"/>
      <c r="AO43" s="577"/>
      <c r="AP43" s="577"/>
      <c r="AQ43" s="577"/>
      <c r="AR43" s="577"/>
      <c r="AS43" s="577"/>
      <c r="AT43" s="577"/>
      <c r="AU43" s="577"/>
      <c r="AV43" s="577"/>
      <c r="AW43" s="577"/>
      <c r="AX43" s="57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579"/>
      <c r="AH44" s="580"/>
      <c r="AI44" s="580"/>
      <c r="AJ44" s="580"/>
      <c r="AK44" s="580"/>
      <c r="AL44" s="580"/>
      <c r="AM44" s="580"/>
      <c r="AN44" s="580"/>
      <c r="AO44" s="580"/>
      <c r="AP44" s="580"/>
      <c r="AQ44" s="580"/>
      <c r="AR44" s="580"/>
      <c r="AS44" s="580"/>
      <c r="AT44" s="580"/>
      <c r="AU44" s="580"/>
      <c r="AV44" s="580"/>
      <c r="AW44" s="580"/>
      <c r="AX44" s="58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283</v>
      </c>
      <c r="AE45" s="833"/>
      <c r="AF45" s="833"/>
      <c r="AG45" s="579"/>
      <c r="AH45" s="580"/>
      <c r="AI45" s="580"/>
      <c r="AJ45" s="580"/>
      <c r="AK45" s="580"/>
      <c r="AL45" s="580"/>
      <c r="AM45" s="580"/>
      <c r="AN45" s="580"/>
      <c r="AO45" s="580"/>
      <c r="AP45" s="580"/>
      <c r="AQ45" s="580"/>
      <c r="AR45" s="580"/>
      <c r="AS45" s="580"/>
      <c r="AT45" s="580"/>
      <c r="AU45" s="580"/>
      <c r="AV45" s="580"/>
      <c r="AW45" s="580"/>
      <c r="AX45" s="58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1646"/>
      <c r="AG46" s="579"/>
      <c r="AH46" s="580"/>
      <c r="AI46" s="580"/>
      <c r="AJ46" s="580"/>
      <c r="AK46" s="580"/>
      <c r="AL46" s="580"/>
      <c r="AM46" s="580"/>
      <c r="AN46" s="580"/>
      <c r="AO46" s="580"/>
      <c r="AP46" s="580"/>
      <c r="AQ46" s="580"/>
      <c r="AR46" s="580"/>
      <c r="AS46" s="580"/>
      <c r="AT46" s="580"/>
      <c r="AU46" s="580"/>
      <c r="AV46" s="580"/>
      <c r="AW46" s="580"/>
      <c r="AX46" s="58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579"/>
      <c r="AH47" s="580"/>
      <c r="AI47" s="580"/>
      <c r="AJ47" s="580"/>
      <c r="AK47" s="580"/>
      <c r="AL47" s="580"/>
      <c r="AM47" s="580"/>
      <c r="AN47" s="580"/>
      <c r="AO47" s="580"/>
      <c r="AP47" s="580"/>
      <c r="AQ47" s="580"/>
      <c r="AR47" s="580"/>
      <c r="AS47" s="580"/>
      <c r="AT47" s="580"/>
      <c r="AU47" s="580"/>
      <c r="AV47" s="580"/>
      <c r="AW47" s="580"/>
      <c r="AX47" s="58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582"/>
      <c r="AH48" s="583"/>
      <c r="AI48" s="583"/>
      <c r="AJ48" s="583"/>
      <c r="AK48" s="583"/>
      <c r="AL48" s="583"/>
      <c r="AM48" s="583"/>
      <c r="AN48" s="583"/>
      <c r="AO48" s="583"/>
      <c r="AP48" s="583"/>
      <c r="AQ48" s="583"/>
      <c r="AR48" s="583"/>
      <c r="AS48" s="583"/>
      <c r="AT48" s="583"/>
      <c r="AU48" s="583"/>
      <c r="AV48" s="583"/>
      <c r="AW48" s="583"/>
      <c r="AX48" s="584"/>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1747</v>
      </c>
      <c r="AH49" s="577"/>
      <c r="AI49" s="577"/>
      <c r="AJ49" s="577"/>
      <c r="AK49" s="577"/>
      <c r="AL49" s="577"/>
      <c r="AM49" s="577"/>
      <c r="AN49" s="577"/>
      <c r="AO49" s="577"/>
      <c r="AP49" s="577"/>
      <c r="AQ49" s="577"/>
      <c r="AR49" s="577"/>
      <c r="AS49" s="577"/>
      <c r="AT49" s="577"/>
      <c r="AU49" s="577"/>
      <c r="AV49" s="577"/>
      <c r="AW49" s="577"/>
      <c r="AX49" s="57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579"/>
      <c r="AH50" s="580"/>
      <c r="AI50" s="580"/>
      <c r="AJ50" s="580"/>
      <c r="AK50" s="580"/>
      <c r="AL50" s="580"/>
      <c r="AM50" s="580"/>
      <c r="AN50" s="580"/>
      <c r="AO50" s="580"/>
      <c r="AP50" s="580"/>
      <c r="AQ50" s="580"/>
      <c r="AR50" s="580"/>
      <c r="AS50" s="580"/>
      <c r="AT50" s="580"/>
      <c r="AU50" s="580"/>
      <c r="AV50" s="580"/>
      <c r="AW50" s="580"/>
      <c r="AX50" s="58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582"/>
      <c r="AH51" s="583"/>
      <c r="AI51" s="583"/>
      <c r="AJ51" s="583"/>
      <c r="AK51" s="583"/>
      <c r="AL51" s="583"/>
      <c r="AM51" s="583"/>
      <c r="AN51" s="583"/>
      <c r="AO51" s="583"/>
      <c r="AP51" s="583"/>
      <c r="AQ51" s="583"/>
      <c r="AR51" s="583"/>
      <c r="AS51" s="583"/>
      <c r="AT51" s="583"/>
      <c r="AU51" s="583"/>
      <c r="AV51" s="583"/>
      <c r="AW51" s="583"/>
      <c r="AX51" s="584"/>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71.25" customHeight="1" x14ac:dyDescent="0.15">
      <c r="A56" s="104" t="s">
        <v>100</v>
      </c>
      <c r="B56" s="105"/>
      <c r="C56" s="108" t="s">
        <v>101</v>
      </c>
      <c r="D56" s="109"/>
      <c r="E56" s="109"/>
      <c r="F56" s="110"/>
      <c r="G56" s="111" t="s">
        <v>1746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724" t="s">
        <v>1745</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154</v>
      </c>
      <c r="L67" s="563"/>
      <c r="M67" s="563"/>
      <c r="N67" s="563"/>
      <c r="O67" s="563"/>
      <c r="P67" s="563"/>
      <c r="Q67" s="563"/>
      <c r="R67" s="563"/>
      <c r="S67" s="57" t="s">
        <v>111</v>
      </c>
      <c r="T67" s="61"/>
      <c r="U67" s="61"/>
      <c r="V67" s="61"/>
      <c r="W67" s="61"/>
      <c r="X67" s="61"/>
      <c r="Y67" s="61"/>
      <c r="Z67" s="78"/>
      <c r="AA67" s="564">
        <v>180</v>
      </c>
      <c r="AB67" s="563"/>
      <c r="AC67" s="563"/>
      <c r="AD67" s="563"/>
      <c r="AE67" s="563"/>
      <c r="AF67" s="563"/>
      <c r="AG67" s="563"/>
      <c r="AH67" s="563"/>
      <c r="AI67" s="57" t="s">
        <v>112</v>
      </c>
      <c r="AJ67" s="58"/>
      <c r="AK67" s="58"/>
      <c r="AL67" s="58"/>
      <c r="AM67" s="58"/>
      <c r="AN67" s="58"/>
      <c r="AO67" s="58"/>
      <c r="AP67" s="59"/>
      <c r="AQ67" s="557">
        <v>280</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265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1787</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453" t="s">
        <v>212</v>
      </c>
      <c r="AF3" s="453"/>
      <c r="AG3" s="453"/>
      <c r="AH3" s="453"/>
      <c r="AI3" s="453"/>
      <c r="AJ3" s="453"/>
      <c r="AK3" s="453"/>
      <c r="AL3" s="453"/>
      <c r="AM3" s="453"/>
      <c r="AN3" s="453"/>
      <c r="AO3" s="453"/>
      <c r="AP3" s="454"/>
      <c r="AQ3" s="455" t="s">
        <v>8</v>
      </c>
      <c r="AR3" s="769"/>
      <c r="AS3" s="769"/>
      <c r="AT3" s="769"/>
      <c r="AU3" s="769"/>
      <c r="AV3" s="769"/>
      <c r="AW3" s="769"/>
      <c r="AX3" s="770"/>
    </row>
    <row r="4" spans="1:50" ht="30" customHeight="1" x14ac:dyDescent="0.15">
      <c r="A4" s="412" t="s">
        <v>9</v>
      </c>
      <c r="B4" s="413"/>
      <c r="C4" s="413"/>
      <c r="D4" s="413"/>
      <c r="E4" s="413"/>
      <c r="F4" s="414"/>
      <c r="G4" s="2555" t="s">
        <v>1786</v>
      </c>
      <c r="H4" s="2085"/>
      <c r="I4" s="2085"/>
      <c r="J4" s="2085"/>
      <c r="K4" s="2085"/>
      <c r="L4" s="2085"/>
      <c r="M4" s="2085"/>
      <c r="N4" s="2085"/>
      <c r="O4" s="2085"/>
      <c r="P4" s="2085"/>
      <c r="Q4" s="2085"/>
      <c r="R4" s="2085"/>
      <c r="S4" s="2085"/>
      <c r="T4" s="2085"/>
      <c r="U4" s="2085"/>
      <c r="V4" s="1505"/>
      <c r="W4" s="1505"/>
      <c r="X4" s="1505"/>
      <c r="Y4" s="418" t="s">
        <v>11</v>
      </c>
      <c r="Z4" s="419"/>
      <c r="AA4" s="419"/>
      <c r="AB4" s="419"/>
      <c r="AC4" s="419"/>
      <c r="AD4" s="420"/>
      <c r="AE4" s="549" t="s">
        <v>210</v>
      </c>
      <c r="AF4" s="422"/>
      <c r="AG4" s="422"/>
      <c r="AH4" s="422"/>
      <c r="AI4" s="422"/>
      <c r="AJ4" s="422"/>
      <c r="AK4" s="422"/>
      <c r="AL4" s="422"/>
      <c r="AM4" s="422"/>
      <c r="AN4" s="422"/>
      <c r="AO4" s="422"/>
      <c r="AP4" s="423"/>
      <c r="AQ4" s="550" t="s">
        <v>209</v>
      </c>
      <c r="AR4" s="551"/>
      <c r="AS4" s="551"/>
      <c r="AT4" s="551"/>
      <c r="AU4" s="551"/>
      <c r="AV4" s="551"/>
      <c r="AW4" s="551"/>
      <c r="AX4" s="552"/>
    </row>
    <row r="5" spans="1:50" ht="30" customHeight="1" x14ac:dyDescent="0.15">
      <c r="A5" s="427" t="s">
        <v>14</v>
      </c>
      <c r="B5" s="428"/>
      <c r="C5" s="428"/>
      <c r="D5" s="428"/>
      <c r="E5" s="428"/>
      <c r="F5" s="428"/>
      <c r="G5" s="1880" t="s">
        <v>826</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1654" t="s">
        <v>1785</v>
      </c>
      <c r="AF5" s="1654"/>
      <c r="AG5" s="1654"/>
      <c r="AH5" s="1654"/>
      <c r="AI5" s="1654"/>
      <c r="AJ5" s="1654"/>
      <c r="AK5" s="1654"/>
      <c r="AL5" s="1654"/>
      <c r="AM5" s="1654"/>
      <c r="AN5" s="1654"/>
      <c r="AO5" s="1654"/>
      <c r="AP5" s="1654"/>
      <c r="AQ5" s="1655"/>
      <c r="AR5" s="1655"/>
      <c r="AS5" s="1655"/>
      <c r="AT5" s="1655"/>
      <c r="AU5" s="1655"/>
      <c r="AV5" s="1655"/>
      <c r="AW5" s="1655"/>
      <c r="AX5" s="1656"/>
    </row>
    <row r="6" spans="1:50" ht="39.950000000000003" customHeight="1" x14ac:dyDescent="0.15">
      <c r="A6" s="400" t="s">
        <v>18</v>
      </c>
      <c r="B6" s="401"/>
      <c r="C6" s="401"/>
      <c r="D6" s="401"/>
      <c r="E6" s="401"/>
      <c r="F6" s="401"/>
      <c r="G6" s="695" t="s">
        <v>276</v>
      </c>
      <c r="H6" s="403"/>
      <c r="I6" s="403"/>
      <c r="J6" s="403"/>
      <c r="K6" s="403"/>
      <c r="L6" s="403"/>
      <c r="M6" s="403"/>
      <c r="N6" s="403"/>
      <c r="O6" s="403"/>
      <c r="P6" s="403"/>
      <c r="Q6" s="403"/>
      <c r="R6" s="403"/>
      <c r="S6" s="403"/>
      <c r="T6" s="403"/>
      <c r="U6" s="403"/>
      <c r="V6" s="404"/>
      <c r="W6" s="404"/>
      <c r="X6" s="404"/>
      <c r="Y6" s="405" t="s">
        <v>239</v>
      </c>
      <c r="Z6" s="313"/>
      <c r="AA6" s="313"/>
      <c r="AB6" s="313"/>
      <c r="AC6" s="313"/>
      <c r="AD6" s="321"/>
      <c r="AE6" s="787" t="s">
        <v>1784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1015" t="s">
        <v>1783</v>
      </c>
      <c r="H7" s="1016"/>
      <c r="I7" s="1016"/>
      <c r="J7" s="1016"/>
      <c r="K7" s="1016"/>
      <c r="L7" s="1016"/>
      <c r="M7" s="1016"/>
      <c r="N7" s="1016"/>
      <c r="O7" s="1016"/>
      <c r="P7" s="1016"/>
      <c r="Q7" s="1016"/>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c r="AT7" s="1016"/>
      <c r="AU7" s="1016"/>
      <c r="AV7" s="1016"/>
      <c r="AW7" s="1016"/>
      <c r="AX7" s="1017"/>
    </row>
    <row r="8" spans="1:50" ht="137.25" customHeight="1" x14ac:dyDescent="0.15">
      <c r="A8" s="365" t="s">
        <v>24</v>
      </c>
      <c r="B8" s="366"/>
      <c r="C8" s="366"/>
      <c r="D8" s="366"/>
      <c r="E8" s="366"/>
      <c r="F8" s="366"/>
      <c r="G8" s="1015" t="s">
        <v>1782</v>
      </c>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7"/>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63">
        <v>2</v>
      </c>
      <c r="Q11" s="763"/>
      <c r="R11" s="763"/>
      <c r="S11" s="763"/>
      <c r="T11" s="763"/>
      <c r="U11" s="763"/>
      <c r="V11" s="763"/>
      <c r="W11" s="763">
        <v>1</v>
      </c>
      <c r="X11" s="763"/>
      <c r="Y11" s="763"/>
      <c r="Z11" s="763"/>
      <c r="AA11" s="763"/>
      <c r="AB11" s="763"/>
      <c r="AC11" s="763"/>
      <c r="AD11" s="692">
        <v>1</v>
      </c>
      <c r="AE11" s="692"/>
      <c r="AF11" s="692"/>
      <c r="AG11" s="692"/>
      <c r="AH11" s="692"/>
      <c r="AI11" s="692"/>
      <c r="AJ11" s="692"/>
      <c r="AK11" s="692">
        <v>1</v>
      </c>
      <c r="AL11" s="692"/>
      <c r="AM11" s="692"/>
      <c r="AN11" s="692"/>
      <c r="AO11" s="692"/>
      <c r="AP11" s="692"/>
      <c r="AQ11" s="692"/>
      <c r="AR11" s="1667"/>
      <c r="AS11" s="1667"/>
      <c r="AT11" s="1667"/>
      <c r="AU11" s="1667"/>
      <c r="AV11" s="1667"/>
      <c r="AW11" s="1667"/>
      <c r="AX11" s="2554"/>
    </row>
    <row r="12" spans="1:50" ht="21" customHeight="1" x14ac:dyDescent="0.15">
      <c r="A12" s="377"/>
      <c r="B12" s="378"/>
      <c r="C12" s="378"/>
      <c r="D12" s="378"/>
      <c r="E12" s="378"/>
      <c r="F12" s="379"/>
      <c r="G12" s="388"/>
      <c r="H12" s="389"/>
      <c r="I12" s="350" t="s">
        <v>36</v>
      </c>
      <c r="J12" s="351"/>
      <c r="K12" s="351"/>
      <c r="L12" s="351"/>
      <c r="M12" s="351"/>
      <c r="N12" s="351"/>
      <c r="O12" s="352"/>
      <c r="P12" s="670" t="s">
        <v>1280</v>
      </c>
      <c r="Q12" s="670"/>
      <c r="R12" s="670"/>
      <c r="S12" s="670"/>
      <c r="T12" s="670"/>
      <c r="U12" s="670"/>
      <c r="V12" s="670"/>
      <c r="W12" s="670" t="s">
        <v>1280</v>
      </c>
      <c r="X12" s="670"/>
      <c r="Y12" s="670"/>
      <c r="Z12" s="670"/>
      <c r="AA12" s="670"/>
      <c r="AB12" s="670"/>
      <c r="AC12" s="670"/>
      <c r="AD12" s="670" t="s">
        <v>1280</v>
      </c>
      <c r="AE12" s="670"/>
      <c r="AF12" s="670"/>
      <c r="AG12" s="670"/>
      <c r="AH12" s="670"/>
      <c r="AI12" s="670"/>
      <c r="AJ12" s="670"/>
      <c r="AK12" s="670" t="s">
        <v>1280</v>
      </c>
      <c r="AL12" s="670"/>
      <c r="AM12" s="670"/>
      <c r="AN12" s="670"/>
      <c r="AO12" s="670"/>
      <c r="AP12" s="670"/>
      <c r="AQ12" s="670"/>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2493" t="s">
        <v>1280</v>
      </c>
      <c r="Q13" s="2493"/>
      <c r="R13" s="2493"/>
      <c r="S13" s="2493"/>
      <c r="T13" s="2493"/>
      <c r="U13" s="2493"/>
      <c r="V13" s="2493"/>
      <c r="W13" s="2493" t="s">
        <v>1280</v>
      </c>
      <c r="X13" s="2493"/>
      <c r="Y13" s="2493"/>
      <c r="Z13" s="2493"/>
      <c r="AA13" s="2493"/>
      <c r="AB13" s="2493"/>
      <c r="AC13" s="2493"/>
      <c r="AD13" s="2493" t="s">
        <v>1280</v>
      </c>
      <c r="AE13" s="2493"/>
      <c r="AF13" s="2493"/>
      <c r="AG13" s="2493"/>
      <c r="AH13" s="2493"/>
      <c r="AI13" s="2493"/>
      <c r="AJ13" s="2493"/>
      <c r="AK13" s="2493" t="s">
        <v>1280</v>
      </c>
      <c r="AL13" s="2493"/>
      <c r="AM13" s="2493"/>
      <c r="AN13" s="2493"/>
      <c r="AO13" s="2493"/>
      <c r="AP13" s="2493"/>
      <c r="AQ13" s="2493"/>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2493" t="s">
        <v>1280</v>
      </c>
      <c r="Q14" s="2493"/>
      <c r="R14" s="2493"/>
      <c r="S14" s="2493"/>
      <c r="T14" s="2493"/>
      <c r="U14" s="2493"/>
      <c r="V14" s="2493"/>
      <c r="W14" s="2493" t="s">
        <v>1280</v>
      </c>
      <c r="X14" s="2493"/>
      <c r="Y14" s="2493"/>
      <c r="Z14" s="2493"/>
      <c r="AA14" s="2493"/>
      <c r="AB14" s="2493"/>
      <c r="AC14" s="2493"/>
      <c r="AD14" s="2493" t="s">
        <v>1280</v>
      </c>
      <c r="AE14" s="2493"/>
      <c r="AF14" s="2493"/>
      <c r="AG14" s="2493"/>
      <c r="AH14" s="2493"/>
      <c r="AI14" s="2493"/>
      <c r="AJ14" s="2493"/>
      <c r="AK14" s="2493" t="s">
        <v>1280</v>
      </c>
      <c r="AL14" s="2493"/>
      <c r="AM14" s="2493"/>
      <c r="AN14" s="2493"/>
      <c r="AO14" s="2493"/>
      <c r="AP14" s="2493"/>
      <c r="AQ14" s="2493"/>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2493" t="s">
        <v>1280</v>
      </c>
      <c r="Q15" s="2493"/>
      <c r="R15" s="2493"/>
      <c r="S15" s="2493"/>
      <c r="T15" s="2493"/>
      <c r="U15" s="2493"/>
      <c r="V15" s="2493"/>
      <c r="W15" s="2493" t="s">
        <v>1280</v>
      </c>
      <c r="X15" s="2493"/>
      <c r="Y15" s="2493"/>
      <c r="Z15" s="2493"/>
      <c r="AA15" s="2493"/>
      <c r="AB15" s="2493"/>
      <c r="AC15" s="2493"/>
      <c r="AD15" s="2493" t="s">
        <v>1280</v>
      </c>
      <c r="AE15" s="2493"/>
      <c r="AF15" s="2493"/>
      <c r="AG15" s="2493"/>
      <c r="AH15" s="2493"/>
      <c r="AI15" s="2493"/>
      <c r="AJ15" s="2493"/>
      <c r="AK15" s="2493" t="s">
        <v>1280</v>
      </c>
      <c r="AL15" s="2493"/>
      <c r="AM15" s="2493"/>
      <c r="AN15" s="2493"/>
      <c r="AO15" s="2493"/>
      <c r="AP15" s="2493"/>
      <c r="AQ15" s="2493"/>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2553">
        <v>2</v>
      </c>
      <c r="Q16" s="2553"/>
      <c r="R16" s="2553"/>
      <c r="S16" s="2553"/>
      <c r="T16" s="2553"/>
      <c r="U16" s="2553"/>
      <c r="V16" s="2553"/>
      <c r="W16" s="1619">
        <v>1</v>
      </c>
      <c r="X16" s="1619"/>
      <c r="Y16" s="1619"/>
      <c r="Z16" s="1619"/>
      <c r="AA16" s="1619"/>
      <c r="AB16" s="1619"/>
      <c r="AC16" s="1619"/>
      <c r="AD16" s="535">
        <v>1</v>
      </c>
      <c r="AE16" s="535"/>
      <c r="AF16" s="535"/>
      <c r="AG16" s="535"/>
      <c r="AH16" s="535"/>
      <c r="AI16" s="535"/>
      <c r="AJ16" s="535"/>
      <c r="AK16" s="535">
        <v>1</v>
      </c>
      <c r="AL16" s="535"/>
      <c r="AM16" s="535"/>
      <c r="AN16" s="535"/>
      <c r="AO16" s="535"/>
      <c r="AP16" s="535"/>
      <c r="AQ16" s="535"/>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33">
        <v>2</v>
      </c>
      <c r="Q17" s="333"/>
      <c r="R17" s="333"/>
      <c r="S17" s="333"/>
      <c r="T17" s="333"/>
      <c r="U17" s="333"/>
      <c r="V17" s="333"/>
      <c r="W17" s="333">
        <v>1</v>
      </c>
      <c r="X17" s="333"/>
      <c r="Y17" s="333"/>
      <c r="Z17" s="333"/>
      <c r="AA17" s="333"/>
      <c r="AB17" s="333"/>
      <c r="AC17" s="333"/>
      <c r="AD17" s="333">
        <v>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552" t="s">
        <v>1781</v>
      </c>
      <c r="AF19" s="299"/>
      <c r="AG19" s="299"/>
      <c r="AH19" s="299"/>
      <c r="AI19" s="299"/>
      <c r="AJ19" s="299" t="s">
        <v>1773</v>
      </c>
      <c r="AK19" s="299"/>
      <c r="AL19" s="299"/>
      <c r="AM19" s="299"/>
      <c r="AN19" s="299"/>
      <c r="AO19" s="299" t="s">
        <v>1772</v>
      </c>
      <c r="AP19" s="299"/>
      <c r="AQ19" s="299"/>
      <c r="AR19" s="299"/>
      <c r="AS19" s="299"/>
      <c r="AT19" s="337" t="s">
        <v>47</v>
      </c>
      <c r="AU19" s="299"/>
      <c r="AV19" s="299"/>
      <c r="AW19" s="299"/>
      <c r="AX19" s="338"/>
    </row>
    <row r="20" spans="1:55" ht="26.85" customHeight="1" x14ac:dyDescent="0.15">
      <c r="A20" s="328"/>
      <c r="B20" s="326"/>
      <c r="C20" s="326"/>
      <c r="D20" s="326"/>
      <c r="E20" s="326"/>
      <c r="F20" s="327"/>
      <c r="G20" s="796" t="s">
        <v>1780</v>
      </c>
      <c r="H20" s="544"/>
      <c r="I20" s="544"/>
      <c r="J20" s="544"/>
      <c r="K20" s="544"/>
      <c r="L20" s="544"/>
      <c r="M20" s="544"/>
      <c r="N20" s="544"/>
      <c r="O20" s="544"/>
      <c r="P20" s="544"/>
      <c r="Q20" s="544"/>
      <c r="R20" s="544"/>
      <c r="S20" s="544"/>
      <c r="T20" s="544"/>
      <c r="U20" s="544"/>
      <c r="V20" s="544"/>
      <c r="W20" s="544"/>
      <c r="X20" s="1659"/>
      <c r="Y20" s="260" t="s">
        <v>49</v>
      </c>
      <c r="Z20" s="285"/>
      <c r="AA20" s="286"/>
      <c r="AB20" s="2550" t="s">
        <v>1779</v>
      </c>
      <c r="AC20" s="2551"/>
      <c r="AD20" s="2551"/>
      <c r="AE20" s="311" t="s">
        <v>1778</v>
      </c>
      <c r="AF20" s="311"/>
      <c r="AG20" s="311"/>
      <c r="AH20" s="311"/>
      <c r="AI20" s="311"/>
      <c r="AJ20" s="311" t="s">
        <v>1777</v>
      </c>
      <c r="AK20" s="311"/>
      <c r="AL20" s="311"/>
      <c r="AM20" s="311"/>
      <c r="AN20" s="311"/>
      <c r="AO20" s="311" t="s">
        <v>1528</v>
      </c>
      <c r="AP20" s="311"/>
      <c r="AQ20" s="311"/>
      <c r="AR20" s="311"/>
      <c r="AS20" s="311"/>
      <c r="AT20" s="323"/>
      <c r="AU20" s="323"/>
      <c r="AV20" s="323"/>
      <c r="AW20" s="323"/>
      <c r="AX20" s="324"/>
    </row>
    <row r="21" spans="1:55" ht="23.65" customHeight="1" x14ac:dyDescent="0.15">
      <c r="A21" s="329"/>
      <c r="B21" s="330"/>
      <c r="C21" s="330"/>
      <c r="D21" s="330"/>
      <c r="E21" s="330"/>
      <c r="F21" s="331"/>
      <c r="G21" s="1660"/>
      <c r="H21" s="850"/>
      <c r="I21" s="850"/>
      <c r="J21" s="850"/>
      <c r="K21" s="850"/>
      <c r="L21" s="850"/>
      <c r="M21" s="850"/>
      <c r="N21" s="850"/>
      <c r="O21" s="850"/>
      <c r="P21" s="850"/>
      <c r="Q21" s="850"/>
      <c r="R21" s="850"/>
      <c r="S21" s="850"/>
      <c r="T21" s="850"/>
      <c r="U21" s="850"/>
      <c r="V21" s="850"/>
      <c r="W21" s="850"/>
      <c r="X21" s="1661"/>
      <c r="Y21" s="242" t="s">
        <v>51</v>
      </c>
      <c r="Z21" s="243"/>
      <c r="AA21" s="244"/>
      <c r="AB21" s="646"/>
      <c r="AC21" s="646"/>
      <c r="AD21" s="646"/>
      <c r="AE21" s="646"/>
      <c r="AF21" s="646"/>
      <c r="AG21" s="646"/>
      <c r="AH21" s="646"/>
      <c r="AI21" s="646"/>
      <c r="AJ21" s="646"/>
      <c r="AK21" s="646"/>
      <c r="AL21" s="646"/>
      <c r="AM21" s="646"/>
      <c r="AN21" s="646"/>
      <c r="AO21" s="646"/>
      <c r="AP21" s="646"/>
      <c r="AQ21" s="646"/>
      <c r="AR21" s="646"/>
      <c r="AS21" s="646"/>
      <c r="AT21" s="637"/>
      <c r="AU21" s="637"/>
      <c r="AV21" s="637"/>
      <c r="AW21" s="637"/>
      <c r="AX21" s="653"/>
    </row>
    <row r="22" spans="1:55" ht="32.25" customHeight="1" x14ac:dyDescent="0.15">
      <c r="A22" s="329"/>
      <c r="B22" s="330"/>
      <c r="C22" s="330"/>
      <c r="D22" s="330"/>
      <c r="E22" s="330"/>
      <c r="F22" s="331"/>
      <c r="G22" s="1662"/>
      <c r="H22" s="853"/>
      <c r="I22" s="853"/>
      <c r="J22" s="853"/>
      <c r="K22" s="853"/>
      <c r="L22" s="853"/>
      <c r="M22" s="853"/>
      <c r="N22" s="853"/>
      <c r="O22" s="853"/>
      <c r="P22" s="853"/>
      <c r="Q22" s="853"/>
      <c r="R22" s="853"/>
      <c r="S22" s="853"/>
      <c r="T22" s="853"/>
      <c r="U22" s="853"/>
      <c r="V22" s="853"/>
      <c r="W22" s="853"/>
      <c r="X22" s="1663"/>
      <c r="Y22" s="242" t="s">
        <v>52</v>
      </c>
      <c r="Z22" s="243"/>
      <c r="AA22" s="244"/>
      <c r="AB22" s="310" t="s">
        <v>199</v>
      </c>
      <c r="AC22" s="310"/>
      <c r="AD22" s="310"/>
      <c r="AE22" s="310">
        <v>42</v>
      </c>
      <c r="AF22" s="310"/>
      <c r="AG22" s="310"/>
      <c r="AH22" s="310"/>
      <c r="AI22" s="310"/>
      <c r="AJ22" s="310">
        <v>28</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1774</v>
      </c>
      <c r="AF23" s="299"/>
      <c r="AG23" s="299"/>
      <c r="AH23" s="299"/>
      <c r="AI23" s="299"/>
      <c r="AJ23" s="299" t="s">
        <v>1773</v>
      </c>
      <c r="AK23" s="299"/>
      <c r="AL23" s="299"/>
      <c r="AM23" s="299"/>
      <c r="AN23" s="299"/>
      <c r="AO23" s="299" t="s">
        <v>1772</v>
      </c>
      <c r="AP23" s="299"/>
      <c r="AQ23" s="299"/>
      <c r="AR23" s="299"/>
      <c r="AS23" s="299"/>
      <c r="AT23" s="245" t="s">
        <v>1776</v>
      </c>
      <c r="AU23" s="246"/>
      <c r="AV23" s="246"/>
      <c r="AW23" s="246"/>
      <c r="AX23" s="247"/>
    </row>
    <row r="24" spans="1:55" ht="39.950000000000003" customHeight="1" x14ac:dyDescent="0.15">
      <c r="A24" s="251"/>
      <c r="B24" s="252"/>
      <c r="C24" s="252"/>
      <c r="D24" s="252"/>
      <c r="E24" s="252"/>
      <c r="F24" s="253"/>
      <c r="G24" s="663" t="s">
        <v>1775</v>
      </c>
      <c r="H24" s="129"/>
      <c r="I24" s="129"/>
      <c r="J24" s="129"/>
      <c r="K24" s="129"/>
      <c r="L24" s="129"/>
      <c r="M24" s="129"/>
      <c r="N24" s="129"/>
      <c r="O24" s="129"/>
      <c r="P24" s="129"/>
      <c r="Q24" s="129"/>
      <c r="R24" s="129"/>
      <c r="S24" s="129"/>
      <c r="T24" s="129"/>
      <c r="U24" s="129"/>
      <c r="V24" s="129"/>
      <c r="W24" s="129"/>
      <c r="X24" s="664"/>
      <c r="Y24" s="306" t="s">
        <v>58</v>
      </c>
      <c r="Z24" s="307"/>
      <c r="AA24" s="308"/>
      <c r="AB24" s="2451" t="s">
        <v>1716</v>
      </c>
      <c r="AC24" s="697"/>
      <c r="AD24" s="2452"/>
      <c r="AE24" s="2549">
        <v>26921</v>
      </c>
      <c r="AF24" s="2549"/>
      <c r="AG24" s="2549"/>
      <c r="AH24" s="2549"/>
      <c r="AI24" s="2549"/>
      <c r="AJ24" s="501">
        <v>27387</v>
      </c>
      <c r="AK24" s="311"/>
      <c r="AL24" s="311"/>
      <c r="AM24" s="311"/>
      <c r="AN24" s="311"/>
      <c r="AO24" s="311" t="s">
        <v>1528</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2453"/>
      <c r="AC25" s="2454"/>
      <c r="AD25" s="2455"/>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1774</v>
      </c>
      <c r="AF26" s="243"/>
      <c r="AG26" s="243"/>
      <c r="AH26" s="243"/>
      <c r="AI26" s="244"/>
      <c r="AJ26" s="242" t="s">
        <v>1773</v>
      </c>
      <c r="AK26" s="243"/>
      <c r="AL26" s="243"/>
      <c r="AM26" s="243"/>
      <c r="AN26" s="244"/>
      <c r="AO26" s="242" t="s">
        <v>1772</v>
      </c>
      <c r="AP26" s="243"/>
      <c r="AQ26" s="243"/>
      <c r="AR26" s="243"/>
      <c r="AS26" s="244"/>
      <c r="AT26" s="245" t="s">
        <v>1771</v>
      </c>
      <c r="AU26" s="246"/>
      <c r="AV26" s="246"/>
      <c r="AW26" s="246"/>
      <c r="AX26" s="247"/>
      <c r="AY26" s="2"/>
      <c r="AZ26" s="3"/>
      <c r="BA26" s="3"/>
      <c r="BB26" s="3"/>
      <c r="BC26" s="3"/>
    </row>
    <row r="27" spans="1:55" ht="46.5" customHeight="1" x14ac:dyDescent="0.15">
      <c r="A27" s="290"/>
      <c r="B27" s="291"/>
      <c r="C27" s="291"/>
      <c r="D27" s="291"/>
      <c r="E27" s="291"/>
      <c r="F27" s="292"/>
      <c r="G27" s="638" t="s">
        <v>1770</v>
      </c>
      <c r="H27" s="638"/>
      <c r="I27" s="638"/>
      <c r="J27" s="638"/>
      <c r="K27" s="638"/>
      <c r="L27" s="638"/>
      <c r="M27" s="638"/>
      <c r="N27" s="638"/>
      <c r="O27" s="638"/>
      <c r="P27" s="638"/>
      <c r="Q27" s="638"/>
      <c r="R27" s="638"/>
      <c r="S27" s="638"/>
      <c r="T27" s="638"/>
      <c r="U27" s="638"/>
      <c r="V27" s="638"/>
      <c r="W27" s="638"/>
      <c r="X27" s="638"/>
      <c r="Y27" s="272" t="s">
        <v>62</v>
      </c>
      <c r="Z27" s="273"/>
      <c r="AA27" s="274"/>
      <c r="AB27" s="633" t="s">
        <v>356</v>
      </c>
      <c r="AC27" s="634"/>
      <c r="AD27" s="635"/>
      <c r="AE27" s="633">
        <v>1562</v>
      </c>
      <c r="AF27" s="634"/>
      <c r="AG27" s="634"/>
      <c r="AH27" s="634"/>
      <c r="AI27" s="635"/>
      <c r="AJ27" s="633">
        <v>779</v>
      </c>
      <c r="AK27" s="634"/>
      <c r="AL27" s="634"/>
      <c r="AM27" s="634"/>
      <c r="AN27" s="635"/>
      <c r="AO27" s="633" t="s">
        <v>1713</v>
      </c>
      <c r="AP27" s="634"/>
      <c r="AQ27" s="634"/>
      <c r="AR27" s="634"/>
      <c r="AS27" s="635"/>
      <c r="AT27" s="633" t="s">
        <v>1713</v>
      </c>
      <c r="AU27" s="634"/>
      <c r="AV27" s="634"/>
      <c r="AW27" s="634"/>
      <c r="AX27" s="1375"/>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193</v>
      </c>
      <c r="AC28" s="631"/>
      <c r="AD28" s="632"/>
      <c r="AE28" s="1372" t="s">
        <v>1769</v>
      </c>
      <c r="AF28" s="634"/>
      <c r="AG28" s="634"/>
      <c r="AH28" s="634"/>
      <c r="AI28" s="635"/>
      <c r="AJ28" s="1372" t="s">
        <v>1768</v>
      </c>
      <c r="AK28" s="634"/>
      <c r="AL28" s="634"/>
      <c r="AM28" s="634"/>
      <c r="AN28" s="635"/>
      <c r="AO28" s="633"/>
      <c r="AP28" s="634"/>
      <c r="AQ28" s="634"/>
      <c r="AR28" s="634"/>
      <c r="AS28" s="635"/>
      <c r="AT28" s="630"/>
      <c r="AU28" s="631"/>
      <c r="AV28" s="631"/>
      <c r="AW28" s="631"/>
      <c r="AX28" s="636"/>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2543" t="s">
        <v>1767</v>
      </c>
      <c r="D30" s="2544"/>
      <c r="E30" s="2544"/>
      <c r="F30" s="2544"/>
      <c r="G30" s="2544"/>
      <c r="H30" s="2544"/>
      <c r="I30" s="2544"/>
      <c r="J30" s="2544"/>
      <c r="K30" s="2545"/>
      <c r="L30" s="1667">
        <v>1</v>
      </c>
      <c r="M30" s="1667"/>
      <c r="N30" s="1667"/>
      <c r="O30" s="1667"/>
      <c r="P30" s="1667"/>
      <c r="Q30" s="1667"/>
      <c r="R30" s="1667"/>
      <c r="S30" s="1667"/>
      <c r="T30" s="1667"/>
      <c r="U30" s="1667"/>
      <c r="V30" s="1667"/>
      <c r="W30" s="1667"/>
      <c r="X30" s="2546"/>
      <c r="Y30" s="2547"/>
      <c r="Z30" s="2547"/>
      <c r="AA30" s="2547"/>
      <c r="AB30" s="2547"/>
      <c r="AC30" s="2547"/>
      <c r="AD30" s="2547"/>
      <c r="AE30" s="2547"/>
      <c r="AF30" s="2547"/>
      <c r="AG30" s="2547"/>
      <c r="AH30" s="2547"/>
      <c r="AI30" s="2547"/>
      <c r="AJ30" s="2547"/>
      <c r="AK30" s="2547"/>
      <c r="AL30" s="2547"/>
      <c r="AM30" s="2547"/>
      <c r="AN30" s="2547"/>
      <c r="AO30" s="2547"/>
      <c r="AP30" s="2547"/>
      <c r="AQ30" s="2547"/>
      <c r="AR30" s="2547"/>
      <c r="AS30" s="2547"/>
      <c r="AT30" s="2547"/>
      <c r="AU30" s="2547"/>
      <c r="AV30" s="2547"/>
      <c r="AW30" s="2547"/>
      <c r="AX30" s="2548"/>
    </row>
    <row r="31" spans="1:55" ht="23.1"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1606" t="s">
        <v>41</v>
      </c>
      <c r="D36" s="1607"/>
      <c r="E36" s="1607"/>
      <c r="F36" s="1607"/>
      <c r="G36" s="1607"/>
      <c r="H36" s="1607"/>
      <c r="I36" s="1607"/>
      <c r="J36" s="1607"/>
      <c r="K36" s="1608"/>
      <c r="L36" s="618">
        <f>L30</f>
        <v>1</v>
      </c>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117</v>
      </c>
      <c r="AE40" s="728"/>
      <c r="AF40" s="729"/>
      <c r="AG40" s="479" t="s">
        <v>1766</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2540" t="s">
        <v>117</v>
      </c>
      <c r="AE41" s="2541"/>
      <c r="AF41" s="2542"/>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153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250</v>
      </c>
      <c r="AE43" s="575"/>
      <c r="AF43" s="1953"/>
      <c r="AG43" s="168" t="s">
        <v>1765</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250</v>
      </c>
      <c r="AE44" s="571"/>
      <c r="AF44" s="195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195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250</v>
      </c>
      <c r="AE46" s="571"/>
      <c r="AF46" s="195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195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250</v>
      </c>
      <c r="AE48" s="573"/>
      <c r="AF48" s="153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1953"/>
      <c r="AG49" s="168" t="s">
        <v>1764</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195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2" t="s">
        <v>171</v>
      </c>
      <c r="AE51" s="573"/>
      <c r="AF51" s="1533"/>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250</v>
      </c>
      <c r="AE52" s="575"/>
      <c r="AF52" s="195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1763</v>
      </c>
      <c r="H56" s="2538"/>
      <c r="I56" s="2538"/>
      <c r="J56" s="2538"/>
      <c r="K56" s="2538"/>
      <c r="L56" s="2538"/>
      <c r="M56" s="2538"/>
      <c r="N56" s="2538"/>
      <c r="O56" s="2538"/>
      <c r="P56" s="2538"/>
      <c r="Q56" s="2538"/>
      <c r="R56" s="2538"/>
      <c r="S56" s="2538"/>
      <c r="T56" s="2538"/>
      <c r="U56" s="2538"/>
      <c r="V56" s="2538"/>
      <c r="W56" s="2538"/>
      <c r="X56" s="2538"/>
      <c r="Y56" s="2538"/>
      <c r="Z56" s="2538"/>
      <c r="AA56" s="2538"/>
      <c r="AB56" s="2538"/>
      <c r="AC56" s="2538"/>
      <c r="AD56" s="2538"/>
      <c r="AE56" s="2538"/>
      <c r="AF56" s="2538"/>
      <c r="AG56" s="2538"/>
      <c r="AH56" s="2538"/>
      <c r="AI56" s="2538"/>
      <c r="AJ56" s="2538"/>
      <c r="AK56" s="2538"/>
      <c r="AL56" s="2538"/>
      <c r="AM56" s="2538"/>
      <c r="AN56" s="2538"/>
      <c r="AO56" s="2538"/>
      <c r="AP56" s="2538"/>
      <c r="AQ56" s="2538"/>
      <c r="AR56" s="2538"/>
      <c r="AS56" s="2538"/>
      <c r="AT56" s="2538"/>
      <c r="AU56" s="2538"/>
      <c r="AV56" s="2538"/>
      <c r="AW56" s="2538"/>
      <c r="AX56" s="2539"/>
    </row>
    <row r="57" spans="1:50" ht="66.75" customHeight="1" thickBot="1" x14ac:dyDescent="0.2">
      <c r="A57" s="106"/>
      <c r="B57" s="107"/>
      <c r="C57" s="587" t="s">
        <v>103</v>
      </c>
      <c r="D57" s="588"/>
      <c r="E57" s="588"/>
      <c r="F57" s="589"/>
      <c r="G57" s="1679" t="s">
        <v>1762</v>
      </c>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c r="AM57" s="1822"/>
      <c r="AN57" s="1822"/>
      <c r="AO57" s="1822"/>
      <c r="AP57" s="1822"/>
      <c r="AQ57" s="1822"/>
      <c r="AR57" s="1822"/>
      <c r="AS57" s="1822"/>
      <c r="AT57" s="1822"/>
      <c r="AU57" s="1822"/>
      <c r="AV57" s="1822"/>
      <c r="AW57" s="1822"/>
      <c r="AX57" s="2144"/>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235">
        <v>161</v>
      </c>
      <c r="L67" s="235"/>
      <c r="M67" s="235"/>
      <c r="N67" s="235"/>
      <c r="O67" s="235"/>
      <c r="P67" s="235"/>
      <c r="Q67" s="235"/>
      <c r="R67" s="235"/>
      <c r="S67" s="57" t="s">
        <v>111</v>
      </c>
      <c r="T67" s="61"/>
      <c r="U67" s="61"/>
      <c r="V67" s="61"/>
      <c r="W67" s="61"/>
      <c r="X67" s="61"/>
      <c r="Y67" s="61"/>
      <c r="Z67" s="78"/>
      <c r="AA67" s="457">
        <v>185</v>
      </c>
      <c r="AB67" s="235"/>
      <c r="AC67" s="235"/>
      <c r="AD67" s="235"/>
      <c r="AE67" s="235"/>
      <c r="AF67" s="235"/>
      <c r="AG67" s="235"/>
      <c r="AH67" s="235"/>
      <c r="AI67" s="57" t="s">
        <v>112</v>
      </c>
      <c r="AJ67" s="58"/>
      <c r="AK67" s="58"/>
      <c r="AL67" s="58"/>
      <c r="AM67" s="58"/>
      <c r="AN67" s="58"/>
      <c r="AO67" s="58"/>
      <c r="AP67" s="59"/>
      <c r="AQ67" s="61">
        <v>281</v>
      </c>
      <c r="AR67" s="61"/>
      <c r="AS67" s="61"/>
      <c r="AT67" s="61"/>
      <c r="AU67" s="61"/>
      <c r="AV67" s="61"/>
      <c r="AW67" s="61"/>
      <c r="AX67" s="62"/>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A23:F25"/>
    <mergeCell ref="G19:X19"/>
    <mergeCell ref="Y19:AA19"/>
    <mergeCell ref="AB19:AD19"/>
    <mergeCell ref="AE19:AI19"/>
    <mergeCell ref="AJ19:AN19"/>
    <mergeCell ref="AB21:AD21"/>
    <mergeCell ref="G17:O17"/>
    <mergeCell ref="P17:V17"/>
    <mergeCell ref="W17:AC17"/>
    <mergeCell ref="AD17:AJ17"/>
    <mergeCell ref="AK17:AQ17"/>
    <mergeCell ref="AO19:AS19"/>
    <mergeCell ref="AE20:AI20"/>
    <mergeCell ref="AJ20:AN20"/>
    <mergeCell ref="AR17:AX17"/>
    <mergeCell ref="G18:O18"/>
    <mergeCell ref="P18:V18"/>
    <mergeCell ref="W18:AC18"/>
    <mergeCell ref="AD18:AJ18"/>
    <mergeCell ref="AK18:AQ18"/>
    <mergeCell ref="AR18:AX18"/>
    <mergeCell ref="AO28:AS28"/>
    <mergeCell ref="AT28:AX2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27:X28"/>
    <mergeCell ref="Y27:AA27"/>
    <mergeCell ref="AB27:AD27"/>
    <mergeCell ref="AE27:AI27"/>
    <mergeCell ref="G23:X23"/>
    <mergeCell ref="Y23:AA23"/>
    <mergeCell ref="AB23:AD23"/>
    <mergeCell ref="AE23:AI23"/>
    <mergeCell ref="AJ23:AN23"/>
    <mergeCell ref="AE25:AI25"/>
    <mergeCell ref="AJ25:AN25"/>
    <mergeCell ref="AJ26:AN26"/>
    <mergeCell ref="G24:X25"/>
    <mergeCell ref="Y24:AA24"/>
    <mergeCell ref="AE24:AI24"/>
    <mergeCell ref="AJ24:AN24"/>
    <mergeCell ref="Y25:AA25"/>
    <mergeCell ref="Y28:AA28"/>
    <mergeCell ref="AB28:AD28"/>
    <mergeCell ref="AE28:AI28"/>
    <mergeCell ref="AJ28:AN28"/>
    <mergeCell ref="AO26:AS26"/>
    <mergeCell ref="AT26:AX26"/>
    <mergeCell ref="AJ27:AN27"/>
    <mergeCell ref="AO27:AS27"/>
    <mergeCell ref="AB24:AD25"/>
    <mergeCell ref="AO23:AS23"/>
    <mergeCell ref="AT23:AX23"/>
    <mergeCell ref="AO24:AS24"/>
    <mergeCell ref="AT24:AX24"/>
    <mergeCell ref="AO25:AS25"/>
    <mergeCell ref="AT25:AX25"/>
    <mergeCell ref="AT27:AX27"/>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AG49:AX51"/>
    <mergeCell ref="C50:AC50"/>
    <mergeCell ref="AD50:AF50"/>
    <mergeCell ref="C51:AC51"/>
    <mergeCell ref="AD51:AF51"/>
    <mergeCell ref="C42:AC42"/>
    <mergeCell ref="AD42:AF42"/>
    <mergeCell ref="C43:AC43"/>
    <mergeCell ref="AD43:AF43"/>
    <mergeCell ref="AG43:AX48"/>
    <mergeCell ref="C44:AC44"/>
    <mergeCell ref="AD44:AF44"/>
    <mergeCell ref="C45:AC45"/>
    <mergeCell ref="AD45:AF45"/>
    <mergeCell ref="C46:AC46"/>
    <mergeCell ref="AD46:AF46"/>
    <mergeCell ref="C47:AC47"/>
    <mergeCell ref="AD47:AF47"/>
    <mergeCell ref="C48:AC48"/>
    <mergeCell ref="AD48:AF48"/>
    <mergeCell ref="A49:B51"/>
    <mergeCell ref="C49:AC49"/>
    <mergeCell ref="AD49:AF49"/>
    <mergeCell ref="A43:B48"/>
    <mergeCell ref="A58:AX58"/>
    <mergeCell ref="A63:E63"/>
    <mergeCell ref="F63:AX63"/>
    <mergeCell ref="G56:AX56"/>
    <mergeCell ref="C57:F57"/>
    <mergeCell ref="G57:AX57"/>
    <mergeCell ref="A52:B55"/>
    <mergeCell ref="C52:AC52"/>
    <mergeCell ref="AD52:AF52"/>
    <mergeCell ref="AG52:AX55"/>
    <mergeCell ref="C53:F53"/>
    <mergeCell ref="G53:S53"/>
    <mergeCell ref="T53:AF53"/>
    <mergeCell ref="A59:AX59"/>
    <mergeCell ref="A60:AX60"/>
    <mergeCell ref="A61:E61"/>
    <mergeCell ref="F61:AX61"/>
    <mergeCell ref="A62:AX62"/>
    <mergeCell ref="C55:F55"/>
    <mergeCell ref="G55:S55"/>
    <mergeCell ref="T55:AF55"/>
    <mergeCell ref="A56:B57"/>
    <mergeCell ref="C56:F56"/>
    <mergeCell ref="C54:F54"/>
    <mergeCell ref="A64:AX64"/>
    <mergeCell ref="A65:AX65"/>
    <mergeCell ref="A66:AX66"/>
    <mergeCell ref="A67:B67"/>
    <mergeCell ref="C67:J67"/>
    <mergeCell ref="K67:R67"/>
    <mergeCell ref="S67:Z67"/>
    <mergeCell ref="AA67:AH67"/>
    <mergeCell ref="AI67:AP67"/>
    <mergeCell ref="AQ67:AX67"/>
    <mergeCell ref="G54:S54"/>
    <mergeCell ref="T54:AF54"/>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266</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35.25" customHeight="1" x14ac:dyDescent="0.15">
      <c r="A3" s="445" t="s">
        <v>3</v>
      </c>
      <c r="B3" s="446"/>
      <c r="C3" s="446"/>
      <c r="D3" s="446"/>
      <c r="E3" s="446"/>
      <c r="F3" s="446"/>
      <c r="G3" s="1887" t="s">
        <v>1819</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1190" t="s">
        <v>1309</v>
      </c>
      <c r="AF3" s="767"/>
      <c r="AG3" s="767"/>
      <c r="AH3" s="767"/>
      <c r="AI3" s="767"/>
      <c r="AJ3" s="767"/>
      <c r="AK3" s="767"/>
      <c r="AL3" s="767"/>
      <c r="AM3" s="767"/>
      <c r="AN3" s="767"/>
      <c r="AO3" s="767"/>
      <c r="AP3" s="768"/>
      <c r="AQ3" s="455" t="s">
        <v>8</v>
      </c>
      <c r="AR3" s="450"/>
      <c r="AS3" s="450"/>
      <c r="AT3" s="450"/>
      <c r="AU3" s="450"/>
      <c r="AV3" s="450"/>
      <c r="AW3" s="450"/>
      <c r="AX3" s="456"/>
    </row>
    <row r="4" spans="1:50" ht="30" customHeight="1" x14ac:dyDescent="0.15">
      <c r="A4" s="412" t="s">
        <v>9</v>
      </c>
      <c r="B4" s="413"/>
      <c r="C4" s="413"/>
      <c r="D4" s="413"/>
      <c r="E4" s="413"/>
      <c r="F4" s="414"/>
      <c r="G4" s="880" t="s">
        <v>1818</v>
      </c>
      <c r="H4" s="881"/>
      <c r="I4" s="881"/>
      <c r="J4" s="881"/>
      <c r="K4" s="881"/>
      <c r="L4" s="881"/>
      <c r="M4" s="881"/>
      <c r="N4" s="881"/>
      <c r="O4" s="881"/>
      <c r="P4" s="881"/>
      <c r="Q4" s="881"/>
      <c r="R4" s="881"/>
      <c r="S4" s="881"/>
      <c r="T4" s="881"/>
      <c r="U4" s="881"/>
      <c r="V4" s="1505"/>
      <c r="W4" s="1505"/>
      <c r="X4" s="1505"/>
      <c r="Y4" s="418" t="s">
        <v>11</v>
      </c>
      <c r="Z4" s="419"/>
      <c r="AA4" s="419"/>
      <c r="AB4" s="419"/>
      <c r="AC4" s="419"/>
      <c r="AD4" s="420"/>
      <c r="AE4" s="773" t="s">
        <v>1817</v>
      </c>
      <c r="AF4" s="773"/>
      <c r="AG4" s="773"/>
      <c r="AH4" s="773"/>
      <c r="AI4" s="773"/>
      <c r="AJ4" s="773"/>
      <c r="AK4" s="773"/>
      <c r="AL4" s="773"/>
      <c r="AM4" s="773"/>
      <c r="AN4" s="773"/>
      <c r="AO4" s="773"/>
      <c r="AP4" s="1625"/>
      <c r="AQ4" s="550" t="s">
        <v>1816</v>
      </c>
      <c r="AR4" s="551"/>
      <c r="AS4" s="551"/>
      <c r="AT4" s="551"/>
      <c r="AU4" s="551"/>
      <c r="AV4" s="551"/>
      <c r="AW4" s="551"/>
      <c r="AX4" s="552"/>
    </row>
    <row r="5" spans="1:50" ht="43.5" customHeight="1" x14ac:dyDescent="0.15">
      <c r="A5" s="427" t="s">
        <v>14</v>
      </c>
      <c r="B5" s="428"/>
      <c r="C5" s="428"/>
      <c r="D5" s="428"/>
      <c r="E5" s="428"/>
      <c r="F5" s="428"/>
      <c r="G5" s="882" t="s">
        <v>15</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1939" t="s">
        <v>1815</v>
      </c>
      <c r="AF5" s="1940"/>
      <c r="AG5" s="1940"/>
      <c r="AH5" s="1940"/>
      <c r="AI5" s="1940"/>
      <c r="AJ5" s="1940"/>
      <c r="AK5" s="1940"/>
      <c r="AL5" s="1940"/>
      <c r="AM5" s="1940"/>
      <c r="AN5" s="1940"/>
      <c r="AO5" s="1940"/>
      <c r="AP5" s="1940"/>
      <c r="AQ5" s="1941"/>
      <c r="AR5" s="1941"/>
      <c r="AS5" s="1941"/>
      <c r="AT5" s="1941"/>
      <c r="AU5" s="1941"/>
      <c r="AV5" s="1941"/>
      <c r="AW5" s="1941"/>
      <c r="AX5" s="1942"/>
    </row>
    <row r="6" spans="1:50" ht="39.950000000000003" customHeight="1" x14ac:dyDescent="0.15">
      <c r="A6" s="400" t="s">
        <v>18</v>
      </c>
      <c r="B6" s="401"/>
      <c r="C6" s="401"/>
      <c r="D6" s="401"/>
      <c r="E6" s="401"/>
      <c r="F6" s="401"/>
      <c r="G6" s="695" t="s">
        <v>1814</v>
      </c>
      <c r="H6" s="403"/>
      <c r="I6" s="403"/>
      <c r="J6" s="403"/>
      <c r="K6" s="403"/>
      <c r="L6" s="403"/>
      <c r="M6" s="403"/>
      <c r="N6" s="403"/>
      <c r="O6" s="403"/>
      <c r="P6" s="403"/>
      <c r="Q6" s="403"/>
      <c r="R6" s="403"/>
      <c r="S6" s="403"/>
      <c r="T6" s="403"/>
      <c r="U6" s="403"/>
      <c r="V6" s="544"/>
      <c r="W6" s="544"/>
      <c r="X6" s="544"/>
      <c r="Y6" s="405" t="s">
        <v>239</v>
      </c>
      <c r="Z6" s="313"/>
      <c r="AA6" s="313"/>
      <c r="AB6" s="313"/>
      <c r="AC6" s="313"/>
      <c r="AD6" s="321"/>
      <c r="AE6" s="696" t="s">
        <v>235</v>
      </c>
      <c r="AF6" s="1408"/>
      <c r="AG6" s="1408"/>
      <c r="AH6" s="1408"/>
      <c r="AI6" s="1408"/>
      <c r="AJ6" s="1408"/>
      <c r="AK6" s="1408"/>
      <c r="AL6" s="1408"/>
      <c r="AM6" s="1408"/>
      <c r="AN6" s="1408"/>
      <c r="AO6" s="1408"/>
      <c r="AP6" s="1408"/>
      <c r="AQ6" s="1408"/>
      <c r="AR6" s="1408"/>
      <c r="AS6" s="1408"/>
      <c r="AT6" s="1408"/>
      <c r="AU6" s="1408"/>
      <c r="AV6" s="1408"/>
      <c r="AW6" s="1408"/>
      <c r="AX6" s="1409"/>
    </row>
    <row r="7" spans="1:50" ht="87.75" customHeight="1" x14ac:dyDescent="0.15">
      <c r="A7" s="365" t="s">
        <v>22</v>
      </c>
      <c r="B7" s="366"/>
      <c r="C7" s="366"/>
      <c r="D7" s="366"/>
      <c r="E7" s="366"/>
      <c r="F7" s="366"/>
      <c r="G7" s="683" t="s">
        <v>1813</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15.5" customHeight="1" x14ac:dyDescent="0.15">
      <c r="A8" s="365" t="s">
        <v>24</v>
      </c>
      <c r="B8" s="366"/>
      <c r="C8" s="366"/>
      <c r="D8" s="366"/>
      <c r="E8" s="366"/>
      <c r="F8" s="366"/>
      <c r="G8" s="683" t="s">
        <v>1812</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91" t="s">
        <v>255</v>
      </c>
      <c r="Q11" s="791"/>
      <c r="R11" s="791"/>
      <c r="S11" s="791"/>
      <c r="T11" s="791"/>
      <c r="U11" s="791"/>
      <c r="V11" s="791"/>
      <c r="W11" s="791" t="s">
        <v>255</v>
      </c>
      <c r="X11" s="791"/>
      <c r="Y11" s="791"/>
      <c r="Z11" s="791"/>
      <c r="AA11" s="791"/>
      <c r="AB11" s="791"/>
      <c r="AC11" s="791"/>
      <c r="AD11" s="791" t="s">
        <v>255</v>
      </c>
      <c r="AE11" s="791"/>
      <c r="AF11" s="791"/>
      <c r="AG11" s="791"/>
      <c r="AH11" s="791"/>
      <c r="AI11" s="791"/>
      <c r="AJ11" s="791"/>
      <c r="AK11" s="396" t="s">
        <v>255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3" t="s">
        <v>255</v>
      </c>
      <c r="Q12" s="793"/>
      <c r="R12" s="793"/>
      <c r="S12" s="793"/>
      <c r="T12" s="793"/>
      <c r="U12" s="793"/>
      <c r="V12" s="793"/>
      <c r="W12" s="792" t="s">
        <v>202</v>
      </c>
      <c r="X12" s="793"/>
      <c r="Y12" s="793"/>
      <c r="Z12" s="793"/>
      <c r="AA12" s="793"/>
      <c r="AB12" s="793"/>
      <c r="AC12" s="793"/>
      <c r="AD12" s="792">
        <v>82</v>
      </c>
      <c r="AE12" s="793"/>
      <c r="AF12" s="793"/>
      <c r="AG12" s="793"/>
      <c r="AH12" s="793"/>
      <c r="AI12" s="793"/>
      <c r="AJ12" s="79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619" t="s">
        <v>556</v>
      </c>
      <c r="Q16" s="1619"/>
      <c r="R16" s="1619"/>
      <c r="S16" s="1619"/>
      <c r="T16" s="1619"/>
      <c r="U16" s="1619"/>
      <c r="V16" s="1619"/>
      <c r="W16" s="1619" t="s">
        <v>556</v>
      </c>
      <c r="X16" s="1619"/>
      <c r="Y16" s="1619"/>
      <c r="Z16" s="1619"/>
      <c r="AA16" s="1619"/>
      <c r="AB16" s="1619"/>
      <c r="AC16" s="1619"/>
      <c r="AD16" s="348">
        <v>82</v>
      </c>
      <c r="AE16" s="348"/>
      <c r="AF16" s="348"/>
      <c r="AG16" s="348"/>
      <c r="AH16" s="348"/>
      <c r="AI16" s="348"/>
      <c r="AJ16" s="348"/>
      <c r="AK16" s="348" t="s">
        <v>556</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t="s">
        <v>556</v>
      </c>
      <c r="Q17" s="529"/>
      <c r="R17" s="529"/>
      <c r="S17" s="529"/>
      <c r="T17" s="529"/>
      <c r="U17" s="529"/>
      <c r="V17" s="529"/>
      <c r="W17" s="529" t="s">
        <v>556</v>
      </c>
      <c r="X17" s="529"/>
      <c r="Y17" s="529"/>
      <c r="Z17" s="529"/>
      <c r="AA17" s="529"/>
      <c r="AB17" s="529"/>
      <c r="AC17" s="529"/>
      <c r="AD17" s="333">
        <v>82</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29" t="s">
        <v>556</v>
      </c>
      <c r="Q18" s="529"/>
      <c r="R18" s="529"/>
      <c r="S18" s="529"/>
      <c r="T18" s="529"/>
      <c r="U18" s="529"/>
      <c r="V18" s="529"/>
      <c r="W18" s="529" t="s">
        <v>556</v>
      </c>
      <c r="X18" s="529"/>
      <c r="Y18" s="529"/>
      <c r="Z18" s="529"/>
      <c r="AA18" s="529"/>
      <c r="AB18" s="529"/>
      <c r="AC18" s="529"/>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1676</v>
      </c>
      <c r="AU19" s="299"/>
      <c r="AV19" s="299"/>
      <c r="AW19" s="299"/>
      <c r="AX19" s="338"/>
    </row>
    <row r="20" spans="1:55" ht="26.85" customHeight="1" x14ac:dyDescent="0.15">
      <c r="A20" s="328"/>
      <c r="B20" s="326"/>
      <c r="C20" s="326"/>
      <c r="D20" s="326"/>
      <c r="E20" s="326"/>
      <c r="F20" s="327"/>
      <c r="G20" s="517" t="s">
        <v>1811</v>
      </c>
      <c r="H20" s="518"/>
      <c r="I20" s="518"/>
      <c r="J20" s="518"/>
      <c r="K20" s="518"/>
      <c r="L20" s="518"/>
      <c r="M20" s="518"/>
      <c r="N20" s="518"/>
      <c r="O20" s="518"/>
      <c r="P20" s="518"/>
      <c r="Q20" s="518"/>
      <c r="R20" s="518"/>
      <c r="S20" s="518"/>
      <c r="T20" s="518"/>
      <c r="U20" s="518"/>
      <c r="V20" s="518"/>
      <c r="W20" s="518"/>
      <c r="X20" s="519"/>
      <c r="Y20" s="260" t="s">
        <v>49</v>
      </c>
      <c r="Z20" s="285"/>
      <c r="AA20" s="286"/>
      <c r="AB20" s="928" t="s">
        <v>1810</v>
      </c>
      <c r="AC20" s="928"/>
      <c r="AD20" s="928"/>
      <c r="AE20" s="2556" t="s">
        <v>556</v>
      </c>
      <c r="AF20" s="2556"/>
      <c r="AG20" s="2556"/>
      <c r="AH20" s="2556"/>
      <c r="AI20" s="2556"/>
      <c r="AJ20" s="333" t="s">
        <v>556</v>
      </c>
      <c r="AK20" s="333"/>
      <c r="AL20" s="333"/>
      <c r="AM20" s="333"/>
      <c r="AN20" s="333"/>
      <c r="AO20" s="333">
        <v>58</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t="s">
        <v>1810</v>
      </c>
      <c r="AC21" s="332"/>
      <c r="AD21" s="332"/>
      <c r="AE21" s="332" t="s">
        <v>556</v>
      </c>
      <c r="AF21" s="332"/>
      <c r="AG21" s="332"/>
      <c r="AH21" s="332"/>
      <c r="AI21" s="332"/>
      <c r="AJ21" s="332" t="s">
        <v>556</v>
      </c>
      <c r="AK21" s="332"/>
      <c r="AL21" s="332"/>
      <c r="AM21" s="332"/>
      <c r="AN21" s="332"/>
      <c r="AO21" s="332" t="s">
        <v>59</v>
      </c>
      <c r="AP21" s="332"/>
      <c r="AQ21" s="332"/>
      <c r="AR21" s="332"/>
      <c r="AS21" s="332"/>
      <c r="AT21" s="333">
        <v>55</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332" t="s">
        <v>556</v>
      </c>
      <c r="AF22" s="332"/>
      <c r="AG22" s="332"/>
      <c r="AH22" s="332"/>
      <c r="AI22" s="332"/>
      <c r="AJ22" s="332" t="s">
        <v>556</v>
      </c>
      <c r="AK22" s="332"/>
      <c r="AL22" s="332"/>
      <c r="AM22" s="332"/>
      <c r="AN22" s="332"/>
      <c r="AO22" s="332" t="s">
        <v>59</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1809</v>
      </c>
      <c r="H24" s="518"/>
      <c r="I24" s="518"/>
      <c r="J24" s="518"/>
      <c r="K24" s="518"/>
      <c r="L24" s="518"/>
      <c r="M24" s="518"/>
      <c r="N24" s="518"/>
      <c r="O24" s="518"/>
      <c r="P24" s="518"/>
      <c r="Q24" s="518"/>
      <c r="R24" s="518"/>
      <c r="S24" s="518"/>
      <c r="T24" s="518"/>
      <c r="U24" s="518"/>
      <c r="V24" s="518"/>
      <c r="W24" s="518"/>
      <c r="X24" s="519"/>
      <c r="Y24" s="306" t="s">
        <v>58</v>
      </c>
      <c r="Z24" s="307"/>
      <c r="AA24" s="308"/>
      <c r="AB24" s="309" t="s">
        <v>679</v>
      </c>
      <c r="AC24" s="307"/>
      <c r="AD24" s="308"/>
      <c r="AE24" s="310" t="s">
        <v>1808</v>
      </c>
      <c r="AF24" s="310"/>
      <c r="AG24" s="310"/>
      <c r="AH24" s="310"/>
      <c r="AI24" s="310"/>
      <c r="AJ24" s="311" t="s">
        <v>1808</v>
      </c>
      <c r="AK24" s="311"/>
      <c r="AL24" s="311"/>
      <c r="AM24" s="311"/>
      <c r="AN24" s="311"/>
      <c r="AO24" s="311" t="s">
        <v>1808</v>
      </c>
      <c r="AP24" s="311"/>
      <c r="AQ24" s="311"/>
      <c r="AR24" s="311"/>
      <c r="AS24" s="311"/>
      <c r="AT24" s="312" t="s">
        <v>1300</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1296</v>
      </c>
      <c r="Z25" s="261"/>
      <c r="AA25" s="262"/>
      <c r="AB25" s="309" t="s">
        <v>679</v>
      </c>
      <c r="AC25" s="307"/>
      <c r="AD25" s="308"/>
      <c r="AE25" s="312" t="s">
        <v>556</v>
      </c>
      <c r="AF25" s="313"/>
      <c r="AG25" s="313"/>
      <c r="AH25" s="313"/>
      <c r="AI25" s="321"/>
      <c r="AJ25" s="134" t="s">
        <v>556</v>
      </c>
      <c r="AK25" s="135"/>
      <c r="AL25" s="135"/>
      <c r="AM25" s="135"/>
      <c r="AN25" s="322"/>
      <c r="AO25" s="134" t="s">
        <v>556</v>
      </c>
      <c r="AP25" s="135"/>
      <c r="AQ25" s="135"/>
      <c r="AR25" s="135"/>
      <c r="AS25" s="322"/>
      <c r="AT25" s="134">
        <v>60</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1807</v>
      </c>
      <c r="H27" s="482"/>
      <c r="I27" s="482"/>
      <c r="J27" s="482"/>
      <c r="K27" s="482"/>
      <c r="L27" s="482"/>
      <c r="M27" s="482"/>
      <c r="N27" s="482"/>
      <c r="O27" s="482"/>
      <c r="P27" s="482"/>
      <c r="Q27" s="482"/>
      <c r="R27" s="482"/>
      <c r="S27" s="482"/>
      <c r="T27" s="482"/>
      <c r="U27" s="482"/>
      <c r="V27" s="482"/>
      <c r="W27" s="482"/>
      <c r="X27" s="482"/>
      <c r="Y27" s="272" t="s">
        <v>62</v>
      </c>
      <c r="Z27" s="273"/>
      <c r="AA27" s="274"/>
      <c r="AB27" s="487" t="s">
        <v>679</v>
      </c>
      <c r="AC27" s="488"/>
      <c r="AD27" s="489"/>
      <c r="AE27" s="487" t="s">
        <v>1806</v>
      </c>
      <c r="AF27" s="488"/>
      <c r="AG27" s="488"/>
      <c r="AH27" s="488"/>
      <c r="AI27" s="489"/>
      <c r="AJ27" s="487" t="s">
        <v>453</v>
      </c>
      <c r="AK27" s="488"/>
      <c r="AL27" s="488"/>
      <c r="AM27" s="488"/>
      <c r="AN27" s="489"/>
      <c r="AO27" s="487" t="s">
        <v>453</v>
      </c>
      <c r="AP27" s="488"/>
      <c r="AQ27" s="488"/>
      <c r="AR27" s="488"/>
      <c r="AS27" s="489"/>
      <c r="AT27" s="487" t="s">
        <v>1805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868</v>
      </c>
      <c r="AC28" s="748"/>
      <c r="AD28" s="749"/>
      <c r="AE28" s="487" t="s">
        <v>453</v>
      </c>
      <c r="AF28" s="488"/>
      <c r="AG28" s="488"/>
      <c r="AH28" s="488"/>
      <c r="AI28" s="489"/>
      <c r="AJ28" s="487" t="s">
        <v>37</v>
      </c>
      <c r="AK28" s="488"/>
      <c r="AL28" s="488"/>
      <c r="AM28" s="488"/>
      <c r="AN28" s="489"/>
      <c r="AO28" s="487" t="s">
        <v>37</v>
      </c>
      <c r="AP28" s="488"/>
      <c r="AQ28" s="488"/>
      <c r="AR28" s="488"/>
      <c r="AS28" s="489"/>
      <c r="AT28" s="487" t="s">
        <v>1804</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4" customHeight="1" x14ac:dyDescent="0.15">
      <c r="A30" s="210"/>
      <c r="B30" s="211"/>
      <c r="C30" s="2557" t="s">
        <v>1803</v>
      </c>
      <c r="D30" s="2558"/>
      <c r="E30" s="2558"/>
      <c r="F30" s="2558"/>
      <c r="G30" s="2558"/>
      <c r="H30" s="2558"/>
      <c r="I30" s="2558"/>
      <c r="J30" s="2558"/>
      <c r="K30" s="2559"/>
      <c r="L30" s="396" t="s">
        <v>37</v>
      </c>
      <c r="M30" s="396"/>
      <c r="N30" s="396"/>
      <c r="O30" s="396"/>
      <c r="P30" s="396"/>
      <c r="Q30" s="396"/>
      <c r="R30" s="396"/>
      <c r="S30" s="396"/>
      <c r="T30" s="396"/>
      <c r="U30" s="396"/>
      <c r="V30" s="396"/>
      <c r="W30" s="39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t="s">
        <v>37</v>
      </c>
      <c r="M36" s="235"/>
      <c r="N36" s="235"/>
      <c r="O36" s="235"/>
      <c r="P36" s="235"/>
      <c r="Q36" s="236"/>
      <c r="R36" s="457"/>
      <c r="S36" s="235"/>
      <c r="T36" s="235"/>
      <c r="U36" s="235"/>
      <c r="V36" s="235"/>
      <c r="W36" s="236"/>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29" t="s">
        <v>74</v>
      </c>
      <c r="AE39" s="129"/>
      <c r="AF39" s="129"/>
      <c r="AG39" s="128" t="s">
        <v>75</v>
      </c>
      <c r="AH39" s="129"/>
      <c r="AI39" s="129"/>
      <c r="AJ39" s="129"/>
      <c r="AK39" s="129"/>
      <c r="AL39" s="129"/>
      <c r="AM39" s="129"/>
      <c r="AN39" s="129"/>
      <c r="AO39" s="129"/>
      <c r="AP39" s="129"/>
      <c r="AQ39" s="129"/>
      <c r="AR39" s="129"/>
      <c r="AS39" s="129"/>
      <c r="AT39" s="129"/>
      <c r="AU39" s="129"/>
      <c r="AV39" s="129"/>
      <c r="AW39" s="129"/>
      <c r="AX39" s="130"/>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691</v>
      </c>
      <c r="AE40" s="728"/>
      <c r="AF40" s="729"/>
      <c r="AG40" s="479" t="s">
        <v>1802</v>
      </c>
      <c r="AH40" s="2041"/>
      <c r="AI40" s="2041"/>
      <c r="AJ40" s="2041"/>
      <c r="AK40" s="2041"/>
      <c r="AL40" s="2041"/>
      <c r="AM40" s="2041"/>
      <c r="AN40" s="2041"/>
      <c r="AO40" s="2041"/>
      <c r="AP40" s="2041"/>
      <c r="AQ40" s="2041"/>
      <c r="AR40" s="2041"/>
      <c r="AS40" s="2041"/>
      <c r="AT40" s="2041"/>
      <c r="AU40" s="2041"/>
      <c r="AV40" s="2041"/>
      <c r="AW40" s="2041"/>
      <c r="AX40" s="2042"/>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691</v>
      </c>
      <c r="AE41" s="571"/>
      <c r="AF41" s="1951"/>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1801</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2560" t="s">
        <v>1790</v>
      </c>
      <c r="AE42" s="2561"/>
      <c r="AF42" s="25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1800</v>
      </c>
      <c r="B43" s="119"/>
      <c r="C43" s="150" t="s">
        <v>1799</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2563" t="s">
        <v>1790</v>
      </c>
      <c r="AE43" s="648"/>
      <c r="AF43" s="649"/>
      <c r="AG43" s="2564" t="s">
        <v>1798</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1797</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1790</v>
      </c>
      <c r="AE44" s="571"/>
      <c r="AF44" s="195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1796</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2560" t="s">
        <v>1795</v>
      </c>
      <c r="AE45" s="2561"/>
      <c r="AF45" s="2562"/>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1794</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1790</v>
      </c>
      <c r="AE46" s="571"/>
      <c r="AF46" s="195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1793</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1790</v>
      </c>
      <c r="AE47" s="571"/>
      <c r="AF47" s="195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1792</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2560" t="s">
        <v>453</v>
      </c>
      <c r="AE48" s="2561"/>
      <c r="AF48" s="2562"/>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2563" t="s">
        <v>1790</v>
      </c>
      <c r="AE49" s="648"/>
      <c r="AF49" s="649"/>
      <c r="AG49" s="168" t="s">
        <v>1791</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691</v>
      </c>
      <c r="AE50" s="571"/>
      <c r="AF50" s="195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2540" t="s">
        <v>1790</v>
      </c>
      <c r="AE51" s="2541"/>
      <c r="AF51" s="2542"/>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955" t="s">
        <v>453</v>
      </c>
      <c r="AE52" s="575"/>
      <c r="AF52" s="195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65.25" customHeight="1" x14ac:dyDescent="0.15">
      <c r="A56" s="104" t="s">
        <v>100</v>
      </c>
      <c r="B56" s="105"/>
      <c r="C56" s="108" t="s">
        <v>101</v>
      </c>
      <c r="D56" s="109"/>
      <c r="E56" s="109"/>
      <c r="F56" s="110"/>
      <c r="G56" s="720" t="s">
        <v>1789</v>
      </c>
      <c r="H56" s="2538"/>
      <c r="I56" s="2538"/>
      <c r="J56" s="2538"/>
      <c r="K56" s="2538"/>
      <c r="L56" s="2538"/>
      <c r="M56" s="2538"/>
      <c r="N56" s="2538"/>
      <c r="O56" s="2538"/>
      <c r="P56" s="2538"/>
      <c r="Q56" s="2538"/>
      <c r="R56" s="2538"/>
      <c r="S56" s="2538"/>
      <c r="T56" s="2538"/>
      <c r="U56" s="2538"/>
      <c r="V56" s="2538"/>
      <c r="W56" s="2538"/>
      <c r="X56" s="2538"/>
      <c r="Y56" s="2538"/>
      <c r="Z56" s="2538"/>
      <c r="AA56" s="2538"/>
      <c r="AB56" s="2538"/>
      <c r="AC56" s="2538"/>
      <c r="AD56" s="2538"/>
      <c r="AE56" s="2538"/>
      <c r="AF56" s="2538"/>
      <c r="AG56" s="2538"/>
      <c r="AH56" s="2538"/>
      <c r="AI56" s="2538"/>
      <c r="AJ56" s="2538"/>
      <c r="AK56" s="2538"/>
      <c r="AL56" s="2538"/>
      <c r="AM56" s="2538"/>
      <c r="AN56" s="2538"/>
      <c r="AO56" s="2538"/>
      <c r="AP56" s="2538"/>
      <c r="AQ56" s="2538"/>
      <c r="AR56" s="2538"/>
      <c r="AS56" s="2538"/>
      <c r="AT56" s="2538"/>
      <c r="AU56" s="2538"/>
      <c r="AV56" s="2538"/>
      <c r="AW56" s="2538"/>
      <c r="AX56" s="2539"/>
    </row>
    <row r="57" spans="1:50" ht="66.75" customHeight="1" thickBot="1" x14ac:dyDescent="0.2">
      <c r="A57" s="106"/>
      <c r="B57" s="107"/>
      <c r="C57" s="114" t="s">
        <v>103</v>
      </c>
      <c r="D57" s="115"/>
      <c r="E57" s="115"/>
      <c r="F57" s="116"/>
      <c r="G57" s="117" t="s">
        <v>1788</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2565" t="s">
        <v>109</v>
      </c>
      <c r="B66" s="2566"/>
      <c r="C66" s="2566"/>
      <c r="D66" s="2566"/>
      <c r="E66" s="2566"/>
      <c r="F66" s="2566"/>
      <c r="G66" s="2566"/>
      <c r="H66" s="2566"/>
      <c r="I66" s="2566"/>
      <c r="J66" s="2566"/>
      <c r="K66" s="2566"/>
      <c r="L66" s="2566"/>
      <c r="M66" s="2566"/>
      <c r="N66" s="2566"/>
      <c r="O66" s="2566"/>
      <c r="P66" s="2566"/>
      <c r="Q66" s="2566"/>
      <c r="R66" s="2566"/>
      <c r="S66" s="2566"/>
      <c r="T66" s="2566"/>
      <c r="U66" s="2566"/>
      <c r="V66" s="2566"/>
      <c r="W66" s="2566"/>
      <c r="X66" s="2566"/>
      <c r="Y66" s="2566"/>
      <c r="Z66" s="2566"/>
      <c r="AA66" s="2566"/>
      <c r="AB66" s="2566"/>
      <c r="AC66" s="2566"/>
      <c r="AD66" s="2566"/>
      <c r="AE66" s="2566"/>
      <c r="AF66" s="2566"/>
      <c r="AG66" s="2566"/>
      <c r="AH66" s="2566"/>
      <c r="AI66" s="2566"/>
      <c r="AJ66" s="2566"/>
      <c r="AK66" s="2566"/>
      <c r="AL66" s="2566"/>
      <c r="AM66" s="2566"/>
      <c r="AN66" s="2566"/>
      <c r="AO66" s="2566"/>
      <c r="AP66" s="2566"/>
      <c r="AQ66" s="2566"/>
      <c r="AR66" s="2566"/>
      <c r="AS66" s="2566"/>
      <c r="AT66" s="2566"/>
      <c r="AU66" s="2566"/>
      <c r="AV66" s="2566"/>
      <c r="AW66" s="2566"/>
      <c r="AX66" s="2567"/>
    </row>
    <row r="67" spans="1:50" ht="19.899999999999999" customHeight="1" thickBot="1" x14ac:dyDescent="0.2">
      <c r="A67" s="76"/>
      <c r="B67" s="77"/>
      <c r="C67" s="57" t="s">
        <v>110</v>
      </c>
      <c r="D67" s="61"/>
      <c r="E67" s="61"/>
      <c r="F67" s="61"/>
      <c r="G67" s="61"/>
      <c r="H67" s="61"/>
      <c r="I67" s="61"/>
      <c r="J67" s="78"/>
      <c r="K67" s="883" t="s">
        <v>37</v>
      </c>
      <c r="L67" s="884"/>
      <c r="M67" s="884"/>
      <c r="N67" s="884"/>
      <c r="O67" s="884"/>
      <c r="P67" s="884"/>
      <c r="Q67" s="884"/>
      <c r="R67" s="885"/>
      <c r="S67" s="57" t="s">
        <v>111</v>
      </c>
      <c r="T67" s="61"/>
      <c r="U67" s="61"/>
      <c r="V67" s="61"/>
      <c r="W67" s="61"/>
      <c r="X67" s="61"/>
      <c r="Y67" s="61"/>
      <c r="Z67" s="78"/>
      <c r="AA67" s="886" t="s">
        <v>37</v>
      </c>
      <c r="AB67" s="887"/>
      <c r="AC67" s="887"/>
      <c r="AD67" s="887"/>
      <c r="AE67" s="887"/>
      <c r="AF67" s="887"/>
      <c r="AG67" s="887"/>
      <c r="AH67" s="888"/>
      <c r="AI67" s="57" t="s">
        <v>112</v>
      </c>
      <c r="AJ67" s="58"/>
      <c r="AK67" s="58"/>
      <c r="AL67" s="58"/>
      <c r="AM67" s="58"/>
      <c r="AN67" s="58"/>
      <c r="AO67" s="58"/>
      <c r="AP67" s="59"/>
      <c r="AQ67" s="60" t="s">
        <v>37</v>
      </c>
      <c r="AR67" s="61"/>
      <c r="AS67" s="61"/>
      <c r="AT67" s="61"/>
      <c r="AU67" s="61"/>
      <c r="AV67" s="61"/>
      <c r="AW67" s="61"/>
      <c r="AX67" s="6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267</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45.75" customHeight="1" x14ac:dyDescent="0.15">
      <c r="A3" s="445" t="s">
        <v>3</v>
      </c>
      <c r="B3" s="446"/>
      <c r="C3" s="446"/>
      <c r="D3" s="446"/>
      <c r="E3" s="446"/>
      <c r="F3" s="446"/>
      <c r="G3" s="2569" t="s">
        <v>1832</v>
      </c>
      <c r="H3" s="2570"/>
      <c r="I3" s="2570"/>
      <c r="J3" s="2570"/>
      <c r="K3" s="2570"/>
      <c r="L3" s="2570"/>
      <c r="M3" s="2570"/>
      <c r="N3" s="2570"/>
      <c r="O3" s="2570"/>
      <c r="P3" s="2570"/>
      <c r="Q3" s="2570"/>
      <c r="R3" s="2570"/>
      <c r="S3" s="2570"/>
      <c r="T3" s="2570"/>
      <c r="U3" s="2570"/>
      <c r="V3" s="2570"/>
      <c r="W3" s="2570"/>
      <c r="X3" s="2571"/>
      <c r="Y3" s="449" t="s">
        <v>246</v>
      </c>
      <c r="Z3" s="450"/>
      <c r="AA3" s="450"/>
      <c r="AB3" s="450"/>
      <c r="AC3" s="450"/>
      <c r="AD3" s="451"/>
      <c r="AE3" s="1190" t="s">
        <v>1309</v>
      </c>
      <c r="AF3" s="767"/>
      <c r="AG3" s="767"/>
      <c r="AH3" s="767"/>
      <c r="AI3" s="767"/>
      <c r="AJ3" s="767"/>
      <c r="AK3" s="767"/>
      <c r="AL3" s="767"/>
      <c r="AM3" s="767"/>
      <c r="AN3" s="767"/>
      <c r="AO3" s="767"/>
      <c r="AP3" s="768"/>
      <c r="AQ3" s="455" t="s">
        <v>8</v>
      </c>
      <c r="AR3" s="450"/>
      <c r="AS3" s="450"/>
      <c r="AT3" s="450"/>
      <c r="AU3" s="450"/>
      <c r="AV3" s="450"/>
      <c r="AW3" s="450"/>
      <c r="AX3" s="456"/>
    </row>
    <row r="4" spans="1:50" ht="30" customHeight="1" x14ac:dyDescent="0.15">
      <c r="A4" s="412" t="s">
        <v>9</v>
      </c>
      <c r="B4" s="413"/>
      <c r="C4" s="413"/>
      <c r="D4" s="413"/>
      <c r="E4" s="413"/>
      <c r="F4" s="414"/>
      <c r="G4" s="880" t="s">
        <v>1818</v>
      </c>
      <c r="H4" s="881"/>
      <c r="I4" s="881"/>
      <c r="J4" s="881"/>
      <c r="K4" s="881"/>
      <c r="L4" s="881"/>
      <c r="M4" s="881"/>
      <c r="N4" s="881"/>
      <c r="O4" s="881"/>
      <c r="P4" s="881"/>
      <c r="Q4" s="881"/>
      <c r="R4" s="881"/>
      <c r="S4" s="881"/>
      <c r="T4" s="881"/>
      <c r="U4" s="881"/>
      <c r="V4" s="1505"/>
      <c r="W4" s="1505"/>
      <c r="X4" s="1506"/>
      <c r="Y4" s="418" t="s">
        <v>11</v>
      </c>
      <c r="Z4" s="419"/>
      <c r="AA4" s="419"/>
      <c r="AB4" s="419"/>
      <c r="AC4" s="419"/>
      <c r="AD4" s="420"/>
      <c r="AE4" s="773" t="s">
        <v>1817</v>
      </c>
      <c r="AF4" s="773"/>
      <c r="AG4" s="773"/>
      <c r="AH4" s="773"/>
      <c r="AI4" s="773"/>
      <c r="AJ4" s="773"/>
      <c r="AK4" s="773"/>
      <c r="AL4" s="773"/>
      <c r="AM4" s="773"/>
      <c r="AN4" s="773"/>
      <c r="AO4" s="773"/>
      <c r="AP4" s="1625"/>
      <c r="AQ4" s="550" t="s">
        <v>1816</v>
      </c>
      <c r="AR4" s="551"/>
      <c r="AS4" s="551"/>
      <c r="AT4" s="551"/>
      <c r="AU4" s="551"/>
      <c r="AV4" s="551"/>
      <c r="AW4" s="551"/>
      <c r="AX4" s="552"/>
    </row>
    <row r="5" spans="1:50" ht="57.75" customHeight="1" x14ac:dyDescent="0.15">
      <c r="A5" s="427" t="s">
        <v>14</v>
      </c>
      <c r="B5" s="428"/>
      <c r="C5" s="428"/>
      <c r="D5" s="428"/>
      <c r="E5" s="428"/>
      <c r="F5" s="428"/>
      <c r="G5" s="882" t="s">
        <v>15</v>
      </c>
      <c r="H5" s="1505"/>
      <c r="I5" s="1505"/>
      <c r="J5" s="1505"/>
      <c r="K5" s="1505"/>
      <c r="L5" s="1505"/>
      <c r="M5" s="1505"/>
      <c r="N5" s="1505"/>
      <c r="O5" s="1505"/>
      <c r="P5" s="1505"/>
      <c r="Q5" s="1505"/>
      <c r="R5" s="1505"/>
      <c r="S5" s="1505"/>
      <c r="T5" s="1505"/>
      <c r="U5" s="1505"/>
      <c r="V5" s="1505"/>
      <c r="W5" s="1505"/>
      <c r="X5" s="1505"/>
      <c r="Y5" s="431" t="s">
        <v>16</v>
      </c>
      <c r="Z5" s="432"/>
      <c r="AA5" s="432"/>
      <c r="AB5" s="432"/>
      <c r="AC5" s="432"/>
      <c r="AD5" s="433"/>
      <c r="AE5" s="1939" t="s">
        <v>1815</v>
      </c>
      <c r="AF5" s="1940"/>
      <c r="AG5" s="1940"/>
      <c r="AH5" s="1940"/>
      <c r="AI5" s="1940"/>
      <c r="AJ5" s="1940"/>
      <c r="AK5" s="1940"/>
      <c r="AL5" s="1940"/>
      <c r="AM5" s="1940"/>
      <c r="AN5" s="1940"/>
      <c r="AO5" s="1940"/>
      <c r="AP5" s="1940"/>
      <c r="AQ5" s="1941"/>
      <c r="AR5" s="1941"/>
      <c r="AS5" s="1941"/>
      <c r="AT5" s="1941"/>
      <c r="AU5" s="1941"/>
      <c r="AV5" s="1941"/>
      <c r="AW5" s="1941"/>
      <c r="AX5" s="1942"/>
    </row>
    <row r="6" spans="1:50" ht="39.950000000000003" customHeight="1" x14ac:dyDescent="0.15">
      <c r="A6" s="400" t="s">
        <v>18</v>
      </c>
      <c r="B6" s="401"/>
      <c r="C6" s="401"/>
      <c r="D6" s="401"/>
      <c r="E6" s="401"/>
      <c r="F6" s="401"/>
      <c r="G6" s="695" t="s">
        <v>1814</v>
      </c>
      <c r="H6" s="403"/>
      <c r="I6" s="403"/>
      <c r="J6" s="403"/>
      <c r="K6" s="403"/>
      <c r="L6" s="403"/>
      <c r="M6" s="403"/>
      <c r="N6" s="403"/>
      <c r="O6" s="403"/>
      <c r="P6" s="403"/>
      <c r="Q6" s="403"/>
      <c r="R6" s="403"/>
      <c r="S6" s="403"/>
      <c r="T6" s="403"/>
      <c r="U6" s="403"/>
      <c r="V6" s="544"/>
      <c r="W6" s="544"/>
      <c r="X6" s="544"/>
      <c r="Y6" s="405" t="s">
        <v>239</v>
      </c>
      <c r="Z6" s="313"/>
      <c r="AA6" s="313"/>
      <c r="AB6" s="313"/>
      <c r="AC6" s="313"/>
      <c r="AD6" s="321"/>
      <c r="AE6" s="696" t="s">
        <v>255</v>
      </c>
      <c r="AF6" s="1408"/>
      <c r="AG6" s="1408"/>
      <c r="AH6" s="1408"/>
      <c r="AI6" s="1408"/>
      <c r="AJ6" s="1408"/>
      <c r="AK6" s="1408"/>
      <c r="AL6" s="1408"/>
      <c r="AM6" s="1408"/>
      <c r="AN6" s="1408"/>
      <c r="AO6" s="1408"/>
      <c r="AP6" s="1408"/>
      <c r="AQ6" s="1408"/>
      <c r="AR6" s="1408"/>
      <c r="AS6" s="1408"/>
      <c r="AT6" s="1408"/>
      <c r="AU6" s="1408"/>
      <c r="AV6" s="1408"/>
      <c r="AW6" s="1408"/>
      <c r="AX6" s="1409"/>
    </row>
    <row r="7" spans="1:50" ht="87.75" customHeight="1" x14ac:dyDescent="0.15">
      <c r="A7" s="365" t="s">
        <v>22</v>
      </c>
      <c r="B7" s="366"/>
      <c r="C7" s="366"/>
      <c r="D7" s="366"/>
      <c r="E7" s="366"/>
      <c r="F7" s="366"/>
      <c r="G7" s="683" t="s">
        <v>1831</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15.5" customHeight="1" x14ac:dyDescent="0.15">
      <c r="A8" s="365" t="s">
        <v>24</v>
      </c>
      <c r="B8" s="366"/>
      <c r="C8" s="366"/>
      <c r="D8" s="366"/>
      <c r="E8" s="366"/>
      <c r="F8" s="366"/>
      <c r="G8" s="683" t="s">
        <v>1830</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91" t="s">
        <v>255</v>
      </c>
      <c r="Q11" s="791"/>
      <c r="R11" s="791"/>
      <c r="S11" s="791"/>
      <c r="T11" s="791"/>
      <c r="U11" s="791"/>
      <c r="V11" s="791"/>
      <c r="W11" s="791" t="s">
        <v>255</v>
      </c>
      <c r="X11" s="791"/>
      <c r="Y11" s="791"/>
      <c r="Z11" s="791"/>
      <c r="AA11" s="791"/>
      <c r="AB11" s="791"/>
      <c r="AC11" s="791"/>
      <c r="AD11" s="791" t="s">
        <v>255</v>
      </c>
      <c r="AE11" s="791"/>
      <c r="AF11" s="791"/>
      <c r="AG11" s="791"/>
      <c r="AH11" s="791"/>
      <c r="AI11" s="791"/>
      <c r="AJ11" s="791"/>
      <c r="AK11" s="396" t="s">
        <v>255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3" t="s">
        <v>255</v>
      </c>
      <c r="Q12" s="793"/>
      <c r="R12" s="793"/>
      <c r="S12" s="793"/>
      <c r="T12" s="793"/>
      <c r="U12" s="793"/>
      <c r="V12" s="793"/>
      <c r="W12" s="792" t="s">
        <v>202</v>
      </c>
      <c r="X12" s="793"/>
      <c r="Y12" s="793"/>
      <c r="Z12" s="793"/>
      <c r="AA12" s="793"/>
      <c r="AB12" s="793"/>
      <c r="AC12" s="793"/>
      <c r="AD12" s="792">
        <v>82</v>
      </c>
      <c r="AE12" s="793"/>
      <c r="AF12" s="793"/>
      <c r="AG12" s="793"/>
      <c r="AH12" s="793"/>
      <c r="AI12" s="793"/>
      <c r="AJ12" s="79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619" t="s">
        <v>556</v>
      </c>
      <c r="Q16" s="1619"/>
      <c r="R16" s="1619"/>
      <c r="S16" s="1619"/>
      <c r="T16" s="1619"/>
      <c r="U16" s="1619"/>
      <c r="V16" s="1619"/>
      <c r="W16" s="1619" t="s">
        <v>556</v>
      </c>
      <c r="X16" s="1619"/>
      <c r="Y16" s="1619"/>
      <c r="Z16" s="1619"/>
      <c r="AA16" s="1619"/>
      <c r="AB16" s="1619"/>
      <c r="AC16" s="1619"/>
      <c r="AD16" s="348">
        <v>82</v>
      </c>
      <c r="AE16" s="348"/>
      <c r="AF16" s="348"/>
      <c r="AG16" s="348"/>
      <c r="AH16" s="348"/>
      <c r="AI16" s="348"/>
      <c r="AJ16" s="348"/>
      <c r="AK16" s="348" t="s">
        <v>556</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t="s">
        <v>556</v>
      </c>
      <c r="Q17" s="529"/>
      <c r="R17" s="529"/>
      <c r="S17" s="529"/>
      <c r="T17" s="529"/>
      <c r="U17" s="529"/>
      <c r="V17" s="529"/>
      <c r="W17" s="529" t="s">
        <v>556</v>
      </c>
      <c r="X17" s="529"/>
      <c r="Y17" s="529"/>
      <c r="Z17" s="529"/>
      <c r="AA17" s="529"/>
      <c r="AB17" s="529"/>
      <c r="AC17" s="529"/>
      <c r="AD17" s="333">
        <v>82</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29" t="s">
        <v>556</v>
      </c>
      <c r="Q18" s="529"/>
      <c r="R18" s="529"/>
      <c r="S18" s="529"/>
      <c r="T18" s="529"/>
      <c r="U18" s="529"/>
      <c r="V18" s="529"/>
      <c r="W18" s="529" t="s">
        <v>556</v>
      </c>
      <c r="X18" s="529"/>
      <c r="Y18" s="529"/>
      <c r="Z18" s="529"/>
      <c r="AA18" s="529"/>
      <c r="AB18" s="529"/>
      <c r="AC18" s="529"/>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1676</v>
      </c>
      <c r="AU19" s="299"/>
      <c r="AV19" s="299"/>
      <c r="AW19" s="299"/>
      <c r="AX19" s="338"/>
    </row>
    <row r="20" spans="1:55" ht="26.85" customHeight="1" x14ac:dyDescent="0.15">
      <c r="A20" s="328"/>
      <c r="B20" s="326"/>
      <c r="C20" s="326"/>
      <c r="D20" s="326"/>
      <c r="E20" s="326"/>
      <c r="F20" s="327"/>
      <c r="G20" s="517" t="s">
        <v>1829</v>
      </c>
      <c r="H20" s="518"/>
      <c r="I20" s="518"/>
      <c r="J20" s="518"/>
      <c r="K20" s="518"/>
      <c r="L20" s="518"/>
      <c r="M20" s="518"/>
      <c r="N20" s="518"/>
      <c r="O20" s="518"/>
      <c r="P20" s="518"/>
      <c r="Q20" s="518"/>
      <c r="R20" s="518"/>
      <c r="S20" s="518"/>
      <c r="T20" s="518"/>
      <c r="U20" s="518"/>
      <c r="V20" s="518"/>
      <c r="W20" s="518"/>
      <c r="X20" s="519"/>
      <c r="Y20" s="260" t="s">
        <v>49</v>
      </c>
      <c r="Z20" s="285"/>
      <c r="AA20" s="286"/>
      <c r="AB20" s="928" t="s">
        <v>1810</v>
      </c>
      <c r="AC20" s="928"/>
      <c r="AD20" s="928"/>
      <c r="AE20" s="2556" t="s">
        <v>556</v>
      </c>
      <c r="AF20" s="2556"/>
      <c r="AG20" s="2556"/>
      <c r="AH20" s="2556"/>
      <c r="AI20" s="2556"/>
      <c r="AJ20" s="333" t="s">
        <v>556</v>
      </c>
      <c r="AK20" s="333"/>
      <c r="AL20" s="333"/>
      <c r="AM20" s="333"/>
      <c r="AN20" s="333"/>
      <c r="AO20" s="333" t="s">
        <v>59</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t="s">
        <v>1810</v>
      </c>
      <c r="AC21" s="332"/>
      <c r="AD21" s="332"/>
      <c r="AE21" s="332" t="s">
        <v>556</v>
      </c>
      <c r="AF21" s="332"/>
      <c r="AG21" s="332"/>
      <c r="AH21" s="332"/>
      <c r="AI21" s="332"/>
      <c r="AJ21" s="332" t="s">
        <v>556</v>
      </c>
      <c r="AK21" s="332"/>
      <c r="AL21" s="332"/>
      <c r="AM21" s="332"/>
      <c r="AN21" s="332"/>
      <c r="AO21" s="332" t="s">
        <v>59</v>
      </c>
      <c r="AP21" s="332"/>
      <c r="AQ21" s="332"/>
      <c r="AR21" s="332"/>
      <c r="AS21" s="332"/>
      <c r="AT21" s="333">
        <v>9</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332" t="s">
        <v>556</v>
      </c>
      <c r="AF22" s="332"/>
      <c r="AG22" s="332"/>
      <c r="AH22" s="332"/>
      <c r="AI22" s="332"/>
      <c r="AJ22" s="332" t="s">
        <v>556</v>
      </c>
      <c r="AK22" s="332"/>
      <c r="AL22" s="332"/>
      <c r="AM22" s="332"/>
      <c r="AN22" s="332"/>
      <c r="AO22" s="332" t="s">
        <v>59</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517" t="s">
        <v>1828</v>
      </c>
      <c r="H24" s="518"/>
      <c r="I24" s="518"/>
      <c r="J24" s="518"/>
      <c r="K24" s="518"/>
      <c r="L24" s="518"/>
      <c r="M24" s="518"/>
      <c r="N24" s="518"/>
      <c r="O24" s="518"/>
      <c r="P24" s="518"/>
      <c r="Q24" s="518"/>
      <c r="R24" s="518"/>
      <c r="S24" s="518"/>
      <c r="T24" s="518"/>
      <c r="U24" s="518"/>
      <c r="V24" s="518"/>
      <c r="W24" s="518"/>
      <c r="X24" s="519"/>
      <c r="Y24" s="306" t="s">
        <v>58</v>
      </c>
      <c r="Z24" s="307"/>
      <c r="AA24" s="308"/>
      <c r="AB24" s="309" t="s">
        <v>1810</v>
      </c>
      <c r="AC24" s="307"/>
      <c r="AD24" s="308"/>
      <c r="AE24" s="310" t="s">
        <v>556</v>
      </c>
      <c r="AF24" s="310"/>
      <c r="AG24" s="310"/>
      <c r="AH24" s="310"/>
      <c r="AI24" s="310"/>
      <c r="AJ24" s="311" t="s">
        <v>556</v>
      </c>
      <c r="AK24" s="311"/>
      <c r="AL24" s="311"/>
      <c r="AM24" s="311"/>
      <c r="AN24" s="311"/>
      <c r="AO24" s="311" t="s">
        <v>59</v>
      </c>
      <c r="AP24" s="311"/>
      <c r="AQ24" s="311"/>
      <c r="AR24" s="311"/>
      <c r="AS24" s="311"/>
      <c r="AT24" s="312" t="s">
        <v>59</v>
      </c>
      <c r="AU24" s="313"/>
      <c r="AV24" s="313"/>
      <c r="AW24" s="313"/>
      <c r="AX24" s="314"/>
      <c r="AY24" s="2"/>
      <c r="AZ24" s="3"/>
      <c r="BA24" s="3"/>
      <c r="BB24" s="3"/>
      <c r="BC24" s="3"/>
    </row>
    <row r="25" spans="1:55" ht="32.25" customHeight="1" x14ac:dyDescent="0.15">
      <c r="A25" s="254"/>
      <c r="B25" s="255"/>
      <c r="C25" s="255"/>
      <c r="D25" s="255"/>
      <c r="E25" s="255"/>
      <c r="F25" s="256"/>
      <c r="G25" s="520"/>
      <c r="H25" s="521"/>
      <c r="I25" s="521"/>
      <c r="J25" s="521"/>
      <c r="K25" s="521"/>
      <c r="L25" s="521"/>
      <c r="M25" s="521"/>
      <c r="N25" s="521"/>
      <c r="O25" s="521"/>
      <c r="P25" s="521"/>
      <c r="Q25" s="521"/>
      <c r="R25" s="521"/>
      <c r="S25" s="521"/>
      <c r="T25" s="521"/>
      <c r="U25" s="521"/>
      <c r="V25" s="521"/>
      <c r="W25" s="521"/>
      <c r="X25" s="522"/>
      <c r="Y25" s="315" t="s">
        <v>61</v>
      </c>
      <c r="Z25" s="261"/>
      <c r="AA25" s="262"/>
      <c r="AB25" s="309" t="s">
        <v>1810</v>
      </c>
      <c r="AC25" s="307"/>
      <c r="AD25" s="308"/>
      <c r="AE25" s="312" t="s">
        <v>556</v>
      </c>
      <c r="AF25" s="313"/>
      <c r="AG25" s="313"/>
      <c r="AH25" s="313"/>
      <c r="AI25" s="321"/>
      <c r="AJ25" s="134" t="s">
        <v>556</v>
      </c>
      <c r="AK25" s="135"/>
      <c r="AL25" s="135"/>
      <c r="AM25" s="135"/>
      <c r="AN25" s="322"/>
      <c r="AO25" s="134" t="s">
        <v>59</v>
      </c>
      <c r="AP25" s="135"/>
      <c r="AQ25" s="135"/>
      <c r="AR25" s="135"/>
      <c r="AS25" s="322"/>
      <c r="AT25" s="134">
        <v>3</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1827</v>
      </c>
      <c r="H27" s="482"/>
      <c r="I27" s="482"/>
      <c r="J27" s="482"/>
      <c r="K27" s="482"/>
      <c r="L27" s="482"/>
      <c r="M27" s="482"/>
      <c r="N27" s="482"/>
      <c r="O27" s="482"/>
      <c r="P27" s="482"/>
      <c r="Q27" s="482"/>
      <c r="R27" s="482"/>
      <c r="S27" s="482"/>
      <c r="T27" s="482"/>
      <c r="U27" s="482"/>
      <c r="V27" s="482"/>
      <c r="W27" s="482"/>
      <c r="X27" s="482"/>
      <c r="Y27" s="272" t="s">
        <v>62</v>
      </c>
      <c r="Z27" s="273"/>
      <c r="AA27" s="274"/>
      <c r="AB27" s="487" t="s">
        <v>324</v>
      </c>
      <c r="AC27" s="488"/>
      <c r="AD27" s="489"/>
      <c r="AE27" s="487" t="s">
        <v>255</v>
      </c>
      <c r="AF27" s="488"/>
      <c r="AG27" s="488"/>
      <c r="AH27" s="488"/>
      <c r="AI27" s="489"/>
      <c r="AJ27" s="487" t="s">
        <v>255</v>
      </c>
      <c r="AK27" s="488"/>
      <c r="AL27" s="488"/>
      <c r="AM27" s="488"/>
      <c r="AN27" s="489"/>
      <c r="AO27" s="487" t="s">
        <v>255</v>
      </c>
      <c r="AP27" s="488"/>
      <c r="AQ27" s="488"/>
      <c r="AR27" s="488"/>
      <c r="AS27" s="489"/>
      <c r="AT27" s="487" t="s">
        <v>1826</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87" t="s">
        <v>255</v>
      </c>
      <c r="AF28" s="488"/>
      <c r="AG28" s="488"/>
      <c r="AH28" s="488"/>
      <c r="AI28" s="489"/>
      <c r="AJ28" s="487" t="s">
        <v>255</v>
      </c>
      <c r="AK28" s="488"/>
      <c r="AL28" s="488"/>
      <c r="AM28" s="488"/>
      <c r="AN28" s="489"/>
      <c r="AO28" s="487" t="s">
        <v>255</v>
      </c>
      <c r="AP28" s="488"/>
      <c r="AQ28" s="488"/>
      <c r="AR28" s="488"/>
      <c r="AS28" s="489"/>
      <c r="AT28" s="487" t="s">
        <v>1825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2.5" customHeight="1" x14ac:dyDescent="0.15">
      <c r="A30" s="210"/>
      <c r="B30" s="211"/>
      <c r="C30" s="2557" t="s">
        <v>1824</v>
      </c>
      <c r="D30" s="2558"/>
      <c r="E30" s="2558"/>
      <c r="F30" s="2558"/>
      <c r="G30" s="2558"/>
      <c r="H30" s="2558"/>
      <c r="I30" s="2558"/>
      <c r="J30" s="2558"/>
      <c r="K30" s="2559"/>
      <c r="L30" s="396" t="s">
        <v>255</v>
      </c>
      <c r="M30" s="396"/>
      <c r="N30" s="396"/>
      <c r="O30" s="396"/>
      <c r="P30" s="396"/>
      <c r="Q30" s="396"/>
      <c r="R30" s="396"/>
      <c r="S30" s="396"/>
      <c r="T30" s="396"/>
      <c r="U30" s="396"/>
      <c r="V30" s="396"/>
      <c r="W30" s="39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t="s">
        <v>283</v>
      </c>
      <c r="M36" s="235"/>
      <c r="N36" s="235"/>
      <c r="O36" s="235"/>
      <c r="P36" s="235"/>
      <c r="Q36" s="236"/>
      <c r="R36" s="457"/>
      <c r="S36" s="235"/>
      <c r="T36" s="235"/>
      <c r="U36" s="235"/>
      <c r="V36" s="235"/>
      <c r="W36" s="236"/>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29" t="s">
        <v>74</v>
      </c>
      <c r="AE39" s="129"/>
      <c r="AF39" s="129"/>
      <c r="AG39" s="128" t="s">
        <v>75</v>
      </c>
      <c r="AH39" s="129"/>
      <c r="AI39" s="129"/>
      <c r="AJ39" s="129"/>
      <c r="AK39" s="129"/>
      <c r="AL39" s="129"/>
      <c r="AM39" s="129"/>
      <c r="AN39" s="129"/>
      <c r="AO39" s="129"/>
      <c r="AP39" s="129"/>
      <c r="AQ39" s="129"/>
      <c r="AR39" s="129"/>
      <c r="AS39" s="129"/>
      <c r="AT39" s="129"/>
      <c r="AU39" s="129"/>
      <c r="AV39" s="129"/>
      <c r="AW39" s="129"/>
      <c r="AX39" s="130"/>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284</v>
      </c>
      <c r="AE40" s="728"/>
      <c r="AF40" s="729"/>
      <c r="AG40" s="479" t="s">
        <v>1823</v>
      </c>
      <c r="AH40" s="2041"/>
      <c r="AI40" s="2041"/>
      <c r="AJ40" s="2041"/>
      <c r="AK40" s="2041"/>
      <c r="AL40" s="2041"/>
      <c r="AM40" s="2041"/>
      <c r="AN40" s="2041"/>
      <c r="AO40" s="2041"/>
      <c r="AP40" s="2041"/>
      <c r="AQ40" s="2041"/>
      <c r="AR40" s="2041"/>
      <c r="AS40" s="2041"/>
      <c r="AT40" s="2041"/>
      <c r="AU40" s="2041"/>
      <c r="AV40" s="2041"/>
      <c r="AW40" s="2041"/>
      <c r="AX40" s="2042"/>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284</v>
      </c>
      <c r="AE41" s="571"/>
      <c r="AF41" s="1951"/>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2560" t="s">
        <v>284</v>
      </c>
      <c r="AE42" s="2561"/>
      <c r="AF42" s="2562"/>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2563" t="s">
        <v>284</v>
      </c>
      <c r="AE43" s="648"/>
      <c r="AF43" s="649"/>
      <c r="AG43" s="2564" t="s">
        <v>1822</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284</v>
      </c>
      <c r="AE44" s="571"/>
      <c r="AF44" s="195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2560" t="s">
        <v>284</v>
      </c>
      <c r="AE45" s="2561"/>
      <c r="AF45" s="2562"/>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284</v>
      </c>
      <c r="AE46" s="571"/>
      <c r="AF46" s="195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284</v>
      </c>
      <c r="AE47" s="571"/>
      <c r="AF47" s="195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2568" t="s">
        <v>283</v>
      </c>
      <c r="AE48" s="2541"/>
      <c r="AF48" s="2542"/>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2563" t="s">
        <v>284</v>
      </c>
      <c r="AE49" s="648"/>
      <c r="AF49" s="649"/>
      <c r="AG49" s="168" t="s">
        <v>1821</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284</v>
      </c>
      <c r="AE50" s="571"/>
      <c r="AF50" s="195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2540" t="s">
        <v>284</v>
      </c>
      <c r="AE51" s="2541"/>
      <c r="AF51" s="2542"/>
      <c r="AG51" s="717"/>
      <c r="AH51" s="718"/>
      <c r="AI51" s="718"/>
      <c r="AJ51" s="718"/>
      <c r="AK51" s="718"/>
      <c r="AL51" s="718"/>
      <c r="AM51" s="718"/>
      <c r="AN51" s="718"/>
      <c r="AO51" s="718"/>
      <c r="AP51" s="718"/>
      <c r="AQ51" s="718"/>
      <c r="AR51" s="718"/>
      <c r="AS51" s="718"/>
      <c r="AT51" s="718"/>
      <c r="AU51" s="718"/>
      <c r="AV51" s="718"/>
      <c r="AW51" s="718"/>
      <c r="AX51" s="719"/>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1955" t="s">
        <v>283</v>
      </c>
      <c r="AE52" s="575"/>
      <c r="AF52" s="195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65.25" customHeight="1" x14ac:dyDescent="0.15">
      <c r="A56" s="104" t="s">
        <v>100</v>
      </c>
      <c r="B56" s="105"/>
      <c r="C56" s="108" t="s">
        <v>101</v>
      </c>
      <c r="D56" s="109"/>
      <c r="E56" s="109"/>
      <c r="F56" s="110"/>
      <c r="G56" s="720" t="s">
        <v>1820</v>
      </c>
      <c r="H56" s="2538"/>
      <c r="I56" s="2538"/>
      <c r="J56" s="2538"/>
      <c r="K56" s="2538"/>
      <c r="L56" s="2538"/>
      <c r="M56" s="2538"/>
      <c r="N56" s="2538"/>
      <c r="O56" s="2538"/>
      <c r="P56" s="2538"/>
      <c r="Q56" s="2538"/>
      <c r="R56" s="2538"/>
      <c r="S56" s="2538"/>
      <c r="T56" s="2538"/>
      <c r="U56" s="2538"/>
      <c r="V56" s="2538"/>
      <c r="W56" s="2538"/>
      <c r="X56" s="2538"/>
      <c r="Y56" s="2538"/>
      <c r="Z56" s="2538"/>
      <c r="AA56" s="2538"/>
      <c r="AB56" s="2538"/>
      <c r="AC56" s="2538"/>
      <c r="AD56" s="2538"/>
      <c r="AE56" s="2538"/>
      <c r="AF56" s="2538"/>
      <c r="AG56" s="2538"/>
      <c r="AH56" s="2538"/>
      <c r="AI56" s="2538"/>
      <c r="AJ56" s="2538"/>
      <c r="AK56" s="2538"/>
      <c r="AL56" s="2538"/>
      <c r="AM56" s="2538"/>
      <c r="AN56" s="2538"/>
      <c r="AO56" s="2538"/>
      <c r="AP56" s="2538"/>
      <c r="AQ56" s="2538"/>
      <c r="AR56" s="2538"/>
      <c r="AS56" s="2538"/>
      <c r="AT56" s="2538"/>
      <c r="AU56" s="2538"/>
      <c r="AV56" s="2538"/>
      <c r="AW56" s="2538"/>
      <c r="AX56" s="2539"/>
    </row>
    <row r="57" spans="1:50" ht="66.75" customHeight="1" thickBot="1" x14ac:dyDescent="0.2">
      <c r="A57" s="106"/>
      <c r="B57" s="107"/>
      <c r="C57" s="114" t="s">
        <v>103</v>
      </c>
      <c r="D57" s="115"/>
      <c r="E57" s="115"/>
      <c r="F57" s="116"/>
      <c r="G57" s="117" t="s">
        <v>1788</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2565" t="s">
        <v>109</v>
      </c>
      <c r="B66" s="2566"/>
      <c r="C66" s="2566"/>
      <c r="D66" s="2566"/>
      <c r="E66" s="2566"/>
      <c r="F66" s="2566"/>
      <c r="G66" s="2566"/>
      <c r="H66" s="2566"/>
      <c r="I66" s="2566"/>
      <c r="J66" s="2566"/>
      <c r="K66" s="2566"/>
      <c r="L66" s="2566"/>
      <c r="M66" s="2566"/>
      <c r="N66" s="2566"/>
      <c r="O66" s="2566"/>
      <c r="P66" s="2566"/>
      <c r="Q66" s="2566"/>
      <c r="R66" s="2566"/>
      <c r="S66" s="2566"/>
      <c r="T66" s="2566"/>
      <c r="U66" s="2566"/>
      <c r="V66" s="2566"/>
      <c r="W66" s="2566"/>
      <c r="X66" s="2566"/>
      <c r="Y66" s="2566"/>
      <c r="Z66" s="2566"/>
      <c r="AA66" s="2566"/>
      <c r="AB66" s="2566"/>
      <c r="AC66" s="2566"/>
      <c r="AD66" s="2566"/>
      <c r="AE66" s="2566"/>
      <c r="AF66" s="2566"/>
      <c r="AG66" s="2566"/>
      <c r="AH66" s="2566"/>
      <c r="AI66" s="2566"/>
      <c r="AJ66" s="2566"/>
      <c r="AK66" s="2566"/>
      <c r="AL66" s="2566"/>
      <c r="AM66" s="2566"/>
      <c r="AN66" s="2566"/>
      <c r="AO66" s="2566"/>
      <c r="AP66" s="2566"/>
      <c r="AQ66" s="2566"/>
      <c r="AR66" s="2566"/>
      <c r="AS66" s="2566"/>
      <c r="AT66" s="2566"/>
      <c r="AU66" s="2566"/>
      <c r="AV66" s="2566"/>
      <c r="AW66" s="2566"/>
      <c r="AX66" s="2567"/>
    </row>
    <row r="67" spans="1:50" ht="19.899999999999999" customHeight="1" thickBot="1" x14ac:dyDescent="0.2">
      <c r="A67" s="76"/>
      <c r="B67" s="77"/>
      <c r="C67" s="57" t="s">
        <v>110</v>
      </c>
      <c r="D67" s="61"/>
      <c r="E67" s="61"/>
      <c r="F67" s="61"/>
      <c r="G67" s="61"/>
      <c r="H67" s="61"/>
      <c r="I67" s="61"/>
      <c r="J67" s="78"/>
      <c r="K67" s="883" t="s">
        <v>37</v>
      </c>
      <c r="L67" s="884"/>
      <c r="M67" s="884"/>
      <c r="N67" s="884"/>
      <c r="O67" s="884"/>
      <c r="P67" s="884"/>
      <c r="Q67" s="884"/>
      <c r="R67" s="885"/>
      <c r="S67" s="57" t="s">
        <v>111</v>
      </c>
      <c r="T67" s="61"/>
      <c r="U67" s="61"/>
      <c r="V67" s="61"/>
      <c r="W67" s="61"/>
      <c r="X67" s="61"/>
      <c r="Y67" s="61"/>
      <c r="Z67" s="78"/>
      <c r="AA67" s="886" t="s">
        <v>37</v>
      </c>
      <c r="AB67" s="887"/>
      <c r="AC67" s="887"/>
      <c r="AD67" s="887"/>
      <c r="AE67" s="887"/>
      <c r="AF67" s="887"/>
      <c r="AG67" s="887"/>
      <c r="AH67" s="2509"/>
      <c r="AI67" s="58" t="s">
        <v>112</v>
      </c>
      <c r="AJ67" s="58"/>
      <c r="AK67" s="58"/>
      <c r="AL67" s="58"/>
      <c r="AM67" s="58"/>
      <c r="AN67" s="58"/>
      <c r="AO67" s="58"/>
      <c r="AP67" s="59"/>
      <c r="AQ67" s="60" t="s">
        <v>37</v>
      </c>
      <c r="AR67" s="61"/>
      <c r="AS67" s="61"/>
      <c r="AT67" s="61"/>
      <c r="AU67" s="61"/>
      <c r="AV67" s="61"/>
      <c r="AW67" s="61"/>
      <c r="AX67" s="62"/>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8"/>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268</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1462" t="s">
        <v>1858</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450" t="s">
        <v>1857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1856</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1855</v>
      </c>
      <c r="AF4" s="419"/>
      <c r="AG4" s="419"/>
      <c r="AH4" s="419"/>
      <c r="AI4" s="419"/>
      <c r="AJ4" s="419"/>
      <c r="AK4" s="419"/>
      <c r="AL4" s="419"/>
      <c r="AM4" s="419"/>
      <c r="AN4" s="419"/>
      <c r="AO4" s="419"/>
      <c r="AP4" s="420"/>
      <c r="AQ4" s="550" t="s">
        <v>1854</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1853</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1852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1407" t="s">
        <v>1851</v>
      </c>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1850</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13.25" customHeight="1" x14ac:dyDescent="0.15">
      <c r="A8" s="365" t="s">
        <v>24</v>
      </c>
      <c r="B8" s="366"/>
      <c r="C8" s="366"/>
      <c r="D8" s="366"/>
      <c r="E8" s="366"/>
      <c r="F8" s="366"/>
      <c r="G8" s="788" t="s">
        <v>1849</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235</v>
      </c>
      <c r="Q11" s="396"/>
      <c r="R11" s="396"/>
      <c r="S11" s="396"/>
      <c r="T11" s="396"/>
      <c r="U11" s="396"/>
      <c r="V11" s="396"/>
      <c r="W11" s="396" t="s">
        <v>235</v>
      </c>
      <c r="X11" s="396"/>
      <c r="Y11" s="396"/>
      <c r="Z11" s="396"/>
      <c r="AA11" s="396"/>
      <c r="AB11" s="396"/>
      <c r="AC11" s="396"/>
      <c r="AD11" s="396" t="s">
        <v>235</v>
      </c>
      <c r="AE11" s="396"/>
      <c r="AF11" s="396"/>
      <c r="AG11" s="396"/>
      <c r="AH11" s="396"/>
      <c r="AI11" s="396"/>
      <c r="AJ11" s="396"/>
      <c r="AK11" s="396" t="s">
        <v>235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235</v>
      </c>
      <c r="Q12" s="353"/>
      <c r="R12" s="353"/>
      <c r="S12" s="353"/>
      <c r="T12" s="353"/>
      <c r="U12" s="353"/>
      <c r="V12" s="353"/>
      <c r="W12" s="353" t="s">
        <v>235</v>
      </c>
      <c r="X12" s="353"/>
      <c r="Y12" s="353"/>
      <c r="Z12" s="353"/>
      <c r="AA12" s="353"/>
      <c r="AB12" s="353"/>
      <c r="AC12" s="353"/>
      <c r="AD12" s="353">
        <v>15</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235</v>
      </c>
      <c r="Q13" s="357"/>
      <c r="R13" s="357"/>
      <c r="S13" s="357"/>
      <c r="T13" s="357"/>
      <c r="U13" s="357"/>
      <c r="V13" s="358"/>
      <c r="W13" s="356" t="s">
        <v>235</v>
      </c>
      <c r="X13" s="357"/>
      <c r="Y13" s="357"/>
      <c r="Z13" s="357"/>
      <c r="AA13" s="357"/>
      <c r="AB13" s="357"/>
      <c r="AC13" s="358"/>
      <c r="AD13" s="356" t="s">
        <v>235</v>
      </c>
      <c r="AE13" s="357"/>
      <c r="AF13" s="357"/>
      <c r="AG13" s="357"/>
      <c r="AH13" s="357"/>
      <c r="AI13" s="357"/>
      <c r="AJ13" s="358"/>
      <c r="AK13" s="356" t="s">
        <v>235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235</v>
      </c>
      <c r="Q14" s="357"/>
      <c r="R14" s="357"/>
      <c r="S14" s="357"/>
      <c r="T14" s="357"/>
      <c r="U14" s="357"/>
      <c r="V14" s="358"/>
      <c r="W14" s="356" t="s">
        <v>235</v>
      </c>
      <c r="X14" s="357"/>
      <c r="Y14" s="357"/>
      <c r="Z14" s="357"/>
      <c r="AA14" s="357"/>
      <c r="AB14" s="357"/>
      <c r="AC14" s="358"/>
      <c r="AD14" s="356" t="s">
        <v>235</v>
      </c>
      <c r="AE14" s="357"/>
      <c r="AF14" s="357"/>
      <c r="AG14" s="357"/>
      <c r="AH14" s="357"/>
      <c r="AI14" s="357"/>
      <c r="AJ14" s="358"/>
      <c r="AK14" s="356" t="s">
        <v>235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6" t="s">
        <v>235</v>
      </c>
      <c r="Q15" s="357"/>
      <c r="R15" s="357"/>
      <c r="S15" s="357"/>
      <c r="T15" s="357"/>
      <c r="U15" s="357"/>
      <c r="V15" s="358"/>
      <c r="W15" s="356" t="s">
        <v>235</v>
      </c>
      <c r="X15" s="357"/>
      <c r="Y15" s="357"/>
      <c r="Z15" s="357"/>
      <c r="AA15" s="357"/>
      <c r="AB15" s="357"/>
      <c r="AC15" s="358"/>
      <c r="AD15" s="356" t="s">
        <v>235</v>
      </c>
      <c r="AE15" s="357"/>
      <c r="AF15" s="357"/>
      <c r="AG15" s="357"/>
      <c r="AH15" s="357"/>
      <c r="AI15" s="357"/>
      <c r="AJ15" s="358"/>
      <c r="AK15" s="356" t="s">
        <v>235</v>
      </c>
      <c r="AL15" s="357"/>
      <c r="AM15" s="357"/>
      <c r="AN15" s="357"/>
      <c r="AO15" s="357"/>
      <c r="AP15" s="357"/>
      <c r="AQ15" s="358"/>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t="s">
        <v>59</v>
      </c>
      <c r="Q16" s="348"/>
      <c r="R16" s="348"/>
      <c r="S16" s="348"/>
      <c r="T16" s="348"/>
      <c r="U16" s="348"/>
      <c r="V16" s="348"/>
      <c r="W16" s="348" t="s">
        <v>59</v>
      </c>
      <c r="X16" s="348"/>
      <c r="Y16" s="348"/>
      <c r="Z16" s="348"/>
      <c r="AA16" s="348"/>
      <c r="AB16" s="348"/>
      <c r="AC16" s="348"/>
      <c r="AD16" s="348">
        <v>15</v>
      </c>
      <c r="AE16" s="348"/>
      <c r="AF16" s="348"/>
      <c r="AG16" s="348"/>
      <c r="AH16" s="348"/>
      <c r="AI16" s="348"/>
      <c r="AJ16" s="348"/>
      <c r="AK16" s="348" t="s">
        <v>59</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t="s">
        <v>59</v>
      </c>
      <c r="Q17" s="333"/>
      <c r="R17" s="333"/>
      <c r="S17" s="333"/>
      <c r="T17" s="333"/>
      <c r="U17" s="333"/>
      <c r="V17" s="333"/>
      <c r="W17" s="333" t="s">
        <v>59</v>
      </c>
      <c r="X17" s="333"/>
      <c r="Y17" s="333"/>
      <c r="Z17" s="333"/>
      <c r="AA17" s="333"/>
      <c r="AB17" s="333"/>
      <c r="AC17" s="333"/>
      <c r="AD17" s="333">
        <v>15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t="s">
        <v>59</v>
      </c>
      <c r="Q18" s="333"/>
      <c r="R18" s="333"/>
      <c r="S18" s="333"/>
      <c r="T18" s="333"/>
      <c r="U18" s="333"/>
      <c r="V18" s="333"/>
      <c r="W18" s="333" t="s">
        <v>59</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31.5" customHeight="1" x14ac:dyDescent="0.15">
      <c r="A20" s="328"/>
      <c r="B20" s="326"/>
      <c r="C20" s="326"/>
      <c r="D20" s="326"/>
      <c r="E20" s="326"/>
      <c r="F20" s="327"/>
      <c r="G20" s="796" t="s">
        <v>1848</v>
      </c>
      <c r="H20" s="129"/>
      <c r="I20" s="129"/>
      <c r="J20" s="129"/>
      <c r="K20" s="129"/>
      <c r="L20" s="129"/>
      <c r="M20" s="129"/>
      <c r="N20" s="129"/>
      <c r="O20" s="129"/>
      <c r="P20" s="129"/>
      <c r="Q20" s="129"/>
      <c r="R20" s="129"/>
      <c r="S20" s="129"/>
      <c r="T20" s="129"/>
      <c r="U20" s="129"/>
      <c r="V20" s="129"/>
      <c r="W20" s="129"/>
      <c r="X20" s="664"/>
      <c r="Y20" s="2575" t="s">
        <v>1847</v>
      </c>
      <c r="Z20" s="2579"/>
      <c r="AA20" s="2580"/>
      <c r="AB20" s="287" t="s">
        <v>558</v>
      </c>
      <c r="AC20" s="287"/>
      <c r="AD20" s="287"/>
      <c r="AE20" s="311">
        <v>61</v>
      </c>
      <c r="AF20" s="311"/>
      <c r="AG20" s="311"/>
      <c r="AH20" s="311"/>
      <c r="AI20" s="311"/>
      <c r="AJ20" s="311">
        <v>69</v>
      </c>
      <c r="AK20" s="311"/>
      <c r="AL20" s="311"/>
      <c r="AM20" s="311"/>
      <c r="AN20" s="311"/>
      <c r="AO20" s="311" t="s">
        <v>1844</v>
      </c>
      <c r="AP20" s="311"/>
      <c r="AQ20" s="311"/>
      <c r="AR20" s="311"/>
      <c r="AS20" s="311"/>
      <c r="AT20" s="323"/>
      <c r="AU20" s="323"/>
      <c r="AV20" s="323"/>
      <c r="AW20" s="323"/>
      <c r="AX20" s="324"/>
    </row>
    <row r="21" spans="1:55" ht="31.5" customHeight="1" x14ac:dyDescent="0.15">
      <c r="A21" s="329"/>
      <c r="B21" s="330"/>
      <c r="C21" s="330"/>
      <c r="D21" s="330"/>
      <c r="E21" s="330"/>
      <c r="F21" s="331"/>
      <c r="G21" s="1660"/>
      <c r="H21" s="132"/>
      <c r="I21" s="132"/>
      <c r="J21" s="132"/>
      <c r="K21" s="132"/>
      <c r="L21" s="132"/>
      <c r="M21" s="132"/>
      <c r="N21" s="132"/>
      <c r="O21" s="132"/>
      <c r="P21" s="132"/>
      <c r="Q21" s="132"/>
      <c r="R21" s="132"/>
      <c r="S21" s="132"/>
      <c r="T21" s="132"/>
      <c r="U21" s="132"/>
      <c r="V21" s="132"/>
      <c r="W21" s="132"/>
      <c r="X21" s="666"/>
      <c r="Y21" s="2575" t="s">
        <v>1846</v>
      </c>
      <c r="Z21" s="2576"/>
      <c r="AA21" s="2577"/>
      <c r="AB21" s="287" t="s">
        <v>558</v>
      </c>
      <c r="AC21" s="287"/>
      <c r="AD21" s="287"/>
      <c r="AE21" s="1587">
        <v>3754</v>
      </c>
      <c r="AF21" s="1587"/>
      <c r="AG21" s="1587"/>
      <c r="AH21" s="1587"/>
      <c r="AI21" s="1587"/>
      <c r="AJ21" s="1587">
        <v>2868</v>
      </c>
      <c r="AK21" s="1587"/>
      <c r="AL21" s="1587"/>
      <c r="AM21" s="1587"/>
      <c r="AN21" s="1587"/>
      <c r="AO21" s="311" t="s">
        <v>1844</v>
      </c>
      <c r="AP21" s="311"/>
      <c r="AQ21" s="311"/>
      <c r="AR21" s="311"/>
      <c r="AS21" s="311"/>
      <c r="AT21" s="311" t="s">
        <v>59</v>
      </c>
      <c r="AU21" s="311"/>
      <c r="AV21" s="311"/>
      <c r="AW21" s="311"/>
      <c r="AX21" s="2578"/>
    </row>
    <row r="22" spans="1:55" ht="23.65" customHeight="1" x14ac:dyDescent="0.15">
      <c r="A22" s="329"/>
      <c r="B22" s="330"/>
      <c r="C22" s="330"/>
      <c r="D22" s="330"/>
      <c r="E22" s="330"/>
      <c r="F22" s="331"/>
      <c r="G22" s="665"/>
      <c r="H22" s="132"/>
      <c r="I22" s="132"/>
      <c r="J22" s="132"/>
      <c r="K22" s="132"/>
      <c r="L22" s="132"/>
      <c r="M22" s="132"/>
      <c r="N22" s="132"/>
      <c r="O22" s="132"/>
      <c r="P22" s="132"/>
      <c r="Q22" s="132"/>
      <c r="R22" s="132"/>
      <c r="S22" s="132"/>
      <c r="T22" s="132"/>
      <c r="U22" s="132"/>
      <c r="V22" s="132"/>
      <c r="W22" s="132"/>
      <c r="X22" s="666"/>
      <c r="Y22" s="242" t="s">
        <v>51</v>
      </c>
      <c r="Z22" s="243"/>
      <c r="AA22" s="244"/>
      <c r="AB22" s="332"/>
      <c r="AC22" s="332"/>
      <c r="AD22" s="332"/>
      <c r="AE22" s="332" t="s">
        <v>59</v>
      </c>
      <c r="AF22" s="332"/>
      <c r="AG22" s="332"/>
      <c r="AH22" s="332"/>
      <c r="AI22" s="332"/>
      <c r="AJ22" s="332" t="s">
        <v>59</v>
      </c>
      <c r="AK22" s="332"/>
      <c r="AL22" s="332"/>
      <c r="AM22" s="332"/>
      <c r="AN22" s="332"/>
      <c r="AO22" s="332" t="s">
        <v>59</v>
      </c>
      <c r="AP22" s="332"/>
      <c r="AQ22" s="332"/>
      <c r="AR22" s="332"/>
      <c r="AS22" s="332"/>
      <c r="AT22" s="333" t="s">
        <v>59</v>
      </c>
      <c r="AU22" s="333"/>
      <c r="AV22" s="333"/>
      <c r="AW22" s="333"/>
      <c r="AX22" s="334"/>
    </row>
    <row r="23" spans="1:55" ht="32.25" customHeight="1" x14ac:dyDescent="0.15">
      <c r="A23" s="329"/>
      <c r="B23" s="330"/>
      <c r="C23" s="330"/>
      <c r="D23" s="330"/>
      <c r="E23" s="330"/>
      <c r="F23" s="331"/>
      <c r="G23" s="667"/>
      <c r="H23" s="135"/>
      <c r="I23" s="135"/>
      <c r="J23" s="135"/>
      <c r="K23" s="135"/>
      <c r="L23" s="135"/>
      <c r="M23" s="135"/>
      <c r="N23" s="135"/>
      <c r="O23" s="135"/>
      <c r="P23" s="135"/>
      <c r="Q23" s="135"/>
      <c r="R23" s="135"/>
      <c r="S23" s="135"/>
      <c r="T23" s="135"/>
      <c r="U23" s="135"/>
      <c r="V23" s="135"/>
      <c r="W23" s="135"/>
      <c r="X23" s="322"/>
      <c r="Y23" s="242" t="s">
        <v>52</v>
      </c>
      <c r="Z23" s="243"/>
      <c r="AA23" s="244"/>
      <c r="AB23" s="310" t="s">
        <v>199</v>
      </c>
      <c r="AC23" s="310"/>
      <c r="AD23" s="310"/>
      <c r="AE23" s="310" t="s">
        <v>59</v>
      </c>
      <c r="AF23" s="310"/>
      <c r="AG23" s="310"/>
      <c r="AH23" s="310"/>
      <c r="AI23" s="310"/>
      <c r="AJ23" s="310" t="s">
        <v>59</v>
      </c>
      <c r="AK23" s="310"/>
      <c r="AL23" s="310"/>
      <c r="AM23" s="310"/>
      <c r="AN23" s="310"/>
      <c r="AO23" s="310" t="s">
        <v>59</v>
      </c>
      <c r="AP23" s="310"/>
      <c r="AQ23" s="310"/>
      <c r="AR23" s="310"/>
      <c r="AS23" s="310"/>
      <c r="AT23" s="335"/>
      <c r="AU23" s="335"/>
      <c r="AV23" s="335"/>
      <c r="AW23" s="335"/>
      <c r="AX23" s="336"/>
    </row>
    <row r="24" spans="1:55" ht="31.7" customHeight="1" x14ac:dyDescent="0.15">
      <c r="A24" s="248" t="s">
        <v>54</v>
      </c>
      <c r="B24" s="249"/>
      <c r="C24" s="249"/>
      <c r="D24" s="249"/>
      <c r="E24" s="249"/>
      <c r="F24" s="250"/>
      <c r="G24" s="316" t="s">
        <v>55</v>
      </c>
      <c r="H24" s="243"/>
      <c r="I24" s="243"/>
      <c r="J24" s="243"/>
      <c r="K24" s="243"/>
      <c r="L24" s="243"/>
      <c r="M24" s="243"/>
      <c r="N24" s="243"/>
      <c r="O24" s="243"/>
      <c r="P24" s="243"/>
      <c r="Q24" s="243"/>
      <c r="R24" s="243"/>
      <c r="S24" s="243"/>
      <c r="T24" s="243"/>
      <c r="U24" s="243"/>
      <c r="V24" s="243"/>
      <c r="W24" s="243"/>
      <c r="X24" s="244"/>
      <c r="Y24" s="317"/>
      <c r="Z24" s="318"/>
      <c r="AA24" s="319"/>
      <c r="AB24" s="242" t="s">
        <v>46</v>
      </c>
      <c r="AC24" s="243"/>
      <c r="AD24" s="244"/>
      <c r="AE24" s="299" t="s">
        <v>29</v>
      </c>
      <c r="AF24" s="299"/>
      <c r="AG24" s="299"/>
      <c r="AH24" s="299"/>
      <c r="AI24" s="299"/>
      <c r="AJ24" s="299" t="s">
        <v>30</v>
      </c>
      <c r="AK24" s="299"/>
      <c r="AL24" s="299"/>
      <c r="AM24" s="299"/>
      <c r="AN24" s="299"/>
      <c r="AO24" s="299" t="s">
        <v>31</v>
      </c>
      <c r="AP24" s="299"/>
      <c r="AQ24" s="299"/>
      <c r="AR24" s="299"/>
      <c r="AS24" s="299"/>
      <c r="AT24" s="245" t="s">
        <v>56</v>
      </c>
      <c r="AU24" s="246"/>
      <c r="AV24" s="246"/>
      <c r="AW24" s="246"/>
      <c r="AX24" s="247"/>
    </row>
    <row r="25" spans="1:55" ht="39.950000000000003" customHeight="1" x14ac:dyDescent="0.15">
      <c r="A25" s="251"/>
      <c r="B25" s="252"/>
      <c r="C25" s="252"/>
      <c r="D25" s="252"/>
      <c r="E25" s="252"/>
      <c r="F25" s="253"/>
      <c r="G25" s="663" t="s">
        <v>1845</v>
      </c>
      <c r="H25" s="129"/>
      <c r="I25" s="129"/>
      <c r="J25" s="129"/>
      <c r="K25" s="129"/>
      <c r="L25" s="129"/>
      <c r="M25" s="129"/>
      <c r="N25" s="129"/>
      <c r="O25" s="129"/>
      <c r="P25" s="129"/>
      <c r="Q25" s="129"/>
      <c r="R25" s="129"/>
      <c r="S25" s="129"/>
      <c r="T25" s="129"/>
      <c r="U25" s="129"/>
      <c r="V25" s="129"/>
      <c r="W25" s="129"/>
      <c r="X25" s="664"/>
      <c r="Y25" s="306" t="s">
        <v>58</v>
      </c>
      <c r="Z25" s="307"/>
      <c r="AA25" s="308"/>
      <c r="AB25" s="309" t="s">
        <v>1843</v>
      </c>
      <c r="AC25" s="307"/>
      <c r="AD25" s="308"/>
      <c r="AE25" s="2535">
        <v>13014000</v>
      </c>
      <c r="AF25" s="2535"/>
      <c r="AG25" s="2535"/>
      <c r="AH25" s="2535"/>
      <c r="AI25" s="2535"/>
      <c r="AJ25" s="1587">
        <v>14515000</v>
      </c>
      <c r="AK25" s="1587"/>
      <c r="AL25" s="1587"/>
      <c r="AM25" s="1587"/>
      <c r="AN25" s="1587"/>
      <c r="AO25" s="1587" t="s">
        <v>1844</v>
      </c>
      <c r="AP25" s="1587"/>
      <c r="AQ25" s="1587"/>
      <c r="AR25" s="1587"/>
      <c r="AS25" s="1587"/>
      <c r="AT25" s="312" t="s">
        <v>60</v>
      </c>
      <c r="AU25" s="313"/>
      <c r="AV25" s="313"/>
      <c r="AW25" s="313"/>
      <c r="AX25" s="314"/>
      <c r="AY25" s="2"/>
      <c r="AZ25" s="3"/>
      <c r="BA25" s="3"/>
      <c r="BB25" s="3"/>
      <c r="BC25" s="3"/>
    </row>
    <row r="26" spans="1:55" ht="32.25" customHeight="1" x14ac:dyDescent="0.15">
      <c r="A26" s="254"/>
      <c r="B26" s="255"/>
      <c r="C26" s="255"/>
      <c r="D26" s="255"/>
      <c r="E26" s="255"/>
      <c r="F26" s="256"/>
      <c r="G26" s="667"/>
      <c r="H26" s="135"/>
      <c r="I26" s="135"/>
      <c r="J26" s="135"/>
      <c r="K26" s="135"/>
      <c r="L26" s="135"/>
      <c r="M26" s="135"/>
      <c r="N26" s="135"/>
      <c r="O26" s="135"/>
      <c r="P26" s="135"/>
      <c r="Q26" s="135"/>
      <c r="R26" s="135"/>
      <c r="S26" s="135"/>
      <c r="T26" s="135"/>
      <c r="U26" s="135"/>
      <c r="V26" s="135"/>
      <c r="W26" s="135"/>
      <c r="X26" s="322"/>
      <c r="Y26" s="315" t="s">
        <v>61</v>
      </c>
      <c r="Z26" s="261"/>
      <c r="AA26" s="262"/>
      <c r="AB26" s="320" t="s">
        <v>1843</v>
      </c>
      <c r="AC26" s="261"/>
      <c r="AD26" s="262"/>
      <c r="AE26" s="2581" t="s">
        <v>59</v>
      </c>
      <c r="AF26" s="2582"/>
      <c r="AG26" s="2582"/>
      <c r="AH26" s="2582"/>
      <c r="AI26" s="2583"/>
      <c r="AJ26" s="2572" t="s">
        <v>59</v>
      </c>
      <c r="AK26" s="2573"/>
      <c r="AL26" s="2573"/>
      <c r="AM26" s="2573"/>
      <c r="AN26" s="2574"/>
      <c r="AO26" s="2572" t="s">
        <v>59</v>
      </c>
      <c r="AP26" s="2573"/>
      <c r="AQ26" s="2573"/>
      <c r="AR26" s="2573"/>
      <c r="AS26" s="2574"/>
      <c r="AT26" s="134" t="s">
        <v>59</v>
      </c>
      <c r="AU26" s="135"/>
      <c r="AV26" s="135"/>
      <c r="AW26" s="135"/>
      <c r="AX26" s="136"/>
      <c r="AY26" s="2"/>
      <c r="AZ26" s="3"/>
      <c r="BA26" s="3"/>
      <c r="BB26" s="3"/>
      <c r="BC26" s="3"/>
    </row>
    <row r="27" spans="1:55" ht="32.25" customHeight="1" x14ac:dyDescent="0.15">
      <c r="A27" s="248" t="s">
        <v>62</v>
      </c>
      <c r="B27" s="288"/>
      <c r="C27" s="288"/>
      <c r="D27" s="288"/>
      <c r="E27" s="288"/>
      <c r="F27" s="289"/>
      <c r="G27" s="243" t="s">
        <v>63</v>
      </c>
      <c r="H27" s="243"/>
      <c r="I27" s="243"/>
      <c r="J27" s="243"/>
      <c r="K27" s="243"/>
      <c r="L27" s="243"/>
      <c r="M27" s="243"/>
      <c r="N27" s="243"/>
      <c r="O27" s="243"/>
      <c r="P27" s="243"/>
      <c r="Q27" s="243"/>
      <c r="R27" s="243"/>
      <c r="S27" s="243"/>
      <c r="T27" s="243"/>
      <c r="U27" s="243"/>
      <c r="V27" s="243"/>
      <c r="W27" s="243"/>
      <c r="X27" s="244"/>
      <c r="Y27" s="296"/>
      <c r="Z27" s="297"/>
      <c r="AA27" s="298"/>
      <c r="AB27" s="242" t="s">
        <v>46</v>
      </c>
      <c r="AC27" s="243"/>
      <c r="AD27" s="244"/>
      <c r="AE27" s="242" t="s">
        <v>29</v>
      </c>
      <c r="AF27" s="243"/>
      <c r="AG27" s="243"/>
      <c r="AH27" s="243"/>
      <c r="AI27" s="244"/>
      <c r="AJ27" s="242" t="s">
        <v>30</v>
      </c>
      <c r="AK27" s="243"/>
      <c r="AL27" s="243"/>
      <c r="AM27" s="243"/>
      <c r="AN27" s="244"/>
      <c r="AO27" s="242" t="s">
        <v>31</v>
      </c>
      <c r="AP27" s="243"/>
      <c r="AQ27" s="243"/>
      <c r="AR27" s="243"/>
      <c r="AS27" s="244"/>
      <c r="AT27" s="245" t="s">
        <v>64</v>
      </c>
      <c r="AU27" s="246"/>
      <c r="AV27" s="246"/>
      <c r="AW27" s="246"/>
      <c r="AX27" s="247"/>
      <c r="AY27" s="2"/>
      <c r="AZ27" s="3"/>
      <c r="BA27" s="3"/>
      <c r="BB27" s="3"/>
      <c r="BC27" s="3"/>
    </row>
    <row r="28" spans="1:55" ht="46.5" customHeight="1" x14ac:dyDescent="0.15">
      <c r="A28" s="290"/>
      <c r="B28" s="291"/>
      <c r="C28" s="291"/>
      <c r="D28" s="291"/>
      <c r="E28" s="291"/>
      <c r="F28" s="292"/>
      <c r="G28" s="482" t="s">
        <v>1842</v>
      </c>
      <c r="H28" s="482"/>
      <c r="I28" s="482"/>
      <c r="J28" s="482"/>
      <c r="K28" s="482"/>
      <c r="L28" s="482"/>
      <c r="M28" s="482"/>
      <c r="N28" s="482"/>
      <c r="O28" s="482"/>
      <c r="P28" s="482"/>
      <c r="Q28" s="482"/>
      <c r="R28" s="482"/>
      <c r="S28" s="482"/>
      <c r="T28" s="482"/>
      <c r="U28" s="482"/>
      <c r="V28" s="482"/>
      <c r="W28" s="482"/>
      <c r="X28" s="482"/>
      <c r="Y28" s="272" t="s">
        <v>62</v>
      </c>
      <c r="Z28" s="273"/>
      <c r="AA28" s="274"/>
      <c r="AB28" s="275" t="s">
        <v>1841</v>
      </c>
      <c r="AC28" s="748"/>
      <c r="AD28" s="749"/>
      <c r="AE28" s="487" t="s">
        <v>235</v>
      </c>
      <c r="AF28" s="488"/>
      <c r="AG28" s="488"/>
      <c r="AH28" s="488"/>
      <c r="AI28" s="489"/>
      <c r="AJ28" s="747" t="s">
        <v>1840</v>
      </c>
      <c r="AK28" s="488"/>
      <c r="AL28" s="488"/>
      <c r="AM28" s="488"/>
      <c r="AN28" s="488"/>
      <c r="AO28" s="258"/>
      <c r="AP28" s="258"/>
      <c r="AQ28" s="258"/>
      <c r="AR28" s="258"/>
      <c r="AS28" s="259"/>
      <c r="AT28" s="487" t="s">
        <v>235</v>
      </c>
      <c r="AU28" s="488"/>
      <c r="AV28" s="488"/>
      <c r="AW28" s="488"/>
      <c r="AX28" s="490"/>
    </row>
    <row r="29" spans="1:55" ht="47.1" customHeight="1" x14ac:dyDescent="0.15">
      <c r="A29" s="293"/>
      <c r="B29" s="294"/>
      <c r="C29" s="294"/>
      <c r="D29" s="294"/>
      <c r="E29" s="294"/>
      <c r="F29" s="295"/>
      <c r="G29" s="483"/>
      <c r="H29" s="483"/>
      <c r="I29" s="483"/>
      <c r="J29" s="483"/>
      <c r="K29" s="483"/>
      <c r="L29" s="483"/>
      <c r="M29" s="483"/>
      <c r="N29" s="483"/>
      <c r="O29" s="483"/>
      <c r="P29" s="483"/>
      <c r="Q29" s="483"/>
      <c r="R29" s="483"/>
      <c r="S29" s="483"/>
      <c r="T29" s="483"/>
      <c r="U29" s="483"/>
      <c r="V29" s="483"/>
      <c r="W29" s="483"/>
      <c r="X29" s="483"/>
      <c r="Y29" s="260" t="s">
        <v>66</v>
      </c>
      <c r="Z29" s="261"/>
      <c r="AA29" s="262"/>
      <c r="AB29" s="275" t="s">
        <v>193</v>
      </c>
      <c r="AC29" s="748"/>
      <c r="AD29" s="749"/>
      <c r="AE29" s="487" t="s">
        <v>235</v>
      </c>
      <c r="AF29" s="488"/>
      <c r="AG29" s="488"/>
      <c r="AH29" s="488"/>
      <c r="AI29" s="489"/>
      <c r="AJ29" s="809" t="s">
        <v>1839</v>
      </c>
      <c r="AK29" s="810"/>
      <c r="AL29" s="810"/>
      <c r="AM29" s="810"/>
      <c r="AN29" s="810"/>
      <c r="AO29" s="258"/>
      <c r="AP29" s="258"/>
      <c r="AQ29" s="258"/>
      <c r="AR29" s="258"/>
      <c r="AS29" s="259"/>
      <c r="AT29" s="487" t="s">
        <v>235</v>
      </c>
      <c r="AU29" s="488"/>
      <c r="AV29" s="488"/>
      <c r="AW29" s="488"/>
      <c r="AX29" s="490"/>
    </row>
    <row r="30" spans="1:55" ht="23.1" customHeight="1" x14ac:dyDescent="0.15">
      <c r="A30" s="208" t="s">
        <v>67</v>
      </c>
      <c r="B30" s="209"/>
      <c r="C30" s="214" t="s">
        <v>68</v>
      </c>
      <c r="D30" s="215"/>
      <c r="E30" s="215"/>
      <c r="F30" s="215"/>
      <c r="G30" s="215"/>
      <c r="H30" s="215"/>
      <c r="I30" s="215"/>
      <c r="J30" s="215"/>
      <c r="K30" s="216"/>
      <c r="L30" s="217" t="s">
        <v>69</v>
      </c>
      <c r="M30" s="217"/>
      <c r="N30" s="217"/>
      <c r="O30" s="217"/>
      <c r="P30" s="217"/>
      <c r="Q30" s="217"/>
      <c r="R30" s="218" t="s">
        <v>33</v>
      </c>
      <c r="S30" s="218"/>
      <c r="T30" s="218"/>
      <c r="U30" s="218"/>
      <c r="V30" s="218"/>
      <c r="W30" s="218"/>
      <c r="X30" s="219" t="s">
        <v>70</v>
      </c>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20"/>
    </row>
    <row r="31" spans="1:55" ht="23.1" customHeight="1" x14ac:dyDescent="0.15">
      <c r="A31" s="210"/>
      <c r="B31" s="211"/>
      <c r="C31" s="866" t="s">
        <v>1345</v>
      </c>
      <c r="D31" s="867"/>
      <c r="E31" s="867"/>
      <c r="F31" s="867"/>
      <c r="G31" s="867"/>
      <c r="H31" s="867"/>
      <c r="I31" s="867"/>
      <c r="J31" s="867"/>
      <c r="K31" s="868"/>
      <c r="L31" s="396" t="s">
        <v>235</v>
      </c>
      <c r="M31" s="396"/>
      <c r="N31" s="396"/>
      <c r="O31" s="396"/>
      <c r="P31" s="396"/>
      <c r="Q31" s="396"/>
      <c r="R31" s="396"/>
      <c r="S31" s="396"/>
      <c r="T31" s="396"/>
      <c r="U31" s="396"/>
      <c r="V31" s="396"/>
      <c r="W31" s="396"/>
      <c r="X31" s="227"/>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9"/>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3.1" customHeight="1" x14ac:dyDescent="0.15">
      <c r="A35" s="210"/>
      <c r="B35" s="211"/>
      <c r="C35" s="859"/>
      <c r="D35" s="860"/>
      <c r="E35" s="860"/>
      <c r="F35" s="860"/>
      <c r="G35" s="860"/>
      <c r="H35" s="860"/>
      <c r="I35" s="860"/>
      <c r="J35" s="860"/>
      <c r="K35" s="861"/>
      <c r="L35" s="353"/>
      <c r="M35" s="353"/>
      <c r="N35" s="353"/>
      <c r="O35" s="353"/>
      <c r="P35" s="353"/>
      <c r="Q35" s="353"/>
      <c r="R35" s="353"/>
      <c r="S35" s="353"/>
      <c r="T35" s="353"/>
      <c r="U35" s="353"/>
      <c r="V35" s="353"/>
      <c r="W35" s="353"/>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2.5" customHeight="1" x14ac:dyDescent="0.15">
      <c r="A36" s="210"/>
      <c r="B36" s="211"/>
      <c r="C36" s="862"/>
      <c r="D36" s="863"/>
      <c r="E36" s="863"/>
      <c r="F36" s="863"/>
      <c r="G36" s="863"/>
      <c r="H36" s="863"/>
      <c r="I36" s="863"/>
      <c r="J36" s="863"/>
      <c r="K36" s="864"/>
      <c r="L36" s="865"/>
      <c r="M36" s="863"/>
      <c r="N36" s="863"/>
      <c r="O36" s="863"/>
      <c r="P36" s="863"/>
      <c r="Q36" s="864"/>
      <c r="R36" s="865"/>
      <c r="S36" s="863"/>
      <c r="T36" s="863"/>
      <c r="U36" s="863"/>
      <c r="V36" s="863"/>
      <c r="W36" s="864"/>
      <c r="X36" s="205"/>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7"/>
    </row>
    <row r="37" spans="1:50" ht="21.75" customHeight="1" thickBot="1" x14ac:dyDescent="0.2">
      <c r="A37" s="212"/>
      <c r="B37" s="213"/>
      <c r="C37" s="234" t="s">
        <v>41</v>
      </c>
      <c r="D37" s="235"/>
      <c r="E37" s="235"/>
      <c r="F37" s="235"/>
      <c r="G37" s="235"/>
      <c r="H37" s="235"/>
      <c r="I37" s="235"/>
      <c r="J37" s="235"/>
      <c r="K37" s="236"/>
      <c r="L37" s="457" t="s">
        <v>973</v>
      </c>
      <c r="M37" s="235"/>
      <c r="N37" s="235"/>
      <c r="O37" s="235"/>
      <c r="P37" s="235"/>
      <c r="Q37" s="236"/>
      <c r="R37" s="457"/>
      <c r="S37" s="235"/>
      <c r="T37" s="235"/>
      <c r="U37" s="235"/>
      <c r="V37" s="235"/>
      <c r="W37" s="236"/>
      <c r="X37" s="198"/>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200"/>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85" t="s">
        <v>72</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7"/>
    </row>
    <row r="40" spans="1:50" ht="21" customHeight="1" x14ac:dyDescent="0.15">
      <c r="A40" s="8"/>
      <c r="B40" s="9"/>
      <c r="C40" s="178" t="s">
        <v>73</v>
      </c>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80"/>
      <c r="AD40" s="179" t="s">
        <v>74</v>
      </c>
      <c r="AE40" s="179"/>
      <c r="AF40" s="179"/>
      <c r="AG40" s="181" t="s">
        <v>75</v>
      </c>
      <c r="AH40" s="179"/>
      <c r="AI40" s="179"/>
      <c r="AJ40" s="179"/>
      <c r="AK40" s="179"/>
      <c r="AL40" s="179"/>
      <c r="AM40" s="179"/>
      <c r="AN40" s="179"/>
      <c r="AO40" s="179"/>
      <c r="AP40" s="179"/>
      <c r="AQ40" s="179"/>
      <c r="AR40" s="179"/>
      <c r="AS40" s="179"/>
      <c r="AT40" s="179"/>
      <c r="AU40" s="179"/>
      <c r="AV40" s="179"/>
      <c r="AW40" s="179"/>
      <c r="AX40" s="182"/>
    </row>
    <row r="41" spans="1:50" ht="26.25" customHeight="1" x14ac:dyDescent="0.15">
      <c r="A41" s="183" t="s">
        <v>188</v>
      </c>
      <c r="B41" s="184"/>
      <c r="C41" s="185" t="s">
        <v>187</v>
      </c>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7"/>
      <c r="AD41" s="855" t="s">
        <v>284</v>
      </c>
      <c r="AE41" s="856"/>
      <c r="AF41" s="856"/>
      <c r="AG41" s="2584" t="s">
        <v>1838</v>
      </c>
      <c r="AH41" s="2585"/>
      <c r="AI41" s="2585"/>
      <c r="AJ41" s="2585"/>
      <c r="AK41" s="2585"/>
      <c r="AL41" s="2585"/>
      <c r="AM41" s="2585"/>
      <c r="AN41" s="2585"/>
      <c r="AO41" s="2585"/>
      <c r="AP41" s="2585"/>
      <c r="AQ41" s="2585"/>
      <c r="AR41" s="2585"/>
      <c r="AS41" s="2585"/>
      <c r="AT41" s="2585"/>
      <c r="AU41" s="2585"/>
      <c r="AV41" s="2585"/>
      <c r="AW41" s="2585"/>
      <c r="AX41" s="2586"/>
    </row>
    <row r="42" spans="1:50" ht="26.25" customHeight="1" x14ac:dyDescent="0.15">
      <c r="A42" s="120"/>
      <c r="B42" s="121"/>
      <c r="C42" s="191" t="s">
        <v>185</v>
      </c>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47"/>
      <c r="AD42" s="832" t="s">
        <v>284</v>
      </c>
      <c r="AE42" s="833"/>
      <c r="AF42" s="833"/>
      <c r="AG42" s="2587"/>
      <c r="AH42" s="2588"/>
      <c r="AI42" s="2588"/>
      <c r="AJ42" s="2588"/>
      <c r="AK42" s="2588"/>
      <c r="AL42" s="2588"/>
      <c r="AM42" s="2588"/>
      <c r="AN42" s="2588"/>
      <c r="AO42" s="2588"/>
      <c r="AP42" s="2588"/>
      <c r="AQ42" s="2588"/>
      <c r="AR42" s="2588"/>
      <c r="AS42" s="2588"/>
      <c r="AT42" s="2588"/>
      <c r="AU42" s="2588"/>
      <c r="AV42" s="2588"/>
      <c r="AW42" s="2588"/>
      <c r="AX42" s="2589"/>
    </row>
    <row r="43" spans="1:50" ht="30" customHeight="1" x14ac:dyDescent="0.15">
      <c r="A43" s="122"/>
      <c r="B43" s="123"/>
      <c r="C43" s="194" t="s">
        <v>184</v>
      </c>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6"/>
      <c r="AD43" s="834" t="s">
        <v>284</v>
      </c>
      <c r="AE43" s="835"/>
      <c r="AF43" s="835"/>
      <c r="AG43" s="2590"/>
      <c r="AH43" s="2591"/>
      <c r="AI43" s="2591"/>
      <c r="AJ43" s="2591"/>
      <c r="AK43" s="2591"/>
      <c r="AL43" s="2591"/>
      <c r="AM43" s="2591"/>
      <c r="AN43" s="2591"/>
      <c r="AO43" s="2591"/>
      <c r="AP43" s="2591"/>
      <c r="AQ43" s="2591"/>
      <c r="AR43" s="2591"/>
      <c r="AS43" s="2591"/>
      <c r="AT43" s="2591"/>
      <c r="AU43" s="2591"/>
      <c r="AV43" s="2591"/>
      <c r="AW43" s="2591"/>
      <c r="AX43" s="2592"/>
    </row>
    <row r="44" spans="1:50" ht="26.25" customHeight="1" x14ac:dyDescent="0.15">
      <c r="A44" s="104" t="s">
        <v>183</v>
      </c>
      <c r="B44" s="119"/>
      <c r="C44" s="150" t="s">
        <v>182</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836" t="s">
        <v>284</v>
      </c>
      <c r="AE44" s="837"/>
      <c r="AF44" s="837"/>
      <c r="AG44" s="2593" t="s">
        <v>1837</v>
      </c>
      <c r="AH44" s="2594"/>
      <c r="AI44" s="2594"/>
      <c r="AJ44" s="2594"/>
      <c r="AK44" s="2594"/>
      <c r="AL44" s="2594"/>
      <c r="AM44" s="2594"/>
      <c r="AN44" s="2594"/>
      <c r="AO44" s="2594"/>
      <c r="AP44" s="2594"/>
      <c r="AQ44" s="2594"/>
      <c r="AR44" s="2594"/>
      <c r="AS44" s="2594"/>
      <c r="AT44" s="2594"/>
      <c r="AU44" s="2594"/>
      <c r="AV44" s="2594"/>
      <c r="AW44" s="2594"/>
      <c r="AX44" s="2595"/>
    </row>
    <row r="45" spans="1:50" ht="26.25" customHeight="1" x14ac:dyDescent="0.15">
      <c r="A45" s="120"/>
      <c r="B45" s="121"/>
      <c r="C45" s="162" t="s">
        <v>180</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2587"/>
      <c r="AH45" s="2588"/>
      <c r="AI45" s="2588"/>
      <c r="AJ45" s="2588"/>
      <c r="AK45" s="2588"/>
      <c r="AL45" s="2588"/>
      <c r="AM45" s="2588"/>
      <c r="AN45" s="2588"/>
      <c r="AO45" s="2588"/>
      <c r="AP45" s="2588"/>
      <c r="AQ45" s="2588"/>
      <c r="AR45" s="2588"/>
      <c r="AS45" s="2588"/>
      <c r="AT45" s="2588"/>
      <c r="AU45" s="2588"/>
      <c r="AV45" s="2588"/>
      <c r="AW45" s="2588"/>
      <c r="AX45" s="2589"/>
    </row>
    <row r="46" spans="1:50" ht="26.25" customHeight="1" x14ac:dyDescent="0.15">
      <c r="A46" s="120"/>
      <c r="B46" s="121"/>
      <c r="C46" s="162" t="s">
        <v>179</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2587"/>
      <c r="AH46" s="2588"/>
      <c r="AI46" s="2588"/>
      <c r="AJ46" s="2588"/>
      <c r="AK46" s="2588"/>
      <c r="AL46" s="2588"/>
      <c r="AM46" s="2588"/>
      <c r="AN46" s="2588"/>
      <c r="AO46" s="2588"/>
      <c r="AP46" s="2588"/>
      <c r="AQ46" s="2588"/>
      <c r="AR46" s="2588"/>
      <c r="AS46" s="2588"/>
      <c r="AT46" s="2588"/>
      <c r="AU46" s="2588"/>
      <c r="AV46" s="2588"/>
      <c r="AW46" s="2588"/>
      <c r="AX46" s="2589"/>
    </row>
    <row r="47" spans="1:50" ht="26.25" customHeight="1" x14ac:dyDescent="0.15">
      <c r="A47" s="120"/>
      <c r="B47" s="121"/>
      <c r="C47" s="162" t="s">
        <v>178</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832" t="s">
        <v>284</v>
      </c>
      <c r="AE47" s="833"/>
      <c r="AF47" s="833"/>
      <c r="AG47" s="2587"/>
      <c r="AH47" s="2588"/>
      <c r="AI47" s="2588"/>
      <c r="AJ47" s="2588"/>
      <c r="AK47" s="2588"/>
      <c r="AL47" s="2588"/>
      <c r="AM47" s="2588"/>
      <c r="AN47" s="2588"/>
      <c r="AO47" s="2588"/>
      <c r="AP47" s="2588"/>
      <c r="AQ47" s="2588"/>
      <c r="AR47" s="2588"/>
      <c r="AS47" s="2588"/>
      <c r="AT47" s="2588"/>
      <c r="AU47" s="2588"/>
      <c r="AV47" s="2588"/>
      <c r="AW47" s="2588"/>
      <c r="AX47" s="2589"/>
    </row>
    <row r="48" spans="1:50" ht="26.25" customHeight="1" x14ac:dyDescent="0.15">
      <c r="A48" s="120"/>
      <c r="B48" s="121"/>
      <c r="C48" s="162" t="s">
        <v>177</v>
      </c>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74"/>
      <c r="AD48" s="832" t="s">
        <v>284</v>
      </c>
      <c r="AE48" s="833"/>
      <c r="AF48" s="833"/>
      <c r="AG48" s="2587"/>
      <c r="AH48" s="2588"/>
      <c r="AI48" s="2588"/>
      <c r="AJ48" s="2588"/>
      <c r="AK48" s="2588"/>
      <c r="AL48" s="2588"/>
      <c r="AM48" s="2588"/>
      <c r="AN48" s="2588"/>
      <c r="AO48" s="2588"/>
      <c r="AP48" s="2588"/>
      <c r="AQ48" s="2588"/>
      <c r="AR48" s="2588"/>
      <c r="AS48" s="2588"/>
      <c r="AT48" s="2588"/>
      <c r="AU48" s="2588"/>
      <c r="AV48" s="2588"/>
      <c r="AW48" s="2588"/>
      <c r="AX48" s="2589"/>
    </row>
    <row r="49" spans="1:50" ht="26.25" customHeight="1" x14ac:dyDescent="0.15">
      <c r="A49" s="120"/>
      <c r="B49" s="121"/>
      <c r="C49" s="175" t="s">
        <v>176</v>
      </c>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834" t="s">
        <v>973</v>
      </c>
      <c r="AE49" s="835"/>
      <c r="AF49" s="835"/>
      <c r="AG49" s="2590"/>
      <c r="AH49" s="2591"/>
      <c r="AI49" s="2591"/>
      <c r="AJ49" s="2591"/>
      <c r="AK49" s="2591"/>
      <c r="AL49" s="2591"/>
      <c r="AM49" s="2591"/>
      <c r="AN49" s="2591"/>
      <c r="AO49" s="2591"/>
      <c r="AP49" s="2591"/>
      <c r="AQ49" s="2591"/>
      <c r="AR49" s="2591"/>
      <c r="AS49" s="2591"/>
      <c r="AT49" s="2591"/>
      <c r="AU49" s="2591"/>
      <c r="AV49" s="2591"/>
      <c r="AW49" s="2591"/>
      <c r="AX49" s="2592"/>
    </row>
    <row r="50" spans="1:50" ht="30" customHeight="1" x14ac:dyDescent="0.15">
      <c r="A50" s="104" t="s">
        <v>91</v>
      </c>
      <c r="B50" s="119"/>
      <c r="C50" s="165" t="s">
        <v>92</v>
      </c>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7"/>
      <c r="AD50" s="836" t="s">
        <v>284</v>
      </c>
      <c r="AE50" s="837"/>
      <c r="AF50" s="837"/>
      <c r="AG50" s="128" t="s">
        <v>1836</v>
      </c>
      <c r="AH50" s="129"/>
      <c r="AI50" s="129"/>
      <c r="AJ50" s="129"/>
      <c r="AK50" s="129"/>
      <c r="AL50" s="129"/>
      <c r="AM50" s="129"/>
      <c r="AN50" s="129"/>
      <c r="AO50" s="129"/>
      <c r="AP50" s="129"/>
      <c r="AQ50" s="129"/>
      <c r="AR50" s="129"/>
      <c r="AS50" s="129"/>
      <c r="AT50" s="129"/>
      <c r="AU50" s="129"/>
      <c r="AV50" s="129"/>
      <c r="AW50" s="129"/>
      <c r="AX50" s="130"/>
    </row>
    <row r="51" spans="1:50" ht="26.25" customHeight="1" x14ac:dyDescent="0.15">
      <c r="A51" s="120"/>
      <c r="B51" s="121"/>
      <c r="C51" s="162" t="s">
        <v>173</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131"/>
      <c r="AH51" s="132"/>
      <c r="AI51" s="132"/>
      <c r="AJ51" s="132"/>
      <c r="AK51" s="132"/>
      <c r="AL51" s="132"/>
      <c r="AM51" s="132"/>
      <c r="AN51" s="132"/>
      <c r="AO51" s="132"/>
      <c r="AP51" s="132"/>
      <c r="AQ51" s="132"/>
      <c r="AR51" s="132"/>
      <c r="AS51" s="132"/>
      <c r="AT51" s="132"/>
      <c r="AU51" s="132"/>
      <c r="AV51" s="132"/>
      <c r="AW51" s="132"/>
      <c r="AX51" s="133"/>
    </row>
    <row r="52" spans="1:50" ht="26.25" customHeight="1" x14ac:dyDescent="0.15">
      <c r="A52" s="120"/>
      <c r="B52" s="121"/>
      <c r="C52" s="162" t="s">
        <v>172</v>
      </c>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832" t="s">
        <v>284</v>
      </c>
      <c r="AE52" s="833"/>
      <c r="AF52" s="833"/>
      <c r="AG52" s="131"/>
      <c r="AH52" s="132"/>
      <c r="AI52" s="132"/>
      <c r="AJ52" s="132"/>
      <c r="AK52" s="132"/>
      <c r="AL52" s="132"/>
      <c r="AM52" s="132"/>
      <c r="AN52" s="132"/>
      <c r="AO52" s="132"/>
      <c r="AP52" s="132"/>
      <c r="AQ52" s="132"/>
      <c r="AR52" s="132"/>
      <c r="AS52" s="132"/>
      <c r="AT52" s="132"/>
      <c r="AU52" s="132"/>
      <c r="AV52" s="132"/>
      <c r="AW52" s="132"/>
      <c r="AX52" s="133"/>
    </row>
    <row r="53" spans="1:50" ht="33.6" customHeight="1" x14ac:dyDescent="0.15">
      <c r="A53" s="104" t="s">
        <v>96</v>
      </c>
      <c r="B53" s="119"/>
      <c r="C53" s="124" t="s">
        <v>97</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6"/>
      <c r="AD53" s="836" t="s">
        <v>973</v>
      </c>
      <c r="AE53" s="837"/>
      <c r="AF53" s="837"/>
      <c r="AG53" s="128"/>
      <c r="AH53" s="129"/>
      <c r="AI53" s="129"/>
      <c r="AJ53" s="129"/>
      <c r="AK53" s="129"/>
      <c r="AL53" s="129"/>
      <c r="AM53" s="129"/>
      <c r="AN53" s="129"/>
      <c r="AO53" s="129"/>
      <c r="AP53" s="129"/>
      <c r="AQ53" s="129"/>
      <c r="AR53" s="129"/>
      <c r="AS53" s="129"/>
      <c r="AT53" s="129"/>
      <c r="AU53" s="129"/>
      <c r="AV53" s="129"/>
      <c r="AW53" s="129"/>
      <c r="AX53" s="130"/>
    </row>
    <row r="54" spans="1:50" ht="15.75" customHeight="1" x14ac:dyDescent="0.15">
      <c r="A54" s="120"/>
      <c r="B54" s="121"/>
      <c r="C54" s="137" t="s">
        <v>0</v>
      </c>
      <c r="D54" s="138"/>
      <c r="E54" s="138"/>
      <c r="F54" s="138"/>
      <c r="G54" s="139" t="s">
        <v>98</v>
      </c>
      <c r="H54" s="140"/>
      <c r="I54" s="140"/>
      <c r="J54" s="140"/>
      <c r="K54" s="140"/>
      <c r="L54" s="140"/>
      <c r="M54" s="140"/>
      <c r="N54" s="140"/>
      <c r="O54" s="140"/>
      <c r="P54" s="140"/>
      <c r="Q54" s="140"/>
      <c r="R54" s="140"/>
      <c r="S54" s="141"/>
      <c r="T54" s="142" t="s">
        <v>169</v>
      </c>
      <c r="U54" s="143"/>
      <c r="V54" s="143"/>
      <c r="W54" s="143"/>
      <c r="X54" s="143"/>
      <c r="Y54" s="143"/>
      <c r="Z54" s="143"/>
      <c r="AA54" s="143"/>
      <c r="AB54" s="143"/>
      <c r="AC54" s="143"/>
      <c r="AD54" s="143"/>
      <c r="AE54" s="143"/>
      <c r="AF54" s="143"/>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0"/>
      <c r="B55" s="121"/>
      <c r="C55" s="144"/>
      <c r="D55" s="145"/>
      <c r="E55" s="145"/>
      <c r="F55" s="145"/>
      <c r="G55" s="146"/>
      <c r="H55" s="147"/>
      <c r="I55" s="147"/>
      <c r="J55" s="147"/>
      <c r="K55" s="147"/>
      <c r="L55" s="147"/>
      <c r="M55" s="147"/>
      <c r="N55" s="147"/>
      <c r="O55" s="147"/>
      <c r="P55" s="147"/>
      <c r="Q55" s="147"/>
      <c r="R55" s="147"/>
      <c r="S55" s="148"/>
      <c r="T55" s="149"/>
      <c r="U55" s="147"/>
      <c r="V55" s="147"/>
      <c r="W55" s="147"/>
      <c r="X55" s="147"/>
      <c r="Y55" s="147"/>
      <c r="Z55" s="147"/>
      <c r="AA55" s="147"/>
      <c r="AB55" s="147"/>
      <c r="AC55" s="147"/>
      <c r="AD55" s="147"/>
      <c r="AE55" s="147"/>
      <c r="AF55" s="147"/>
      <c r="AG55" s="131"/>
      <c r="AH55" s="132"/>
      <c r="AI55" s="132"/>
      <c r="AJ55" s="132"/>
      <c r="AK55" s="132"/>
      <c r="AL55" s="132"/>
      <c r="AM55" s="132"/>
      <c r="AN55" s="132"/>
      <c r="AO55" s="132"/>
      <c r="AP55" s="132"/>
      <c r="AQ55" s="132"/>
      <c r="AR55" s="132"/>
      <c r="AS55" s="132"/>
      <c r="AT55" s="132"/>
      <c r="AU55" s="132"/>
      <c r="AV55" s="132"/>
      <c r="AW55" s="132"/>
      <c r="AX55" s="133"/>
    </row>
    <row r="56" spans="1:50" ht="26.25" customHeight="1" x14ac:dyDescent="0.15">
      <c r="A56" s="122"/>
      <c r="B56" s="123"/>
      <c r="C56" s="97"/>
      <c r="D56" s="98"/>
      <c r="E56" s="98"/>
      <c r="F56" s="98"/>
      <c r="G56" s="99"/>
      <c r="H56" s="100"/>
      <c r="I56" s="100"/>
      <c r="J56" s="100"/>
      <c r="K56" s="100"/>
      <c r="L56" s="100"/>
      <c r="M56" s="100"/>
      <c r="N56" s="100"/>
      <c r="O56" s="100"/>
      <c r="P56" s="100"/>
      <c r="Q56" s="100"/>
      <c r="R56" s="100"/>
      <c r="S56" s="101"/>
      <c r="T56" s="102"/>
      <c r="U56" s="103"/>
      <c r="V56" s="103"/>
      <c r="W56" s="103"/>
      <c r="X56" s="103"/>
      <c r="Y56" s="103"/>
      <c r="Z56" s="103"/>
      <c r="AA56" s="103"/>
      <c r="AB56" s="103"/>
      <c r="AC56" s="103"/>
      <c r="AD56" s="103"/>
      <c r="AE56" s="103"/>
      <c r="AF56" s="103"/>
      <c r="AG56" s="134"/>
      <c r="AH56" s="135"/>
      <c r="AI56" s="135"/>
      <c r="AJ56" s="135"/>
      <c r="AK56" s="135"/>
      <c r="AL56" s="135"/>
      <c r="AM56" s="135"/>
      <c r="AN56" s="135"/>
      <c r="AO56" s="135"/>
      <c r="AP56" s="135"/>
      <c r="AQ56" s="135"/>
      <c r="AR56" s="135"/>
      <c r="AS56" s="135"/>
      <c r="AT56" s="135"/>
      <c r="AU56" s="135"/>
      <c r="AV56" s="135"/>
      <c r="AW56" s="135"/>
      <c r="AX56" s="136"/>
    </row>
    <row r="57" spans="1:50" ht="57" customHeight="1" x14ac:dyDescent="0.15">
      <c r="A57" s="104" t="s">
        <v>100</v>
      </c>
      <c r="B57" s="105"/>
      <c r="C57" s="108" t="s">
        <v>101</v>
      </c>
      <c r="D57" s="109"/>
      <c r="E57" s="109"/>
      <c r="F57" s="110"/>
      <c r="G57" s="2596" t="s">
        <v>1835</v>
      </c>
      <c r="H57" s="2597"/>
      <c r="I57" s="2597"/>
      <c r="J57" s="2597"/>
      <c r="K57" s="2597"/>
      <c r="L57" s="2597"/>
      <c r="M57" s="2597"/>
      <c r="N57" s="2597"/>
      <c r="O57" s="2597"/>
      <c r="P57" s="2597"/>
      <c r="Q57" s="2597"/>
      <c r="R57" s="2597"/>
      <c r="S57" s="2597"/>
      <c r="T57" s="2597"/>
      <c r="U57" s="2597"/>
      <c r="V57" s="2597"/>
      <c r="W57" s="2597"/>
      <c r="X57" s="2597"/>
      <c r="Y57" s="2597"/>
      <c r="Z57" s="2597"/>
      <c r="AA57" s="2597"/>
      <c r="AB57" s="2597"/>
      <c r="AC57" s="2597"/>
      <c r="AD57" s="2597"/>
      <c r="AE57" s="2597"/>
      <c r="AF57" s="2597"/>
      <c r="AG57" s="2597"/>
      <c r="AH57" s="2597"/>
      <c r="AI57" s="2597"/>
      <c r="AJ57" s="2597"/>
      <c r="AK57" s="2597"/>
      <c r="AL57" s="2597"/>
      <c r="AM57" s="2597"/>
      <c r="AN57" s="2597"/>
      <c r="AO57" s="2597"/>
      <c r="AP57" s="2597"/>
      <c r="AQ57" s="2597"/>
      <c r="AR57" s="2597"/>
      <c r="AS57" s="2597"/>
      <c r="AT57" s="2597"/>
      <c r="AU57" s="2597"/>
      <c r="AV57" s="2597"/>
      <c r="AW57" s="2597"/>
      <c r="AX57" s="2598"/>
    </row>
    <row r="58" spans="1:50" ht="66.75" customHeight="1" thickBot="1" x14ac:dyDescent="0.2">
      <c r="A58" s="106"/>
      <c r="B58" s="107"/>
      <c r="C58" s="114" t="s">
        <v>103</v>
      </c>
      <c r="D58" s="115"/>
      <c r="E58" s="115"/>
      <c r="F58" s="116"/>
      <c r="G58" s="2599" t="s">
        <v>1834</v>
      </c>
      <c r="H58" s="2600"/>
      <c r="I58" s="2600"/>
      <c r="J58" s="2600"/>
      <c r="K58" s="2600"/>
      <c r="L58" s="2600"/>
      <c r="M58" s="2600"/>
      <c r="N58" s="2600"/>
      <c r="O58" s="2600"/>
      <c r="P58" s="2600"/>
      <c r="Q58" s="2600"/>
      <c r="R58" s="2600"/>
      <c r="S58" s="260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600"/>
      <c r="AT58" s="2600"/>
      <c r="AU58" s="2600"/>
      <c r="AV58" s="2600"/>
      <c r="AW58" s="2600"/>
      <c r="AX58" s="2601"/>
    </row>
    <row r="59" spans="1:50" ht="21" customHeight="1" x14ac:dyDescent="0.15">
      <c r="A59" s="85" t="s">
        <v>105</v>
      </c>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7"/>
    </row>
    <row r="60" spans="1:50" ht="120" customHeight="1" thickBot="1" x14ac:dyDescent="0.2">
      <c r="A60" s="63"/>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9"/>
    </row>
    <row r="61" spans="1:50" ht="21" customHeight="1" x14ac:dyDescent="0.15">
      <c r="A61" s="90" t="s">
        <v>106</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2"/>
    </row>
    <row r="62" spans="1:50" ht="120" customHeight="1" thickBot="1" x14ac:dyDescent="0.2">
      <c r="A62" s="63"/>
      <c r="B62" s="88"/>
      <c r="C62" s="88"/>
      <c r="D62" s="88"/>
      <c r="E62" s="93"/>
      <c r="F62" s="94"/>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6"/>
    </row>
    <row r="63" spans="1:50" ht="21" customHeight="1" x14ac:dyDescent="0.15">
      <c r="A63" s="90" t="s">
        <v>107</v>
      </c>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2"/>
    </row>
    <row r="64" spans="1:50" ht="99.95" customHeight="1" thickBot="1" x14ac:dyDescent="0.2">
      <c r="A64" s="63"/>
      <c r="B64" s="64"/>
      <c r="C64" s="64"/>
      <c r="D64" s="64"/>
      <c r="E64" s="65"/>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6"/>
    </row>
    <row r="65" spans="1:50" ht="21" customHeight="1" x14ac:dyDescent="0.15">
      <c r="A65" s="67" t="s">
        <v>108</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9"/>
    </row>
    <row r="66" spans="1:50" ht="99.95" customHeight="1" thickBot="1" x14ac:dyDescent="0.2">
      <c r="A66" s="70"/>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2"/>
    </row>
    <row r="67" spans="1:50" ht="19.7" customHeight="1" x14ac:dyDescent="0.15">
      <c r="A67" s="73" t="s">
        <v>109</v>
      </c>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5"/>
    </row>
    <row r="68" spans="1:50" ht="19.899999999999999" customHeight="1" thickBot="1" x14ac:dyDescent="0.2">
      <c r="A68" s="76"/>
      <c r="B68" s="77"/>
      <c r="C68" s="57" t="s">
        <v>110</v>
      </c>
      <c r="D68" s="61"/>
      <c r="E68" s="61"/>
      <c r="F68" s="61"/>
      <c r="G68" s="61"/>
      <c r="H68" s="61"/>
      <c r="I68" s="61"/>
      <c r="J68" s="78"/>
      <c r="K68" s="563" t="s">
        <v>1833</v>
      </c>
      <c r="L68" s="563"/>
      <c r="M68" s="563"/>
      <c r="N68" s="563"/>
      <c r="O68" s="563"/>
      <c r="P68" s="563"/>
      <c r="Q68" s="563"/>
      <c r="R68" s="563"/>
      <c r="S68" s="57" t="s">
        <v>111</v>
      </c>
      <c r="T68" s="61"/>
      <c r="U68" s="61"/>
      <c r="V68" s="61"/>
      <c r="W68" s="61"/>
      <c r="X68" s="61"/>
      <c r="Y68" s="61"/>
      <c r="Z68" s="78"/>
      <c r="AA68" s="564" t="s">
        <v>1833</v>
      </c>
      <c r="AB68" s="563"/>
      <c r="AC68" s="563"/>
      <c r="AD68" s="563"/>
      <c r="AE68" s="563"/>
      <c r="AF68" s="563"/>
      <c r="AG68" s="563"/>
      <c r="AH68" s="563"/>
      <c r="AI68" s="57" t="s">
        <v>112</v>
      </c>
      <c r="AJ68" s="58"/>
      <c r="AK68" s="58"/>
      <c r="AL68" s="58"/>
      <c r="AM68" s="58"/>
      <c r="AN68" s="58"/>
      <c r="AO68" s="58"/>
      <c r="AP68" s="59"/>
      <c r="AQ68" s="557" t="s">
        <v>1833</v>
      </c>
      <c r="AR68" s="557"/>
      <c r="AS68" s="557"/>
      <c r="AT68" s="557"/>
      <c r="AU68" s="557"/>
      <c r="AV68" s="557"/>
      <c r="AW68" s="557"/>
      <c r="AX68" s="558"/>
    </row>
  </sheetData>
  <mergeCells count="260">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D53:AF53"/>
    <mergeCell ref="AG53:AX56"/>
    <mergeCell ref="C54:F54"/>
    <mergeCell ref="G54:S54"/>
    <mergeCell ref="T54:AF54"/>
    <mergeCell ref="C55:F55"/>
    <mergeCell ref="G55:S55"/>
    <mergeCell ref="T55:AF55"/>
    <mergeCell ref="C56:F56"/>
    <mergeCell ref="G56:S56"/>
    <mergeCell ref="T56:AF56"/>
    <mergeCell ref="AA68:AH68"/>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C49:AC49"/>
    <mergeCell ref="AD49:AF49"/>
    <mergeCell ref="X34:AX34"/>
    <mergeCell ref="C35:K35"/>
    <mergeCell ref="L35:Q35"/>
    <mergeCell ref="R35:W35"/>
    <mergeCell ref="X35:AX35"/>
    <mergeCell ref="C36:K36"/>
    <mergeCell ref="L36:Q36"/>
    <mergeCell ref="R36:W36"/>
    <mergeCell ref="X36:AX36"/>
    <mergeCell ref="C37:K37"/>
    <mergeCell ref="L37:Q37"/>
    <mergeCell ref="R37:W37"/>
    <mergeCell ref="AD47:AF47"/>
    <mergeCell ref="AD41:AF41"/>
    <mergeCell ref="AG41:AX43"/>
    <mergeCell ref="C42:AC42"/>
    <mergeCell ref="AD42:AF42"/>
    <mergeCell ref="C43:AC43"/>
    <mergeCell ref="AD43:AF43"/>
    <mergeCell ref="C48:AC48"/>
    <mergeCell ref="AD48:AF48"/>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AO27:AS27"/>
    <mergeCell ref="AT27:AX27"/>
    <mergeCell ref="A24:F26"/>
    <mergeCell ref="AT28:AX28"/>
    <mergeCell ref="Y29:AA29"/>
    <mergeCell ref="AB29:AD29"/>
    <mergeCell ref="AE29:AI29"/>
    <mergeCell ref="AT29:AX29"/>
    <mergeCell ref="G28:X29"/>
    <mergeCell ref="Y28:AA28"/>
    <mergeCell ref="A27:F29"/>
    <mergeCell ref="G27:X27"/>
    <mergeCell ref="Y27:AA27"/>
    <mergeCell ref="AB27:AD27"/>
    <mergeCell ref="AE27:AI27"/>
    <mergeCell ref="AJ27:AN27"/>
    <mergeCell ref="AB28:AD28"/>
    <mergeCell ref="AE28:AI28"/>
    <mergeCell ref="AJ29:AS29"/>
    <mergeCell ref="AJ28:AS28"/>
    <mergeCell ref="G25:X26"/>
    <mergeCell ref="Y25:AA25"/>
    <mergeCell ref="AB25:AD25"/>
    <mergeCell ref="AE25:AI25"/>
    <mergeCell ref="Y23:AA23"/>
    <mergeCell ref="AB23:AD23"/>
    <mergeCell ref="AT20:AX20"/>
    <mergeCell ref="AB26:AD26"/>
    <mergeCell ref="AE26:AI26"/>
    <mergeCell ref="AJ26:AN26"/>
    <mergeCell ref="AE23:AI23"/>
    <mergeCell ref="AJ23:AN23"/>
    <mergeCell ref="AO23:AS23"/>
    <mergeCell ref="G17:O17"/>
    <mergeCell ref="P17:V17"/>
    <mergeCell ref="AJ25:AN25"/>
    <mergeCell ref="AO25:AS25"/>
    <mergeCell ref="AB22:AD22"/>
    <mergeCell ref="AE22:AI22"/>
    <mergeCell ref="AJ22:AN22"/>
    <mergeCell ref="AK18:AQ18"/>
    <mergeCell ref="AR18:AX18"/>
    <mergeCell ref="AT23:AX23"/>
    <mergeCell ref="AO19:AS19"/>
    <mergeCell ref="AT19:AX19"/>
    <mergeCell ref="AO24:AS24"/>
    <mergeCell ref="AT24:AX24"/>
    <mergeCell ref="AJ24:AN24"/>
    <mergeCell ref="AO22:AS22"/>
    <mergeCell ref="AT22:AX22"/>
    <mergeCell ref="AK17:AQ17"/>
    <mergeCell ref="AR17:AX17"/>
    <mergeCell ref="AB20:AD20"/>
    <mergeCell ref="W18:AC18"/>
    <mergeCell ref="AD18:AJ18"/>
    <mergeCell ref="AE20:AI20"/>
    <mergeCell ref="AE24:AI24"/>
    <mergeCell ref="A19:F23"/>
    <mergeCell ref="G19:X19"/>
    <mergeCell ref="Y19:AA19"/>
    <mergeCell ref="AB19:AD19"/>
    <mergeCell ref="AE19:AI19"/>
    <mergeCell ref="AJ19:AN19"/>
    <mergeCell ref="AO26:AS26"/>
    <mergeCell ref="AT26:AX26"/>
    <mergeCell ref="Y21:AA21"/>
    <mergeCell ref="AJ21:AN21"/>
    <mergeCell ref="AO21:AS21"/>
    <mergeCell ref="AT21:AX21"/>
    <mergeCell ref="Y22:AA22"/>
    <mergeCell ref="AB21:AD21"/>
    <mergeCell ref="AE21:AI21"/>
    <mergeCell ref="AB24:AD24"/>
    <mergeCell ref="AT25:AX25"/>
    <mergeCell ref="Y26:AA26"/>
    <mergeCell ref="G24:X24"/>
    <mergeCell ref="Y24:AA24"/>
    <mergeCell ref="AJ20:AN20"/>
    <mergeCell ref="AO20:AS20"/>
    <mergeCell ref="G20:X23"/>
    <mergeCell ref="Y20:AA20"/>
    <mergeCell ref="I14:O14"/>
    <mergeCell ref="P14:V14"/>
    <mergeCell ref="W14:AC14"/>
    <mergeCell ref="AD14:AJ14"/>
    <mergeCell ref="AD15:AJ15"/>
    <mergeCell ref="I16:O16"/>
    <mergeCell ref="P16:V16"/>
    <mergeCell ref="W16:AC16"/>
    <mergeCell ref="AD16:AJ16"/>
    <mergeCell ref="W15:AC15"/>
    <mergeCell ref="A6:F6"/>
    <mergeCell ref="G6:X6"/>
    <mergeCell ref="Y6:AD6"/>
    <mergeCell ref="AK12:AQ12"/>
    <mergeCell ref="AR12:AX12"/>
    <mergeCell ref="I13:O13"/>
    <mergeCell ref="P13:V13"/>
    <mergeCell ref="W13:AC13"/>
    <mergeCell ref="AD13:AJ13"/>
    <mergeCell ref="AK13:AQ13"/>
    <mergeCell ref="AE6:AX6"/>
    <mergeCell ref="A7:F7"/>
    <mergeCell ref="G7:AX7"/>
    <mergeCell ref="AK11:AQ11"/>
    <mergeCell ref="AR11:AX11"/>
    <mergeCell ref="I12:O12"/>
    <mergeCell ref="P12:V12"/>
    <mergeCell ref="G11:H16"/>
    <mergeCell ref="I11:O11"/>
    <mergeCell ref="P11:V11"/>
    <mergeCell ref="W11:AC11"/>
    <mergeCell ref="AD11:AJ11"/>
    <mergeCell ref="I15:O15"/>
    <mergeCell ref="P15:V15"/>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R10:AX10"/>
    <mergeCell ref="W17:AC17"/>
    <mergeCell ref="AD17:AJ17"/>
    <mergeCell ref="A8:F8"/>
    <mergeCell ref="G8:AX8"/>
    <mergeCell ref="A9:F9"/>
    <mergeCell ref="G9:AX9"/>
    <mergeCell ref="A10:F18"/>
    <mergeCell ref="G10:O10"/>
    <mergeCell ref="P10:V10"/>
    <mergeCell ref="W10:AC10"/>
    <mergeCell ref="AD10:AJ10"/>
    <mergeCell ref="AK10:AQ10"/>
    <mergeCell ref="AR13:AX13"/>
    <mergeCell ref="W12:AC12"/>
    <mergeCell ref="AD12:AJ12"/>
    <mergeCell ref="AK14:AQ14"/>
    <mergeCell ref="AR14:AX14"/>
    <mergeCell ref="G18:O18"/>
    <mergeCell ref="P18:V18"/>
    <mergeCell ref="AK16:AQ16"/>
    <mergeCell ref="AR16:AX16"/>
    <mergeCell ref="AK15:AQ15"/>
    <mergeCell ref="AR15:AX1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7" max="4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44" customWidth="1"/>
    <col min="51" max="57" width="2.25" style="44" customWidth="1"/>
    <col min="58" max="16384" width="9" style="44"/>
  </cols>
  <sheetData>
    <row r="1" spans="1:50" ht="19.5" thickBot="1" x14ac:dyDescent="0.2">
      <c r="AJ1" s="2602" t="s">
        <v>0</v>
      </c>
      <c r="AK1" s="2602"/>
      <c r="AL1" s="2602"/>
      <c r="AM1" s="2602"/>
      <c r="AN1" s="2602"/>
      <c r="AO1" s="2602"/>
      <c r="AP1" s="2602"/>
      <c r="AQ1" s="2603" t="str">
        <f ca="1">RIGHT(CELL("filename",AQ1),LEN(CELL("filename",AQ1))-FIND("]",CELL("filename",AQ1)))</f>
        <v>269</v>
      </c>
      <c r="AR1" s="2603"/>
      <c r="AS1" s="2603"/>
      <c r="AT1" s="2603"/>
      <c r="AU1" s="2603"/>
      <c r="AV1" s="2603"/>
      <c r="AW1" s="2603"/>
      <c r="AX1" s="2603"/>
    </row>
    <row r="2" spans="1:50" ht="21" customHeight="1" thickBot="1" x14ac:dyDescent="0.2">
      <c r="A2" s="2604" t="s">
        <v>1</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6" t="s">
        <v>2</v>
      </c>
      <c r="AP2" s="2607"/>
      <c r="AQ2" s="2607"/>
      <c r="AR2" s="2607"/>
      <c r="AS2" s="2607"/>
      <c r="AT2" s="2607"/>
      <c r="AU2" s="2607"/>
      <c r="AV2" s="2607"/>
      <c r="AW2" s="2607"/>
      <c r="AX2" s="2608"/>
    </row>
    <row r="3" spans="1:50" ht="25.15" customHeight="1" x14ac:dyDescent="0.15">
      <c r="A3" s="2609" t="s">
        <v>3</v>
      </c>
      <c r="B3" s="2610"/>
      <c r="C3" s="2610"/>
      <c r="D3" s="2610"/>
      <c r="E3" s="2610"/>
      <c r="F3" s="2610"/>
      <c r="G3" s="2611" t="s">
        <v>1911</v>
      </c>
      <c r="H3" s="2612"/>
      <c r="I3" s="2612"/>
      <c r="J3" s="2612"/>
      <c r="K3" s="2612"/>
      <c r="L3" s="2612"/>
      <c r="M3" s="2612"/>
      <c r="N3" s="2612"/>
      <c r="O3" s="2612"/>
      <c r="P3" s="2612"/>
      <c r="Q3" s="2612"/>
      <c r="R3" s="2612"/>
      <c r="S3" s="2612"/>
      <c r="T3" s="2612"/>
      <c r="U3" s="2612"/>
      <c r="V3" s="2612"/>
      <c r="W3" s="2612"/>
      <c r="X3" s="2612"/>
      <c r="Y3" s="2613" t="s">
        <v>246</v>
      </c>
      <c r="Z3" s="2614"/>
      <c r="AA3" s="2614"/>
      <c r="AB3" s="2614"/>
      <c r="AC3" s="2614"/>
      <c r="AD3" s="2615"/>
      <c r="AE3" s="453" t="s">
        <v>1910</v>
      </c>
      <c r="AF3" s="453"/>
      <c r="AG3" s="453"/>
      <c r="AH3" s="453"/>
      <c r="AI3" s="453"/>
      <c r="AJ3" s="453"/>
      <c r="AK3" s="453"/>
      <c r="AL3" s="453"/>
      <c r="AM3" s="453"/>
      <c r="AN3" s="453"/>
      <c r="AO3" s="453"/>
      <c r="AP3" s="454"/>
      <c r="AQ3" s="2616" t="s">
        <v>8</v>
      </c>
      <c r="AR3" s="453"/>
      <c r="AS3" s="453"/>
      <c r="AT3" s="453"/>
      <c r="AU3" s="453"/>
      <c r="AV3" s="453"/>
      <c r="AW3" s="453"/>
      <c r="AX3" s="2617"/>
    </row>
    <row r="4" spans="1:50" ht="30" customHeight="1" x14ac:dyDescent="0.15">
      <c r="A4" s="2618" t="s">
        <v>9</v>
      </c>
      <c r="B4" s="2619"/>
      <c r="C4" s="2619"/>
      <c r="D4" s="2619"/>
      <c r="E4" s="2619"/>
      <c r="F4" s="2620"/>
      <c r="G4" s="771" t="s">
        <v>1909</v>
      </c>
      <c r="H4" s="772"/>
      <c r="I4" s="772"/>
      <c r="J4" s="772"/>
      <c r="K4" s="772"/>
      <c r="L4" s="772"/>
      <c r="M4" s="772"/>
      <c r="N4" s="772"/>
      <c r="O4" s="772"/>
      <c r="P4" s="772"/>
      <c r="Q4" s="772"/>
      <c r="R4" s="772"/>
      <c r="S4" s="772"/>
      <c r="T4" s="772"/>
      <c r="U4" s="772"/>
      <c r="V4" s="430"/>
      <c r="W4" s="430"/>
      <c r="X4" s="430"/>
      <c r="Y4" s="2621" t="s">
        <v>11</v>
      </c>
      <c r="Z4" s="2622"/>
      <c r="AA4" s="2622"/>
      <c r="AB4" s="2622"/>
      <c r="AC4" s="2622"/>
      <c r="AD4" s="2623"/>
      <c r="AE4" s="1684" t="s">
        <v>1908</v>
      </c>
      <c r="AF4" s="1684"/>
      <c r="AG4" s="1684"/>
      <c r="AH4" s="1684"/>
      <c r="AI4" s="1684"/>
      <c r="AJ4" s="1684"/>
      <c r="AK4" s="1684"/>
      <c r="AL4" s="1684"/>
      <c r="AM4" s="1684"/>
      <c r="AN4" s="1684"/>
      <c r="AO4" s="1684"/>
      <c r="AP4" s="1685"/>
      <c r="AQ4" s="1686" t="s">
        <v>1907</v>
      </c>
      <c r="AR4" s="1687"/>
      <c r="AS4" s="1687"/>
      <c r="AT4" s="1687"/>
      <c r="AU4" s="1687"/>
      <c r="AV4" s="1687"/>
      <c r="AW4" s="1687"/>
      <c r="AX4" s="1688"/>
    </row>
    <row r="5" spans="1:50" ht="30" customHeight="1" x14ac:dyDescent="0.15">
      <c r="A5" s="2624" t="s">
        <v>14</v>
      </c>
      <c r="B5" s="2625"/>
      <c r="C5" s="2625"/>
      <c r="D5" s="2625"/>
      <c r="E5" s="2625"/>
      <c r="F5" s="2625"/>
      <c r="G5" s="429" t="s">
        <v>15</v>
      </c>
      <c r="H5" s="430"/>
      <c r="I5" s="430"/>
      <c r="J5" s="430"/>
      <c r="K5" s="430"/>
      <c r="L5" s="430"/>
      <c r="M5" s="430"/>
      <c r="N5" s="430"/>
      <c r="O5" s="430"/>
      <c r="P5" s="430"/>
      <c r="Q5" s="430"/>
      <c r="R5" s="430"/>
      <c r="S5" s="430"/>
      <c r="T5" s="430"/>
      <c r="U5" s="430"/>
      <c r="V5" s="430"/>
      <c r="W5" s="430"/>
      <c r="X5" s="430"/>
      <c r="Y5" s="2626" t="s">
        <v>16</v>
      </c>
      <c r="Z5" s="2625"/>
      <c r="AA5" s="2625"/>
      <c r="AB5" s="2625"/>
      <c r="AC5" s="2625"/>
      <c r="AD5" s="2627"/>
      <c r="AE5" s="2628" t="s">
        <v>1906</v>
      </c>
      <c r="AF5" s="2629"/>
      <c r="AG5" s="2629"/>
      <c r="AH5" s="2629"/>
      <c r="AI5" s="2629"/>
      <c r="AJ5" s="2629"/>
      <c r="AK5" s="2629"/>
      <c r="AL5" s="2629"/>
      <c r="AM5" s="2629"/>
      <c r="AN5" s="2629"/>
      <c r="AO5" s="2629"/>
      <c r="AP5" s="2629"/>
      <c r="AQ5" s="430"/>
      <c r="AR5" s="430"/>
      <c r="AS5" s="430"/>
      <c r="AT5" s="430"/>
      <c r="AU5" s="430"/>
      <c r="AV5" s="430"/>
      <c r="AW5" s="430"/>
      <c r="AX5" s="2630"/>
    </row>
    <row r="6" spans="1:50" ht="39.950000000000003" customHeight="1" x14ac:dyDescent="0.15">
      <c r="A6" s="2631" t="s">
        <v>1905</v>
      </c>
      <c r="B6" s="2632"/>
      <c r="C6" s="2632"/>
      <c r="D6" s="2632"/>
      <c r="E6" s="2632"/>
      <c r="F6" s="2632"/>
      <c r="G6" s="2633" t="s">
        <v>1904</v>
      </c>
      <c r="H6" s="2634"/>
      <c r="I6" s="2634"/>
      <c r="J6" s="2634"/>
      <c r="K6" s="2634"/>
      <c r="L6" s="2634"/>
      <c r="M6" s="2634"/>
      <c r="N6" s="2634"/>
      <c r="O6" s="2634"/>
      <c r="P6" s="2634"/>
      <c r="Q6" s="2634"/>
      <c r="R6" s="2634"/>
      <c r="S6" s="2634"/>
      <c r="T6" s="2634"/>
      <c r="U6" s="2634"/>
      <c r="V6" s="2634"/>
      <c r="W6" s="2634"/>
      <c r="X6" s="2635"/>
      <c r="Y6" s="2636" t="s">
        <v>239</v>
      </c>
      <c r="Z6" s="2637"/>
      <c r="AA6" s="2637"/>
      <c r="AB6" s="2637"/>
      <c r="AC6" s="2637"/>
      <c r="AD6" s="2638"/>
      <c r="AE6" s="2639" t="s">
        <v>1903</v>
      </c>
      <c r="AF6" s="2640"/>
      <c r="AG6" s="2640"/>
      <c r="AH6" s="2640"/>
      <c r="AI6" s="2640"/>
      <c r="AJ6" s="2640"/>
      <c r="AK6" s="2640"/>
      <c r="AL6" s="2640"/>
      <c r="AM6" s="2640"/>
      <c r="AN6" s="2640"/>
      <c r="AO6" s="2640"/>
      <c r="AP6" s="2640"/>
      <c r="AQ6" s="2640"/>
      <c r="AR6" s="2640"/>
      <c r="AS6" s="2640"/>
      <c r="AT6" s="2640"/>
      <c r="AU6" s="2640"/>
      <c r="AV6" s="2640"/>
      <c r="AW6" s="2640"/>
      <c r="AX6" s="2641"/>
    </row>
    <row r="7" spans="1:50" ht="103.7" customHeight="1" x14ac:dyDescent="0.15">
      <c r="A7" s="2642" t="s">
        <v>1902</v>
      </c>
      <c r="B7" s="2643"/>
      <c r="C7" s="2643"/>
      <c r="D7" s="2643"/>
      <c r="E7" s="2643"/>
      <c r="F7" s="2643"/>
      <c r="G7" s="2171" t="s">
        <v>1901</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2642" t="s">
        <v>1900</v>
      </c>
      <c r="B8" s="2643"/>
      <c r="C8" s="2643"/>
      <c r="D8" s="2643"/>
      <c r="E8" s="2643"/>
      <c r="F8" s="2643"/>
      <c r="G8" s="409" t="s">
        <v>1899</v>
      </c>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c r="AV8" s="410"/>
      <c r="AW8" s="410"/>
      <c r="AX8" s="411"/>
    </row>
    <row r="9" spans="1:50" ht="29.25" customHeight="1" x14ac:dyDescent="0.15">
      <c r="A9" s="2642" t="s">
        <v>26</v>
      </c>
      <c r="B9" s="2643"/>
      <c r="C9" s="2643"/>
      <c r="D9" s="2643"/>
      <c r="E9" s="2643"/>
      <c r="F9" s="2663"/>
      <c r="G9" s="2664" t="s">
        <v>154</v>
      </c>
      <c r="H9" s="2665"/>
      <c r="I9" s="2665"/>
      <c r="J9" s="2665"/>
      <c r="K9" s="2665"/>
      <c r="L9" s="2665"/>
      <c r="M9" s="2665"/>
      <c r="N9" s="2665"/>
      <c r="O9" s="2665"/>
      <c r="P9" s="2665"/>
      <c r="Q9" s="2665"/>
      <c r="R9" s="2665"/>
      <c r="S9" s="2665"/>
      <c r="T9" s="2665"/>
      <c r="U9" s="2665"/>
      <c r="V9" s="2665"/>
      <c r="W9" s="2665"/>
      <c r="X9" s="2665"/>
      <c r="Y9" s="2665"/>
      <c r="Z9" s="2665"/>
      <c r="AA9" s="2665"/>
      <c r="AB9" s="2665"/>
      <c r="AC9" s="2665"/>
      <c r="AD9" s="2665"/>
      <c r="AE9" s="2665"/>
      <c r="AF9" s="2665"/>
      <c r="AG9" s="2665"/>
      <c r="AH9" s="2665"/>
      <c r="AI9" s="2665"/>
      <c r="AJ9" s="2665"/>
      <c r="AK9" s="2665"/>
      <c r="AL9" s="2665"/>
      <c r="AM9" s="2665"/>
      <c r="AN9" s="2665"/>
      <c r="AO9" s="2665"/>
      <c r="AP9" s="2665"/>
      <c r="AQ9" s="2665"/>
      <c r="AR9" s="2665"/>
      <c r="AS9" s="2665"/>
      <c r="AT9" s="2665"/>
      <c r="AU9" s="2665"/>
      <c r="AV9" s="2665"/>
      <c r="AW9" s="2665"/>
      <c r="AX9" s="2666"/>
    </row>
    <row r="10" spans="1:50" ht="21" customHeight="1" x14ac:dyDescent="0.15">
      <c r="A10" s="2667" t="s">
        <v>1898</v>
      </c>
      <c r="B10" s="2668"/>
      <c r="C10" s="2668"/>
      <c r="D10" s="2668"/>
      <c r="E10" s="2668"/>
      <c r="F10" s="2669"/>
      <c r="G10" s="2676"/>
      <c r="H10" s="2677"/>
      <c r="I10" s="2677"/>
      <c r="J10" s="2677"/>
      <c r="K10" s="2677"/>
      <c r="L10" s="2677"/>
      <c r="M10" s="2677"/>
      <c r="N10" s="2677"/>
      <c r="O10" s="2677"/>
      <c r="P10" s="2644" t="s">
        <v>1892</v>
      </c>
      <c r="Q10" s="2645"/>
      <c r="R10" s="2645"/>
      <c r="S10" s="2645"/>
      <c r="T10" s="2645"/>
      <c r="U10" s="2645"/>
      <c r="V10" s="2678"/>
      <c r="W10" s="2644" t="s">
        <v>1891</v>
      </c>
      <c r="X10" s="2645"/>
      <c r="Y10" s="2645"/>
      <c r="Z10" s="2645"/>
      <c r="AA10" s="2645"/>
      <c r="AB10" s="2645"/>
      <c r="AC10" s="2678"/>
      <c r="AD10" s="2644" t="s">
        <v>1890</v>
      </c>
      <c r="AE10" s="2645"/>
      <c r="AF10" s="2645"/>
      <c r="AG10" s="2645"/>
      <c r="AH10" s="2645"/>
      <c r="AI10" s="2645"/>
      <c r="AJ10" s="2678"/>
      <c r="AK10" s="2644" t="s">
        <v>1897</v>
      </c>
      <c r="AL10" s="2645"/>
      <c r="AM10" s="2645"/>
      <c r="AN10" s="2645"/>
      <c r="AO10" s="2645"/>
      <c r="AP10" s="2645"/>
      <c r="AQ10" s="2678"/>
      <c r="AR10" s="2644" t="s">
        <v>1884</v>
      </c>
      <c r="AS10" s="2645"/>
      <c r="AT10" s="2645"/>
      <c r="AU10" s="2645"/>
      <c r="AV10" s="2645"/>
      <c r="AW10" s="2645"/>
      <c r="AX10" s="2646"/>
    </row>
    <row r="11" spans="1:50" ht="21" customHeight="1" x14ac:dyDescent="0.15">
      <c r="A11" s="2670"/>
      <c r="B11" s="2671"/>
      <c r="C11" s="2671"/>
      <c r="D11" s="2671"/>
      <c r="E11" s="2671"/>
      <c r="F11" s="2672"/>
      <c r="G11" s="2647" t="s">
        <v>34</v>
      </c>
      <c r="H11" s="2648"/>
      <c r="I11" s="2653" t="s">
        <v>35</v>
      </c>
      <c r="J11" s="2654"/>
      <c r="K11" s="2654"/>
      <c r="L11" s="2654"/>
      <c r="M11" s="2654"/>
      <c r="N11" s="2654"/>
      <c r="O11" s="2655"/>
      <c r="P11" s="2656" t="s">
        <v>255</v>
      </c>
      <c r="Q11" s="2656"/>
      <c r="R11" s="2656"/>
      <c r="S11" s="2656"/>
      <c r="T11" s="2656"/>
      <c r="U11" s="2656"/>
      <c r="V11" s="2656"/>
      <c r="W11" s="2656" t="s">
        <v>255</v>
      </c>
      <c r="X11" s="2656"/>
      <c r="Y11" s="2656"/>
      <c r="Z11" s="2656"/>
      <c r="AA11" s="2656"/>
      <c r="AB11" s="2656"/>
      <c r="AC11" s="2656"/>
      <c r="AD11" s="2656" t="s">
        <v>255</v>
      </c>
      <c r="AE11" s="2656"/>
      <c r="AF11" s="2656"/>
      <c r="AG11" s="2656"/>
      <c r="AH11" s="2656"/>
      <c r="AI11" s="2656"/>
      <c r="AJ11" s="2656"/>
      <c r="AK11" s="2656" t="s">
        <v>255</v>
      </c>
      <c r="AL11" s="2656"/>
      <c r="AM11" s="2656"/>
      <c r="AN11" s="2656"/>
      <c r="AO11" s="2656"/>
      <c r="AP11" s="2656"/>
      <c r="AQ11" s="2656"/>
      <c r="AR11" s="2657"/>
      <c r="AS11" s="2657"/>
      <c r="AT11" s="2657"/>
      <c r="AU11" s="2657"/>
      <c r="AV11" s="2657"/>
      <c r="AW11" s="2657"/>
      <c r="AX11" s="2658"/>
    </row>
    <row r="12" spans="1:50" ht="21" customHeight="1" x14ac:dyDescent="0.15">
      <c r="A12" s="2670"/>
      <c r="B12" s="2671"/>
      <c r="C12" s="2671"/>
      <c r="D12" s="2671"/>
      <c r="E12" s="2671"/>
      <c r="F12" s="2672"/>
      <c r="G12" s="2649"/>
      <c r="H12" s="2650"/>
      <c r="I12" s="2659" t="s">
        <v>36</v>
      </c>
      <c r="J12" s="2660"/>
      <c r="K12" s="2660"/>
      <c r="L12" s="2660"/>
      <c r="M12" s="2660"/>
      <c r="N12" s="2660"/>
      <c r="O12" s="2661"/>
      <c r="P12" s="2662" t="s">
        <v>255</v>
      </c>
      <c r="Q12" s="2662"/>
      <c r="R12" s="2662"/>
      <c r="S12" s="2662"/>
      <c r="T12" s="2662"/>
      <c r="U12" s="2662"/>
      <c r="V12" s="2662"/>
      <c r="W12" s="2662" t="s">
        <v>255</v>
      </c>
      <c r="X12" s="2662"/>
      <c r="Y12" s="2662"/>
      <c r="Z12" s="2662"/>
      <c r="AA12" s="2662"/>
      <c r="AB12" s="2662"/>
      <c r="AC12" s="2662"/>
      <c r="AD12" s="2662">
        <v>410</v>
      </c>
      <c r="AE12" s="2662"/>
      <c r="AF12" s="2662"/>
      <c r="AG12" s="2662"/>
      <c r="AH12" s="2662"/>
      <c r="AI12" s="2662"/>
      <c r="AJ12" s="2662"/>
      <c r="AK12" s="2662" t="s">
        <v>2188</v>
      </c>
      <c r="AL12" s="2662"/>
      <c r="AM12" s="2662"/>
      <c r="AN12" s="2662"/>
      <c r="AO12" s="2662"/>
      <c r="AP12" s="2662"/>
      <c r="AQ12" s="2662"/>
      <c r="AR12" s="2692"/>
      <c r="AS12" s="2692"/>
      <c r="AT12" s="2692"/>
      <c r="AU12" s="2692"/>
      <c r="AV12" s="2692"/>
      <c r="AW12" s="2692"/>
      <c r="AX12" s="2693"/>
    </row>
    <row r="13" spans="1:50" ht="21" customHeight="1" x14ac:dyDescent="0.15">
      <c r="A13" s="2670"/>
      <c r="B13" s="2671"/>
      <c r="C13" s="2671"/>
      <c r="D13" s="2671"/>
      <c r="E13" s="2671"/>
      <c r="F13" s="2672"/>
      <c r="G13" s="2649"/>
      <c r="H13" s="2650"/>
      <c r="I13" s="2659" t="s">
        <v>38</v>
      </c>
      <c r="J13" s="2679"/>
      <c r="K13" s="2679"/>
      <c r="L13" s="2679"/>
      <c r="M13" s="2679"/>
      <c r="N13" s="2679"/>
      <c r="O13" s="2680"/>
      <c r="P13" s="2681" t="s">
        <v>255</v>
      </c>
      <c r="Q13" s="2682"/>
      <c r="R13" s="2682"/>
      <c r="S13" s="2682"/>
      <c r="T13" s="2682"/>
      <c r="U13" s="2682"/>
      <c r="V13" s="2683"/>
      <c r="W13" s="2681" t="s">
        <v>255</v>
      </c>
      <c r="X13" s="2682"/>
      <c r="Y13" s="2682"/>
      <c r="Z13" s="2682"/>
      <c r="AA13" s="2682"/>
      <c r="AB13" s="2682"/>
      <c r="AC13" s="2683"/>
      <c r="AD13" s="2681" t="s">
        <v>255</v>
      </c>
      <c r="AE13" s="2682"/>
      <c r="AF13" s="2682"/>
      <c r="AG13" s="2682"/>
      <c r="AH13" s="2682"/>
      <c r="AI13" s="2682"/>
      <c r="AJ13" s="2683"/>
      <c r="AK13" s="2681" t="s">
        <v>2188</v>
      </c>
      <c r="AL13" s="2682"/>
      <c r="AM13" s="2682"/>
      <c r="AN13" s="2682"/>
      <c r="AO13" s="2682"/>
      <c r="AP13" s="2682"/>
      <c r="AQ13" s="2683"/>
      <c r="AR13" s="2681"/>
      <c r="AS13" s="2682"/>
      <c r="AT13" s="2682"/>
      <c r="AU13" s="2682"/>
      <c r="AV13" s="2682"/>
      <c r="AW13" s="2682"/>
      <c r="AX13" s="2688"/>
    </row>
    <row r="14" spans="1:50" ht="21" customHeight="1" x14ac:dyDescent="0.15">
      <c r="A14" s="2670"/>
      <c r="B14" s="2671"/>
      <c r="C14" s="2671"/>
      <c r="D14" s="2671"/>
      <c r="E14" s="2671"/>
      <c r="F14" s="2672"/>
      <c r="G14" s="2649"/>
      <c r="H14" s="2650"/>
      <c r="I14" s="2659" t="s">
        <v>39</v>
      </c>
      <c r="J14" s="2679"/>
      <c r="K14" s="2679"/>
      <c r="L14" s="2679"/>
      <c r="M14" s="2679"/>
      <c r="N14" s="2679"/>
      <c r="O14" s="2680"/>
      <c r="P14" s="2681" t="s">
        <v>255</v>
      </c>
      <c r="Q14" s="2682"/>
      <c r="R14" s="2682"/>
      <c r="S14" s="2682"/>
      <c r="T14" s="2682"/>
      <c r="U14" s="2682"/>
      <c r="V14" s="2683"/>
      <c r="W14" s="2681" t="s">
        <v>255</v>
      </c>
      <c r="X14" s="2682"/>
      <c r="Y14" s="2682"/>
      <c r="Z14" s="2682"/>
      <c r="AA14" s="2682"/>
      <c r="AB14" s="2682"/>
      <c r="AC14" s="2683"/>
      <c r="AD14" s="2681" t="s">
        <v>255</v>
      </c>
      <c r="AE14" s="2682"/>
      <c r="AF14" s="2682"/>
      <c r="AG14" s="2682"/>
      <c r="AH14" s="2682"/>
      <c r="AI14" s="2682"/>
      <c r="AJ14" s="2683"/>
      <c r="AK14" s="2681" t="s">
        <v>2188</v>
      </c>
      <c r="AL14" s="2682"/>
      <c r="AM14" s="2682"/>
      <c r="AN14" s="2682"/>
      <c r="AO14" s="2682"/>
      <c r="AP14" s="2682"/>
      <c r="AQ14" s="2683"/>
      <c r="AR14" s="2689"/>
      <c r="AS14" s="2690"/>
      <c r="AT14" s="2690"/>
      <c r="AU14" s="2690"/>
      <c r="AV14" s="2690"/>
      <c r="AW14" s="2690"/>
      <c r="AX14" s="2691"/>
    </row>
    <row r="15" spans="1:50" ht="24.75" customHeight="1" x14ac:dyDescent="0.15">
      <c r="A15" s="2670"/>
      <c r="B15" s="2671"/>
      <c r="C15" s="2671"/>
      <c r="D15" s="2671"/>
      <c r="E15" s="2671"/>
      <c r="F15" s="2672"/>
      <c r="G15" s="2649"/>
      <c r="H15" s="2650"/>
      <c r="I15" s="2659" t="s">
        <v>40</v>
      </c>
      <c r="J15" s="2660"/>
      <c r="K15" s="2660"/>
      <c r="L15" s="2660"/>
      <c r="M15" s="2660"/>
      <c r="N15" s="2660"/>
      <c r="O15" s="2661"/>
      <c r="P15" s="2662" t="s">
        <v>255</v>
      </c>
      <c r="Q15" s="2662"/>
      <c r="R15" s="2662"/>
      <c r="S15" s="2662"/>
      <c r="T15" s="2662"/>
      <c r="U15" s="2662"/>
      <c r="V15" s="2662"/>
      <c r="W15" s="2662" t="s">
        <v>255</v>
      </c>
      <c r="X15" s="2662"/>
      <c r="Y15" s="2662"/>
      <c r="Z15" s="2662"/>
      <c r="AA15" s="2662"/>
      <c r="AB15" s="2662"/>
      <c r="AC15" s="2662"/>
      <c r="AD15" s="2662" t="s">
        <v>255</v>
      </c>
      <c r="AE15" s="2662"/>
      <c r="AF15" s="2662"/>
      <c r="AG15" s="2662"/>
      <c r="AH15" s="2662"/>
      <c r="AI15" s="2662"/>
      <c r="AJ15" s="2662"/>
      <c r="AK15" s="2662" t="s">
        <v>2188</v>
      </c>
      <c r="AL15" s="2662"/>
      <c r="AM15" s="2662"/>
      <c r="AN15" s="2662"/>
      <c r="AO15" s="2662"/>
      <c r="AP15" s="2662"/>
      <c r="AQ15" s="2662"/>
      <c r="AR15" s="2692"/>
      <c r="AS15" s="2692"/>
      <c r="AT15" s="2692"/>
      <c r="AU15" s="2692"/>
      <c r="AV15" s="2692"/>
      <c r="AW15" s="2692"/>
      <c r="AX15" s="2693"/>
    </row>
    <row r="16" spans="1:50" ht="24.75" customHeight="1" x14ac:dyDescent="0.15">
      <c r="A16" s="2670"/>
      <c r="B16" s="2671"/>
      <c r="C16" s="2671"/>
      <c r="D16" s="2671"/>
      <c r="E16" s="2671"/>
      <c r="F16" s="2672"/>
      <c r="G16" s="2651"/>
      <c r="H16" s="2652"/>
      <c r="I16" s="2684" t="s">
        <v>41</v>
      </c>
      <c r="J16" s="2685"/>
      <c r="K16" s="2685"/>
      <c r="L16" s="2685"/>
      <c r="M16" s="2685"/>
      <c r="N16" s="2685"/>
      <c r="O16" s="2686"/>
      <c r="P16" s="2687" t="s">
        <v>2188</v>
      </c>
      <c r="Q16" s="2687"/>
      <c r="R16" s="2687"/>
      <c r="S16" s="2687"/>
      <c r="T16" s="2687"/>
      <c r="U16" s="2687"/>
      <c r="V16" s="2687"/>
      <c r="W16" s="2687" t="s">
        <v>2188</v>
      </c>
      <c r="X16" s="2687"/>
      <c r="Y16" s="2687"/>
      <c r="Z16" s="2687"/>
      <c r="AA16" s="2687"/>
      <c r="AB16" s="2687"/>
      <c r="AC16" s="2687"/>
      <c r="AD16" s="2687">
        <v>410</v>
      </c>
      <c r="AE16" s="2687"/>
      <c r="AF16" s="2687"/>
      <c r="AG16" s="2687"/>
      <c r="AH16" s="2687"/>
      <c r="AI16" s="2687"/>
      <c r="AJ16" s="2687"/>
      <c r="AK16" s="2687" t="s">
        <v>2190</v>
      </c>
      <c r="AL16" s="2687"/>
      <c r="AM16" s="2687"/>
      <c r="AN16" s="2687"/>
      <c r="AO16" s="2687"/>
      <c r="AP16" s="2687"/>
      <c r="AQ16" s="2687"/>
      <c r="AR16" s="2687"/>
      <c r="AS16" s="2687"/>
      <c r="AT16" s="2687"/>
      <c r="AU16" s="2687"/>
      <c r="AV16" s="2687"/>
      <c r="AW16" s="2687"/>
      <c r="AX16" s="2694"/>
    </row>
    <row r="17" spans="1:55" ht="24.75" customHeight="1" x14ac:dyDescent="0.15">
      <c r="A17" s="2670"/>
      <c r="B17" s="2671"/>
      <c r="C17" s="2671"/>
      <c r="D17" s="2671"/>
      <c r="E17" s="2671"/>
      <c r="F17" s="2672"/>
      <c r="G17" s="2695" t="s">
        <v>42</v>
      </c>
      <c r="H17" s="2696"/>
      <c r="I17" s="2696"/>
      <c r="J17" s="2696"/>
      <c r="K17" s="2696"/>
      <c r="L17" s="2696"/>
      <c r="M17" s="2696"/>
      <c r="N17" s="2696"/>
      <c r="O17" s="2696"/>
      <c r="P17" s="2697" t="s">
        <v>2188</v>
      </c>
      <c r="Q17" s="2697"/>
      <c r="R17" s="2697"/>
      <c r="S17" s="2697"/>
      <c r="T17" s="2697"/>
      <c r="U17" s="2697"/>
      <c r="V17" s="2697"/>
      <c r="W17" s="2697" t="s">
        <v>2188</v>
      </c>
      <c r="X17" s="2697"/>
      <c r="Y17" s="2697"/>
      <c r="Z17" s="2697"/>
      <c r="AA17" s="2697"/>
      <c r="AB17" s="2697"/>
      <c r="AC17" s="2697"/>
      <c r="AD17" s="2697">
        <v>410</v>
      </c>
      <c r="AE17" s="2697"/>
      <c r="AF17" s="2697"/>
      <c r="AG17" s="2697"/>
      <c r="AH17" s="2697"/>
      <c r="AI17" s="2697"/>
      <c r="AJ17" s="2697"/>
      <c r="AK17" s="2698"/>
      <c r="AL17" s="2698"/>
      <c r="AM17" s="2698"/>
      <c r="AN17" s="2698"/>
      <c r="AO17" s="2698"/>
      <c r="AP17" s="2698"/>
      <c r="AQ17" s="2698"/>
      <c r="AR17" s="2698"/>
      <c r="AS17" s="2698"/>
      <c r="AT17" s="2698"/>
      <c r="AU17" s="2698"/>
      <c r="AV17" s="2698"/>
      <c r="AW17" s="2698"/>
      <c r="AX17" s="2699"/>
    </row>
    <row r="18" spans="1:55" ht="24.75" customHeight="1" x14ac:dyDescent="0.15">
      <c r="A18" s="2673"/>
      <c r="B18" s="2674"/>
      <c r="C18" s="2674"/>
      <c r="D18" s="2674"/>
      <c r="E18" s="2674"/>
      <c r="F18" s="2675"/>
      <c r="G18" s="2695" t="s">
        <v>43</v>
      </c>
      <c r="H18" s="2696"/>
      <c r="I18" s="2696"/>
      <c r="J18" s="2696"/>
      <c r="K18" s="2696"/>
      <c r="L18" s="2696"/>
      <c r="M18" s="2696"/>
      <c r="N18" s="2696"/>
      <c r="O18" s="2696"/>
      <c r="P18" s="2703" t="s">
        <v>2188</v>
      </c>
      <c r="Q18" s="2703"/>
      <c r="R18" s="2703"/>
      <c r="S18" s="2703"/>
      <c r="T18" s="2703"/>
      <c r="U18" s="2703"/>
      <c r="V18" s="2703"/>
      <c r="W18" s="2703" t="s">
        <v>2188</v>
      </c>
      <c r="X18" s="2703"/>
      <c r="Y18" s="2703"/>
      <c r="Z18" s="2703"/>
      <c r="AA18" s="2703"/>
      <c r="AB18" s="2703"/>
      <c r="AC18" s="2703"/>
      <c r="AD18" s="2703">
        <v>1</v>
      </c>
      <c r="AE18" s="2703"/>
      <c r="AF18" s="2703"/>
      <c r="AG18" s="2703"/>
      <c r="AH18" s="2703"/>
      <c r="AI18" s="2703"/>
      <c r="AJ18" s="2703"/>
      <c r="AK18" s="2698"/>
      <c r="AL18" s="2698"/>
      <c r="AM18" s="2698"/>
      <c r="AN18" s="2698"/>
      <c r="AO18" s="2698"/>
      <c r="AP18" s="2698"/>
      <c r="AQ18" s="2698"/>
      <c r="AR18" s="2698"/>
      <c r="AS18" s="2698"/>
      <c r="AT18" s="2698"/>
      <c r="AU18" s="2698"/>
      <c r="AV18" s="2698"/>
      <c r="AW18" s="2698"/>
      <c r="AX18" s="2699"/>
    </row>
    <row r="19" spans="1:55" ht="31.7" customHeight="1" x14ac:dyDescent="0.15">
      <c r="A19" s="2704" t="s">
        <v>44</v>
      </c>
      <c r="B19" s="2705"/>
      <c r="C19" s="2705"/>
      <c r="D19" s="2705"/>
      <c r="E19" s="2705"/>
      <c r="F19" s="2706"/>
      <c r="G19" s="2711" t="s">
        <v>45</v>
      </c>
      <c r="H19" s="2645"/>
      <c r="I19" s="2645"/>
      <c r="J19" s="2645"/>
      <c r="K19" s="2645"/>
      <c r="L19" s="2645"/>
      <c r="M19" s="2645"/>
      <c r="N19" s="2645"/>
      <c r="O19" s="2645"/>
      <c r="P19" s="2645"/>
      <c r="Q19" s="2645"/>
      <c r="R19" s="2645"/>
      <c r="S19" s="2645"/>
      <c r="T19" s="2645"/>
      <c r="U19" s="2645"/>
      <c r="V19" s="2645"/>
      <c r="W19" s="2645"/>
      <c r="X19" s="2678"/>
      <c r="Y19" s="2712"/>
      <c r="Z19" s="2713"/>
      <c r="AA19" s="2714"/>
      <c r="AB19" s="2644" t="s">
        <v>46</v>
      </c>
      <c r="AC19" s="2645"/>
      <c r="AD19" s="2678"/>
      <c r="AE19" s="2700" t="s">
        <v>1892</v>
      </c>
      <c r="AF19" s="2700"/>
      <c r="AG19" s="2700"/>
      <c r="AH19" s="2700"/>
      <c r="AI19" s="2700"/>
      <c r="AJ19" s="2700" t="s">
        <v>1891</v>
      </c>
      <c r="AK19" s="2700"/>
      <c r="AL19" s="2700"/>
      <c r="AM19" s="2700"/>
      <c r="AN19" s="2700"/>
      <c r="AO19" s="2700" t="s">
        <v>1890</v>
      </c>
      <c r="AP19" s="2700"/>
      <c r="AQ19" s="2700"/>
      <c r="AR19" s="2700"/>
      <c r="AS19" s="2700"/>
      <c r="AT19" s="2701" t="s">
        <v>47</v>
      </c>
      <c r="AU19" s="2700"/>
      <c r="AV19" s="2700"/>
      <c r="AW19" s="2700"/>
      <c r="AX19" s="2702"/>
    </row>
    <row r="20" spans="1:55" ht="26.85" customHeight="1" x14ac:dyDescent="0.15">
      <c r="A20" s="2707"/>
      <c r="B20" s="2705"/>
      <c r="C20" s="2705"/>
      <c r="D20" s="2705"/>
      <c r="E20" s="2705"/>
      <c r="F20" s="2706"/>
      <c r="G20" s="1784" t="s">
        <v>1896</v>
      </c>
      <c r="H20" s="1179"/>
      <c r="I20" s="1179"/>
      <c r="J20" s="1179"/>
      <c r="K20" s="1179"/>
      <c r="L20" s="1179"/>
      <c r="M20" s="1179"/>
      <c r="N20" s="1179"/>
      <c r="O20" s="1179"/>
      <c r="P20" s="1179"/>
      <c r="Q20" s="1179"/>
      <c r="R20" s="1179"/>
      <c r="S20" s="1179"/>
      <c r="T20" s="1179"/>
      <c r="U20" s="1179"/>
      <c r="V20" s="1179"/>
      <c r="W20" s="1179"/>
      <c r="X20" s="1785"/>
      <c r="Y20" s="2744" t="s">
        <v>49</v>
      </c>
      <c r="Z20" s="2745"/>
      <c r="AA20" s="2746"/>
      <c r="AB20" s="2753" t="s">
        <v>1895</v>
      </c>
      <c r="AC20" s="2753"/>
      <c r="AD20" s="2753"/>
      <c r="AE20" s="2697">
        <v>11</v>
      </c>
      <c r="AF20" s="2697"/>
      <c r="AG20" s="2697"/>
      <c r="AH20" s="2697"/>
      <c r="AI20" s="2697"/>
      <c r="AJ20" s="2697">
        <v>11</v>
      </c>
      <c r="AK20" s="2697"/>
      <c r="AL20" s="2697"/>
      <c r="AM20" s="2697"/>
      <c r="AN20" s="2697"/>
      <c r="AO20" s="2697">
        <v>11</v>
      </c>
      <c r="AP20" s="2697"/>
      <c r="AQ20" s="2697"/>
      <c r="AR20" s="2697"/>
      <c r="AS20" s="2697"/>
      <c r="AT20" s="2698"/>
      <c r="AU20" s="2698"/>
      <c r="AV20" s="2698"/>
      <c r="AW20" s="2698"/>
      <c r="AX20" s="2699"/>
    </row>
    <row r="21" spans="1:55" ht="23.65" customHeight="1" x14ac:dyDescent="0.15">
      <c r="A21" s="2708"/>
      <c r="B21" s="2709"/>
      <c r="C21" s="2709"/>
      <c r="D21" s="2709"/>
      <c r="E21" s="2709"/>
      <c r="F21" s="2710"/>
      <c r="G21" s="1786"/>
      <c r="H21" s="1182"/>
      <c r="I21" s="1182"/>
      <c r="J21" s="1182"/>
      <c r="K21" s="1182"/>
      <c r="L21" s="1182"/>
      <c r="M21" s="1182"/>
      <c r="N21" s="1182"/>
      <c r="O21" s="1182"/>
      <c r="P21" s="1182"/>
      <c r="Q21" s="1182"/>
      <c r="R21" s="1182"/>
      <c r="S21" s="1182"/>
      <c r="T21" s="1182"/>
      <c r="U21" s="1182"/>
      <c r="V21" s="1182"/>
      <c r="W21" s="1182"/>
      <c r="X21" s="1787"/>
      <c r="Y21" s="2644" t="s">
        <v>51</v>
      </c>
      <c r="Z21" s="2645"/>
      <c r="AA21" s="2678"/>
      <c r="AB21" s="2719" t="s">
        <v>1895</v>
      </c>
      <c r="AC21" s="2719"/>
      <c r="AD21" s="2719"/>
      <c r="AE21" s="2719">
        <v>18</v>
      </c>
      <c r="AF21" s="2719"/>
      <c r="AG21" s="2719"/>
      <c r="AH21" s="2719"/>
      <c r="AI21" s="2719"/>
      <c r="AJ21" s="2719">
        <v>18</v>
      </c>
      <c r="AK21" s="2719"/>
      <c r="AL21" s="2719"/>
      <c r="AM21" s="2719"/>
      <c r="AN21" s="2719"/>
      <c r="AO21" s="2719">
        <v>18</v>
      </c>
      <c r="AP21" s="2719"/>
      <c r="AQ21" s="2719"/>
      <c r="AR21" s="2719"/>
      <c r="AS21" s="2719"/>
      <c r="AT21" s="2697"/>
      <c r="AU21" s="2697"/>
      <c r="AV21" s="2697"/>
      <c r="AW21" s="2697"/>
      <c r="AX21" s="2762"/>
    </row>
    <row r="22" spans="1:55" ht="32.25" customHeight="1" x14ac:dyDescent="0.15">
      <c r="A22" s="2708"/>
      <c r="B22" s="2709"/>
      <c r="C22" s="2709"/>
      <c r="D22" s="2709"/>
      <c r="E22" s="2709"/>
      <c r="F22" s="2710"/>
      <c r="G22" s="1788"/>
      <c r="H22" s="1185"/>
      <c r="I22" s="1185"/>
      <c r="J22" s="1185"/>
      <c r="K22" s="1185"/>
      <c r="L22" s="1185"/>
      <c r="M22" s="1185"/>
      <c r="N22" s="1185"/>
      <c r="O22" s="1185"/>
      <c r="P22" s="1185"/>
      <c r="Q22" s="1185"/>
      <c r="R22" s="1185"/>
      <c r="S22" s="1185"/>
      <c r="T22" s="1185"/>
      <c r="U22" s="1185"/>
      <c r="V22" s="1185"/>
      <c r="W22" s="1185"/>
      <c r="X22" s="1789"/>
      <c r="Y22" s="2644" t="s">
        <v>52</v>
      </c>
      <c r="Z22" s="2645"/>
      <c r="AA22" s="2678"/>
      <c r="AB22" s="2719" t="s">
        <v>199</v>
      </c>
      <c r="AC22" s="2719"/>
      <c r="AD22" s="2719"/>
      <c r="AE22" s="2720">
        <v>0.61</v>
      </c>
      <c r="AF22" s="2720"/>
      <c r="AG22" s="2720"/>
      <c r="AH22" s="2720"/>
      <c r="AI22" s="2720"/>
      <c r="AJ22" s="2720">
        <v>0.61</v>
      </c>
      <c r="AK22" s="2720"/>
      <c r="AL22" s="2720"/>
      <c r="AM22" s="2720"/>
      <c r="AN22" s="2720"/>
      <c r="AO22" s="2720">
        <v>0.61</v>
      </c>
      <c r="AP22" s="2720"/>
      <c r="AQ22" s="2720"/>
      <c r="AR22" s="2720"/>
      <c r="AS22" s="2720"/>
      <c r="AT22" s="2763"/>
      <c r="AU22" s="2763"/>
      <c r="AV22" s="2763"/>
      <c r="AW22" s="2763"/>
      <c r="AX22" s="2764"/>
    </row>
    <row r="23" spans="1:55" ht="31.7" customHeight="1" x14ac:dyDescent="0.15">
      <c r="A23" s="2721" t="s">
        <v>54</v>
      </c>
      <c r="B23" s="2733"/>
      <c r="C23" s="2733"/>
      <c r="D23" s="2733"/>
      <c r="E23" s="2733"/>
      <c r="F23" s="2734"/>
      <c r="G23" s="2711" t="s">
        <v>55</v>
      </c>
      <c r="H23" s="2645"/>
      <c r="I23" s="2645"/>
      <c r="J23" s="2645"/>
      <c r="K23" s="2645"/>
      <c r="L23" s="2645"/>
      <c r="M23" s="2645"/>
      <c r="N23" s="2645"/>
      <c r="O23" s="2645"/>
      <c r="P23" s="2645"/>
      <c r="Q23" s="2645"/>
      <c r="R23" s="2645"/>
      <c r="S23" s="2645"/>
      <c r="T23" s="2645"/>
      <c r="U23" s="2645"/>
      <c r="V23" s="2645"/>
      <c r="W23" s="2645"/>
      <c r="X23" s="2678"/>
      <c r="Y23" s="2712"/>
      <c r="Z23" s="2713"/>
      <c r="AA23" s="2714"/>
      <c r="AB23" s="2644" t="s">
        <v>46</v>
      </c>
      <c r="AC23" s="2645"/>
      <c r="AD23" s="2678"/>
      <c r="AE23" s="2700" t="s">
        <v>1892</v>
      </c>
      <c r="AF23" s="2700"/>
      <c r="AG23" s="2700"/>
      <c r="AH23" s="2700"/>
      <c r="AI23" s="2700"/>
      <c r="AJ23" s="2700" t="s">
        <v>1891</v>
      </c>
      <c r="AK23" s="2700"/>
      <c r="AL23" s="2700"/>
      <c r="AM23" s="2700"/>
      <c r="AN23" s="2700"/>
      <c r="AO23" s="2700" t="s">
        <v>1890</v>
      </c>
      <c r="AP23" s="2700"/>
      <c r="AQ23" s="2700"/>
      <c r="AR23" s="2700"/>
      <c r="AS23" s="2700"/>
      <c r="AT23" s="2754" t="s">
        <v>56</v>
      </c>
      <c r="AU23" s="2755"/>
      <c r="AV23" s="2755"/>
      <c r="AW23" s="2755"/>
      <c r="AX23" s="2756"/>
    </row>
    <row r="24" spans="1:55" ht="39.950000000000003" customHeight="1" x14ac:dyDescent="0.15">
      <c r="A24" s="2735"/>
      <c r="B24" s="2736"/>
      <c r="C24" s="2736"/>
      <c r="D24" s="2736"/>
      <c r="E24" s="2736"/>
      <c r="F24" s="2737"/>
      <c r="G24" s="1784" t="s">
        <v>1894</v>
      </c>
      <c r="H24" s="1179"/>
      <c r="I24" s="1179"/>
      <c r="J24" s="1179"/>
      <c r="K24" s="1179"/>
      <c r="L24" s="1179"/>
      <c r="M24" s="1179"/>
      <c r="N24" s="1179"/>
      <c r="O24" s="1179"/>
      <c r="P24" s="1179"/>
      <c r="Q24" s="1179"/>
      <c r="R24" s="1179"/>
      <c r="S24" s="1179"/>
      <c r="T24" s="1179"/>
      <c r="U24" s="1179"/>
      <c r="V24" s="1179"/>
      <c r="W24" s="1179"/>
      <c r="X24" s="1785"/>
      <c r="Y24" s="2761" t="s">
        <v>58</v>
      </c>
      <c r="Z24" s="2748"/>
      <c r="AA24" s="2749"/>
      <c r="AB24" s="2747" t="s">
        <v>954</v>
      </c>
      <c r="AC24" s="2748"/>
      <c r="AD24" s="2749"/>
      <c r="AE24" s="2750">
        <v>22348</v>
      </c>
      <c r="AF24" s="2750"/>
      <c r="AG24" s="2750"/>
      <c r="AH24" s="2750"/>
      <c r="AI24" s="2750"/>
      <c r="AJ24" s="2751">
        <v>30103</v>
      </c>
      <c r="AK24" s="2751"/>
      <c r="AL24" s="2751"/>
      <c r="AM24" s="2751"/>
      <c r="AN24" s="2751"/>
      <c r="AO24" s="2751" t="s">
        <v>1893</v>
      </c>
      <c r="AP24" s="2751"/>
      <c r="AQ24" s="2751"/>
      <c r="AR24" s="2751"/>
      <c r="AS24" s="2751"/>
      <c r="AT24" s="2757" t="s">
        <v>197</v>
      </c>
      <c r="AU24" s="2637"/>
      <c r="AV24" s="2637"/>
      <c r="AW24" s="2637"/>
      <c r="AX24" s="2758"/>
      <c r="AY24" s="52"/>
      <c r="AZ24" s="51"/>
      <c r="BA24" s="51"/>
      <c r="BB24" s="51"/>
      <c r="BC24" s="51"/>
    </row>
    <row r="25" spans="1:55" ht="32.25" customHeight="1" x14ac:dyDescent="0.15">
      <c r="A25" s="2738"/>
      <c r="B25" s="2739"/>
      <c r="C25" s="2739"/>
      <c r="D25" s="2739"/>
      <c r="E25" s="2739"/>
      <c r="F25" s="2740"/>
      <c r="G25" s="1788"/>
      <c r="H25" s="1185"/>
      <c r="I25" s="1185"/>
      <c r="J25" s="1185"/>
      <c r="K25" s="1185"/>
      <c r="L25" s="1185"/>
      <c r="M25" s="1185"/>
      <c r="N25" s="1185"/>
      <c r="O25" s="1185"/>
      <c r="P25" s="1185"/>
      <c r="Q25" s="1185"/>
      <c r="R25" s="1185"/>
      <c r="S25" s="1185"/>
      <c r="T25" s="1185"/>
      <c r="U25" s="1185"/>
      <c r="V25" s="1185"/>
      <c r="W25" s="1185"/>
      <c r="X25" s="1789"/>
      <c r="Y25" s="2752" t="s">
        <v>61</v>
      </c>
      <c r="Z25" s="2622"/>
      <c r="AA25" s="2623"/>
      <c r="AB25" s="2715"/>
      <c r="AC25" s="2622"/>
      <c r="AD25" s="2623"/>
      <c r="AE25" s="2741"/>
      <c r="AF25" s="2742"/>
      <c r="AG25" s="2742"/>
      <c r="AH25" s="2742"/>
      <c r="AI25" s="2743"/>
      <c r="AJ25" s="2716"/>
      <c r="AK25" s="2717"/>
      <c r="AL25" s="2717"/>
      <c r="AM25" s="2717"/>
      <c r="AN25" s="2718"/>
      <c r="AO25" s="2716"/>
      <c r="AP25" s="2717"/>
      <c r="AQ25" s="2717"/>
      <c r="AR25" s="2717"/>
      <c r="AS25" s="2718"/>
      <c r="AT25" s="2759"/>
      <c r="AU25" s="2728"/>
      <c r="AV25" s="2728"/>
      <c r="AW25" s="2728"/>
      <c r="AX25" s="2760"/>
      <c r="AY25" s="52"/>
      <c r="AZ25" s="51"/>
      <c r="BA25" s="51"/>
      <c r="BB25" s="51"/>
      <c r="BC25" s="51"/>
    </row>
    <row r="26" spans="1:55" ht="32.25" customHeight="1" x14ac:dyDescent="0.15">
      <c r="A26" s="2721" t="s">
        <v>62</v>
      </c>
      <c r="B26" s="2722"/>
      <c r="C26" s="2722"/>
      <c r="D26" s="2722"/>
      <c r="E26" s="2722"/>
      <c r="F26" s="2723"/>
      <c r="G26" s="2645" t="s">
        <v>63</v>
      </c>
      <c r="H26" s="2645"/>
      <c r="I26" s="2645"/>
      <c r="J26" s="2645"/>
      <c r="K26" s="2645"/>
      <c r="L26" s="2645"/>
      <c r="M26" s="2645"/>
      <c r="N26" s="2645"/>
      <c r="O26" s="2645"/>
      <c r="P26" s="2645"/>
      <c r="Q26" s="2645"/>
      <c r="R26" s="2645"/>
      <c r="S26" s="2645"/>
      <c r="T26" s="2645"/>
      <c r="U26" s="2645"/>
      <c r="V26" s="2645"/>
      <c r="W26" s="2645"/>
      <c r="X26" s="2678"/>
      <c r="Y26" s="2730"/>
      <c r="Z26" s="2731"/>
      <c r="AA26" s="2732"/>
      <c r="AB26" s="2644" t="s">
        <v>46</v>
      </c>
      <c r="AC26" s="2645"/>
      <c r="AD26" s="2678"/>
      <c r="AE26" s="2644" t="s">
        <v>1892</v>
      </c>
      <c r="AF26" s="2645"/>
      <c r="AG26" s="2645"/>
      <c r="AH26" s="2645"/>
      <c r="AI26" s="2678"/>
      <c r="AJ26" s="2644" t="s">
        <v>1891</v>
      </c>
      <c r="AK26" s="2645"/>
      <c r="AL26" s="2645"/>
      <c r="AM26" s="2645"/>
      <c r="AN26" s="2678"/>
      <c r="AO26" s="2644" t="s">
        <v>1890</v>
      </c>
      <c r="AP26" s="2645"/>
      <c r="AQ26" s="2645"/>
      <c r="AR26" s="2645"/>
      <c r="AS26" s="2678"/>
      <c r="AT26" s="2754" t="s">
        <v>64</v>
      </c>
      <c r="AU26" s="2755"/>
      <c r="AV26" s="2755"/>
      <c r="AW26" s="2755"/>
      <c r="AX26" s="2756"/>
      <c r="AY26" s="52"/>
      <c r="AZ26" s="51"/>
      <c r="BA26" s="51"/>
      <c r="BB26" s="51"/>
      <c r="BC26" s="51"/>
    </row>
    <row r="27" spans="1:55" ht="46.5" customHeight="1" x14ac:dyDescent="0.15">
      <c r="A27" s="2724"/>
      <c r="B27" s="2725"/>
      <c r="C27" s="2725"/>
      <c r="D27" s="2725"/>
      <c r="E27" s="2725"/>
      <c r="F27" s="2726"/>
      <c r="G27" s="2765" t="s">
        <v>1889</v>
      </c>
      <c r="H27" s="2765"/>
      <c r="I27" s="2765"/>
      <c r="J27" s="2765"/>
      <c r="K27" s="2765"/>
      <c r="L27" s="2765"/>
      <c r="M27" s="2765"/>
      <c r="N27" s="2765"/>
      <c r="O27" s="2765"/>
      <c r="P27" s="2765"/>
      <c r="Q27" s="2765"/>
      <c r="R27" s="2765"/>
      <c r="S27" s="2765"/>
      <c r="T27" s="2765"/>
      <c r="U27" s="2765"/>
      <c r="V27" s="2765"/>
      <c r="W27" s="2765"/>
      <c r="X27" s="2765"/>
      <c r="Y27" s="2767" t="s">
        <v>62</v>
      </c>
      <c r="Z27" s="2768"/>
      <c r="AA27" s="2769"/>
      <c r="AB27" s="2770" t="s">
        <v>954</v>
      </c>
      <c r="AC27" s="2771"/>
      <c r="AD27" s="2772"/>
      <c r="AE27" s="2770">
        <v>285</v>
      </c>
      <c r="AF27" s="2771"/>
      <c r="AG27" s="2771"/>
      <c r="AH27" s="2771"/>
      <c r="AI27" s="2772"/>
      <c r="AJ27" s="2770">
        <v>121</v>
      </c>
      <c r="AK27" s="2771"/>
      <c r="AL27" s="2771"/>
      <c r="AM27" s="2771"/>
      <c r="AN27" s="2772"/>
      <c r="AO27" s="2773">
        <v>5000</v>
      </c>
      <c r="AP27" s="2774"/>
      <c r="AQ27" s="2774"/>
      <c r="AR27" s="2774"/>
      <c r="AS27" s="2775"/>
      <c r="AT27" s="2776"/>
      <c r="AU27" s="2777"/>
      <c r="AV27" s="2777"/>
      <c r="AW27" s="2777"/>
      <c r="AX27" s="2778"/>
    </row>
    <row r="28" spans="1:55" ht="47.1" customHeight="1" x14ac:dyDescent="0.15">
      <c r="A28" s="2727"/>
      <c r="B28" s="2728"/>
      <c r="C28" s="2728"/>
      <c r="D28" s="2728"/>
      <c r="E28" s="2728"/>
      <c r="F28" s="2729"/>
      <c r="G28" s="2766"/>
      <c r="H28" s="2766"/>
      <c r="I28" s="2766"/>
      <c r="J28" s="2766"/>
      <c r="K28" s="2766"/>
      <c r="L28" s="2766"/>
      <c r="M28" s="2766"/>
      <c r="N28" s="2766"/>
      <c r="O28" s="2766"/>
      <c r="P28" s="2766"/>
      <c r="Q28" s="2766"/>
      <c r="R28" s="2766"/>
      <c r="S28" s="2766"/>
      <c r="T28" s="2766"/>
      <c r="U28" s="2766"/>
      <c r="V28" s="2766"/>
      <c r="W28" s="2766"/>
      <c r="X28" s="2766"/>
      <c r="Y28" s="2744" t="s">
        <v>66</v>
      </c>
      <c r="Z28" s="2622"/>
      <c r="AA28" s="2623"/>
      <c r="AB28" s="2779" t="s">
        <v>1888</v>
      </c>
      <c r="AC28" s="2771"/>
      <c r="AD28" s="2772"/>
      <c r="AE28" s="2779" t="s">
        <v>1887</v>
      </c>
      <c r="AF28" s="2771"/>
      <c r="AG28" s="2771"/>
      <c r="AH28" s="2771"/>
      <c r="AI28" s="2772"/>
      <c r="AJ28" s="2779" t="s">
        <v>1886</v>
      </c>
      <c r="AK28" s="2771"/>
      <c r="AL28" s="2771"/>
      <c r="AM28" s="2771"/>
      <c r="AN28" s="2772"/>
      <c r="AO28" s="2779" t="s">
        <v>1885</v>
      </c>
      <c r="AP28" s="2771"/>
      <c r="AQ28" s="2771"/>
      <c r="AR28" s="2771"/>
      <c r="AS28" s="2772"/>
      <c r="AT28" s="2776"/>
      <c r="AU28" s="2777"/>
      <c r="AV28" s="2777"/>
      <c r="AW28" s="2777"/>
      <c r="AX28" s="2778"/>
    </row>
    <row r="29" spans="1:55" ht="23.1" customHeight="1" x14ac:dyDescent="0.15">
      <c r="A29" s="2780" t="s">
        <v>67</v>
      </c>
      <c r="B29" s="2781"/>
      <c r="C29" s="2786" t="s">
        <v>68</v>
      </c>
      <c r="D29" s="2787"/>
      <c r="E29" s="2787"/>
      <c r="F29" s="2787"/>
      <c r="G29" s="2787"/>
      <c r="H29" s="2787"/>
      <c r="I29" s="2787"/>
      <c r="J29" s="2787"/>
      <c r="K29" s="2788"/>
      <c r="L29" s="2789" t="s">
        <v>69</v>
      </c>
      <c r="M29" s="2789"/>
      <c r="N29" s="2789"/>
      <c r="O29" s="2789"/>
      <c r="P29" s="2789"/>
      <c r="Q29" s="2789"/>
      <c r="R29" s="2790" t="s">
        <v>1884</v>
      </c>
      <c r="S29" s="2790"/>
      <c r="T29" s="2790"/>
      <c r="U29" s="2790"/>
      <c r="V29" s="2790"/>
      <c r="W29" s="2790"/>
      <c r="X29" s="2791" t="s">
        <v>70</v>
      </c>
      <c r="Y29" s="2787"/>
      <c r="Z29" s="2787"/>
      <c r="AA29" s="2787"/>
      <c r="AB29" s="2787"/>
      <c r="AC29" s="2787"/>
      <c r="AD29" s="2787"/>
      <c r="AE29" s="2787"/>
      <c r="AF29" s="2787"/>
      <c r="AG29" s="2787"/>
      <c r="AH29" s="2787"/>
      <c r="AI29" s="2787"/>
      <c r="AJ29" s="2787"/>
      <c r="AK29" s="2787"/>
      <c r="AL29" s="2787"/>
      <c r="AM29" s="2787"/>
      <c r="AN29" s="2787"/>
      <c r="AO29" s="2787"/>
      <c r="AP29" s="2787"/>
      <c r="AQ29" s="2787"/>
      <c r="AR29" s="2787"/>
      <c r="AS29" s="2787"/>
      <c r="AT29" s="2787"/>
      <c r="AU29" s="2787"/>
      <c r="AV29" s="2787"/>
      <c r="AW29" s="2787"/>
      <c r="AX29" s="2792"/>
    </row>
    <row r="30" spans="1:55" ht="23.1" customHeight="1" x14ac:dyDescent="0.15">
      <c r="A30" s="2782"/>
      <c r="B30" s="2783"/>
      <c r="C30" s="2793" t="s">
        <v>1345</v>
      </c>
      <c r="D30" s="2794"/>
      <c r="E30" s="2794"/>
      <c r="F30" s="2794"/>
      <c r="G30" s="2794"/>
      <c r="H30" s="2794"/>
      <c r="I30" s="2794"/>
      <c r="J30" s="2794"/>
      <c r="K30" s="2795"/>
      <c r="L30" s="2656">
        <v>24</v>
      </c>
      <c r="M30" s="2656"/>
      <c r="N30" s="2656"/>
      <c r="O30" s="2656"/>
      <c r="P30" s="2656"/>
      <c r="Q30" s="2656"/>
      <c r="R30" s="2796"/>
      <c r="S30" s="2796"/>
      <c r="T30" s="2796"/>
      <c r="U30" s="2796"/>
      <c r="V30" s="2796"/>
      <c r="W30" s="2796"/>
      <c r="X30" s="2797"/>
      <c r="Y30" s="2798"/>
      <c r="Z30" s="2798"/>
      <c r="AA30" s="2798"/>
      <c r="AB30" s="2798"/>
      <c r="AC30" s="2798"/>
      <c r="AD30" s="2798"/>
      <c r="AE30" s="2798"/>
      <c r="AF30" s="2798"/>
      <c r="AG30" s="2798"/>
      <c r="AH30" s="2798"/>
      <c r="AI30" s="2798"/>
      <c r="AJ30" s="2798"/>
      <c r="AK30" s="2798"/>
      <c r="AL30" s="2798"/>
      <c r="AM30" s="2798"/>
      <c r="AN30" s="2798"/>
      <c r="AO30" s="2798"/>
      <c r="AP30" s="2798"/>
      <c r="AQ30" s="2798"/>
      <c r="AR30" s="2798"/>
      <c r="AS30" s="2798"/>
      <c r="AT30" s="2798"/>
      <c r="AU30" s="2798"/>
      <c r="AV30" s="2798"/>
      <c r="AW30" s="2798"/>
      <c r="AX30" s="2799"/>
    </row>
    <row r="31" spans="1:55" ht="23.1" customHeight="1" x14ac:dyDescent="0.15">
      <c r="A31" s="2782"/>
      <c r="B31" s="2783"/>
      <c r="C31" s="2800"/>
      <c r="D31" s="2682"/>
      <c r="E31" s="2682"/>
      <c r="F31" s="2682"/>
      <c r="G31" s="2682"/>
      <c r="H31" s="2682"/>
      <c r="I31" s="2682"/>
      <c r="J31" s="2682"/>
      <c r="K31" s="2683"/>
      <c r="L31" s="2662"/>
      <c r="M31" s="2662"/>
      <c r="N31" s="2662"/>
      <c r="O31" s="2662"/>
      <c r="P31" s="2662"/>
      <c r="Q31" s="2662"/>
      <c r="R31" s="2801"/>
      <c r="S31" s="2801"/>
      <c r="T31" s="2801"/>
      <c r="U31" s="2801"/>
      <c r="V31" s="2801"/>
      <c r="W31" s="2801"/>
      <c r="X31" s="2802"/>
      <c r="Y31" s="2803"/>
      <c r="Z31" s="2803"/>
      <c r="AA31" s="2803"/>
      <c r="AB31" s="2803"/>
      <c r="AC31" s="2803"/>
      <c r="AD31" s="2803"/>
      <c r="AE31" s="2803"/>
      <c r="AF31" s="2803"/>
      <c r="AG31" s="2803"/>
      <c r="AH31" s="2803"/>
      <c r="AI31" s="2803"/>
      <c r="AJ31" s="2803"/>
      <c r="AK31" s="2803"/>
      <c r="AL31" s="2803"/>
      <c r="AM31" s="2803"/>
      <c r="AN31" s="2803"/>
      <c r="AO31" s="2803"/>
      <c r="AP31" s="2803"/>
      <c r="AQ31" s="2803"/>
      <c r="AR31" s="2803"/>
      <c r="AS31" s="2803"/>
      <c r="AT31" s="2803"/>
      <c r="AU31" s="2803"/>
      <c r="AV31" s="2803"/>
      <c r="AW31" s="2803"/>
      <c r="AX31" s="2804"/>
    </row>
    <row r="32" spans="1:55" ht="23.1" customHeight="1" x14ac:dyDescent="0.15">
      <c r="A32" s="2782"/>
      <c r="B32" s="2783"/>
      <c r="C32" s="2800"/>
      <c r="D32" s="2682"/>
      <c r="E32" s="2682"/>
      <c r="F32" s="2682"/>
      <c r="G32" s="2682"/>
      <c r="H32" s="2682"/>
      <c r="I32" s="2682"/>
      <c r="J32" s="2682"/>
      <c r="K32" s="2683"/>
      <c r="L32" s="2662"/>
      <c r="M32" s="2662"/>
      <c r="N32" s="2662"/>
      <c r="O32" s="2662"/>
      <c r="P32" s="2662"/>
      <c r="Q32" s="2662"/>
      <c r="R32" s="2801"/>
      <c r="S32" s="2801"/>
      <c r="T32" s="2801"/>
      <c r="U32" s="2801"/>
      <c r="V32" s="2801"/>
      <c r="W32" s="2801"/>
      <c r="X32" s="2802"/>
      <c r="Y32" s="2803"/>
      <c r="Z32" s="2803"/>
      <c r="AA32" s="2803"/>
      <c r="AB32" s="2803"/>
      <c r="AC32" s="2803"/>
      <c r="AD32" s="2803"/>
      <c r="AE32" s="2803"/>
      <c r="AF32" s="2803"/>
      <c r="AG32" s="2803"/>
      <c r="AH32" s="2803"/>
      <c r="AI32" s="2803"/>
      <c r="AJ32" s="2803"/>
      <c r="AK32" s="2803"/>
      <c r="AL32" s="2803"/>
      <c r="AM32" s="2803"/>
      <c r="AN32" s="2803"/>
      <c r="AO32" s="2803"/>
      <c r="AP32" s="2803"/>
      <c r="AQ32" s="2803"/>
      <c r="AR32" s="2803"/>
      <c r="AS32" s="2803"/>
      <c r="AT32" s="2803"/>
      <c r="AU32" s="2803"/>
      <c r="AV32" s="2803"/>
      <c r="AW32" s="2803"/>
      <c r="AX32" s="2804"/>
    </row>
    <row r="33" spans="1:50" ht="23.1" customHeight="1" x14ac:dyDescent="0.15">
      <c r="A33" s="2782"/>
      <c r="B33" s="2783"/>
      <c r="C33" s="2800"/>
      <c r="D33" s="2682"/>
      <c r="E33" s="2682"/>
      <c r="F33" s="2682"/>
      <c r="G33" s="2682"/>
      <c r="H33" s="2682"/>
      <c r="I33" s="2682"/>
      <c r="J33" s="2682"/>
      <c r="K33" s="2683"/>
      <c r="L33" s="2662"/>
      <c r="M33" s="2662"/>
      <c r="N33" s="2662"/>
      <c r="O33" s="2662"/>
      <c r="P33" s="2662"/>
      <c r="Q33" s="2662"/>
      <c r="R33" s="2801"/>
      <c r="S33" s="2801"/>
      <c r="T33" s="2801"/>
      <c r="U33" s="2801"/>
      <c r="V33" s="2801"/>
      <c r="W33" s="2801"/>
      <c r="X33" s="2802"/>
      <c r="Y33" s="2803"/>
      <c r="Z33" s="2803"/>
      <c r="AA33" s="2803"/>
      <c r="AB33" s="2803"/>
      <c r="AC33" s="2803"/>
      <c r="AD33" s="2803"/>
      <c r="AE33" s="2803"/>
      <c r="AF33" s="2803"/>
      <c r="AG33" s="2803"/>
      <c r="AH33" s="2803"/>
      <c r="AI33" s="2803"/>
      <c r="AJ33" s="2803"/>
      <c r="AK33" s="2803"/>
      <c r="AL33" s="2803"/>
      <c r="AM33" s="2803"/>
      <c r="AN33" s="2803"/>
      <c r="AO33" s="2803"/>
      <c r="AP33" s="2803"/>
      <c r="AQ33" s="2803"/>
      <c r="AR33" s="2803"/>
      <c r="AS33" s="2803"/>
      <c r="AT33" s="2803"/>
      <c r="AU33" s="2803"/>
      <c r="AV33" s="2803"/>
      <c r="AW33" s="2803"/>
      <c r="AX33" s="2804"/>
    </row>
    <row r="34" spans="1:50" ht="23.1" customHeight="1" x14ac:dyDescent="0.15">
      <c r="A34" s="2782"/>
      <c r="B34" s="2783"/>
      <c r="C34" s="2800"/>
      <c r="D34" s="2682"/>
      <c r="E34" s="2682"/>
      <c r="F34" s="2682"/>
      <c r="G34" s="2682"/>
      <c r="H34" s="2682"/>
      <c r="I34" s="2682"/>
      <c r="J34" s="2682"/>
      <c r="K34" s="2683"/>
      <c r="L34" s="2662"/>
      <c r="M34" s="2662"/>
      <c r="N34" s="2662"/>
      <c r="O34" s="2662"/>
      <c r="P34" s="2662"/>
      <c r="Q34" s="2662"/>
      <c r="R34" s="2801"/>
      <c r="S34" s="2801"/>
      <c r="T34" s="2801"/>
      <c r="U34" s="2801"/>
      <c r="V34" s="2801"/>
      <c r="W34" s="2801"/>
      <c r="X34" s="2802"/>
      <c r="Y34" s="2803"/>
      <c r="Z34" s="2803"/>
      <c r="AA34" s="2803"/>
      <c r="AB34" s="2803"/>
      <c r="AC34" s="2803"/>
      <c r="AD34" s="2803"/>
      <c r="AE34" s="2803"/>
      <c r="AF34" s="2803"/>
      <c r="AG34" s="2803"/>
      <c r="AH34" s="2803"/>
      <c r="AI34" s="2803"/>
      <c r="AJ34" s="2803"/>
      <c r="AK34" s="2803"/>
      <c r="AL34" s="2803"/>
      <c r="AM34" s="2803"/>
      <c r="AN34" s="2803"/>
      <c r="AO34" s="2803"/>
      <c r="AP34" s="2803"/>
      <c r="AQ34" s="2803"/>
      <c r="AR34" s="2803"/>
      <c r="AS34" s="2803"/>
      <c r="AT34" s="2803"/>
      <c r="AU34" s="2803"/>
      <c r="AV34" s="2803"/>
      <c r="AW34" s="2803"/>
      <c r="AX34" s="2804"/>
    </row>
    <row r="35" spans="1:50" ht="22.5" customHeight="1" x14ac:dyDescent="0.15">
      <c r="A35" s="2782"/>
      <c r="B35" s="2783"/>
      <c r="C35" s="2812"/>
      <c r="D35" s="2813"/>
      <c r="E35" s="2813"/>
      <c r="F35" s="2813"/>
      <c r="G35" s="2813"/>
      <c r="H35" s="2813"/>
      <c r="I35" s="2813"/>
      <c r="J35" s="2813"/>
      <c r="K35" s="2814"/>
      <c r="L35" s="2815"/>
      <c r="M35" s="2813"/>
      <c r="N35" s="2813"/>
      <c r="O35" s="2813"/>
      <c r="P35" s="2813"/>
      <c r="Q35" s="2814"/>
      <c r="R35" s="2816"/>
      <c r="S35" s="2817"/>
      <c r="T35" s="2817"/>
      <c r="U35" s="2817"/>
      <c r="V35" s="2817"/>
      <c r="W35" s="2818"/>
      <c r="X35" s="2802"/>
      <c r="Y35" s="2803"/>
      <c r="Z35" s="2803"/>
      <c r="AA35" s="2803"/>
      <c r="AB35" s="2803"/>
      <c r="AC35" s="2803"/>
      <c r="AD35" s="2803"/>
      <c r="AE35" s="2803"/>
      <c r="AF35" s="2803"/>
      <c r="AG35" s="2803"/>
      <c r="AH35" s="2803"/>
      <c r="AI35" s="2803"/>
      <c r="AJ35" s="2803"/>
      <c r="AK35" s="2803"/>
      <c r="AL35" s="2803"/>
      <c r="AM35" s="2803"/>
      <c r="AN35" s="2803"/>
      <c r="AO35" s="2803"/>
      <c r="AP35" s="2803"/>
      <c r="AQ35" s="2803"/>
      <c r="AR35" s="2803"/>
      <c r="AS35" s="2803"/>
      <c r="AT35" s="2803"/>
      <c r="AU35" s="2803"/>
      <c r="AV35" s="2803"/>
      <c r="AW35" s="2803"/>
      <c r="AX35" s="2804"/>
    </row>
    <row r="36" spans="1:50" ht="21.75" customHeight="1" thickBot="1" x14ac:dyDescent="0.2">
      <c r="A36" s="2784"/>
      <c r="B36" s="2785"/>
      <c r="C36" s="2819" t="s">
        <v>41</v>
      </c>
      <c r="D36" s="2820"/>
      <c r="E36" s="2820"/>
      <c r="F36" s="2820"/>
      <c r="G36" s="2820"/>
      <c r="H36" s="2820"/>
      <c r="I36" s="2820"/>
      <c r="J36" s="2820"/>
      <c r="K36" s="2821"/>
      <c r="L36" s="2822">
        <v>24</v>
      </c>
      <c r="M36" s="2820"/>
      <c r="N36" s="2820"/>
      <c r="O36" s="2820"/>
      <c r="P36" s="2820"/>
      <c r="Q36" s="2821"/>
      <c r="R36" s="2823"/>
      <c r="S36" s="2824"/>
      <c r="T36" s="2824"/>
      <c r="U36" s="2824"/>
      <c r="V36" s="2824"/>
      <c r="W36" s="2825"/>
      <c r="X36" s="2805"/>
      <c r="Y36" s="2806"/>
      <c r="Z36" s="2806"/>
      <c r="AA36" s="2806"/>
      <c r="AB36" s="2806"/>
      <c r="AC36" s="2806"/>
      <c r="AD36" s="2806"/>
      <c r="AE36" s="2806"/>
      <c r="AF36" s="2806"/>
      <c r="AG36" s="2806"/>
      <c r="AH36" s="2806"/>
      <c r="AI36" s="2806"/>
      <c r="AJ36" s="2806"/>
      <c r="AK36" s="2806"/>
      <c r="AL36" s="2806"/>
      <c r="AM36" s="2806"/>
      <c r="AN36" s="2806"/>
      <c r="AO36" s="2806"/>
      <c r="AP36" s="2806"/>
      <c r="AQ36" s="2806"/>
      <c r="AR36" s="2806"/>
      <c r="AS36" s="2806"/>
      <c r="AT36" s="2806"/>
      <c r="AU36" s="2806"/>
      <c r="AV36" s="2806"/>
      <c r="AW36" s="2806"/>
      <c r="AX36" s="2807"/>
    </row>
    <row r="37" spans="1:50" ht="14.25" thickBot="1" x14ac:dyDescent="0.2">
      <c r="A37" s="50"/>
      <c r="B37" s="50"/>
      <c r="C37" s="50"/>
      <c r="D37" s="50"/>
      <c r="E37" s="50"/>
      <c r="F37" s="50"/>
      <c r="G37" s="48"/>
      <c r="H37" s="48"/>
      <c r="I37" s="48"/>
      <c r="J37" s="48"/>
      <c r="K37" s="48"/>
      <c r="L37" s="49"/>
      <c r="M37" s="48"/>
      <c r="N37" s="48"/>
      <c r="O37" s="48"/>
      <c r="P37" s="48"/>
      <c r="Q37" s="48"/>
      <c r="R37" s="48"/>
      <c r="S37" s="48"/>
      <c r="T37" s="48"/>
      <c r="U37" s="48"/>
      <c r="V37" s="48"/>
      <c r="W37" s="48"/>
      <c r="X37" s="48"/>
      <c r="Y37" s="47"/>
      <c r="Z37" s="47"/>
      <c r="AA37" s="47"/>
      <c r="AB37" s="47"/>
      <c r="AC37" s="48"/>
      <c r="AD37" s="48"/>
      <c r="AE37" s="48"/>
      <c r="AF37" s="48"/>
      <c r="AG37" s="48"/>
      <c r="AH37" s="49"/>
      <c r="AI37" s="48"/>
      <c r="AJ37" s="48"/>
      <c r="AK37" s="48"/>
      <c r="AL37" s="48"/>
      <c r="AM37" s="48"/>
      <c r="AN37" s="48"/>
      <c r="AO37" s="48"/>
      <c r="AP37" s="48"/>
      <c r="AQ37" s="48"/>
      <c r="AR37" s="48"/>
      <c r="AS37" s="48"/>
      <c r="AT37" s="48"/>
      <c r="AU37" s="47"/>
      <c r="AV37" s="47"/>
      <c r="AW37" s="47"/>
      <c r="AX37" s="47"/>
    </row>
    <row r="38" spans="1:50" ht="21.75" customHeight="1" x14ac:dyDescent="0.15">
      <c r="A38" s="2844" t="s">
        <v>72</v>
      </c>
      <c r="B38" s="2845"/>
      <c r="C38" s="2845"/>
      <c r="D38" s="2845"/>
      <c r="E38" s="2845"/>
      <c r="F38" s="2845"/>
      <c r="G38" s="2845"/>
      <c r="H38" s="2845"/>
      <c r="I38" s="2845"/>
      <c r="J38" s="2845"/>
      <c r="K38" s="2845"/>
      <c r="L38" s="2845"/>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c r="AS38" s="2845"/>
      <c r="AT38" s="2845"/>
      <c r="AU38" s="2845"/>
      <c r="AV38" s="2845"/>
      <c r="AW38" s="2845"/>
      <c r="AX38" s="2846"/>
    </row>
    <row r="39" spans="1:50" ht="21" customHeight="1" x14ac:dyDescent="0.15">
      <c r="A39" s="46"/>
      <c r="B39" s="45"/>
      <c r="C39" s="2847" t="s">
        <v>73</v>
      </c>
      <c r="D39" s="2848"/>
      <c r="E39" s="2848"/>
      <c r="F39" s="2848"/>
      <c r="G39" s="2848"/>
      <c r="H39" s="2848"/>
      <c r="I39" s="2848"/>
      <c r="J39" s="2848"/>
      <c r="K39" s="2848"/>
      <c r="L39" s="2848"/>
      <c r="M39" s="2848"/>
      <c r="N39" s="2848"/>
      <c r="O39" s="2848"/>
      <c r="P39" s="2848"/>
      <c r="Q39" s="2848"/>
      <c r="R39" s="2848"/>
      <c r="S39" s="2848"/>
      <c r="T39" s="2848"/>
      <c r="U39" s="2848"/>
      <c r="V39" s="2848"/>
      <c r="W39" s="2848"/>
      <c r="X39" s="2848"/>
      <c r="Y39" s="2848"/>
      <c r="Z39" s="2848"/>
      <c r="AA39" s="2848"/>
      <c r="AB39" s="2848"/>
      <c r="AC39" s="2849"/>
      <c r="AD39" s="2848" t="s">
        <v>74</v>
      </c>
      <c r="AE39" s="2848"/>
      <c r="AF39" s="2848"/>
      <c r="AG39" s="2850" t="s">
        <v>75</v>
      </c>
      <c r="AH39" s="2848"/>
      <c r="AI39" s="2848"/>
      <c r="AJ39" s="2848"/>
      <c r="AK39" s="2848"/>
      <c r="AL39" s="2848"/>
      <c r="AM39" s="2848"/>
      <c r="AN39" s="2848"/>
      <c r="AO39" s="2848"/>
      <c r="AP39" s="2848"/>
      <c r="AQ39" s="2848"/>
      <c r="AR39" s="2848"/>
      <c r="AS39" s="2848"/>
      <c r="AT39" s="2848"/>
      <c r="AU39" s="2848"/>
      <c r="AV39" s="2848"/>
      <c r="AW39" s="2848"/>
      <c r="AX39" s="2851"/>
    </row>
    <row r="40" spans="1:50" ht="26.25" customHeight="1" x14ac:dyDescent="0.15">
      <c r="A40" s="2852" t="s">
        <v>1883</v>
      </c>
      <c r="B40" s="2853"/>
      <c r="C40" s="2858" t="s">
        <v>1882</v>
      </c>
      <c r="D40" s="2859"/>
      <c r="E40" s="2859"/>
      <c r="F40" s="2859"/>
      <c r="G40" s="2859"/>
      <c r="H40" s="2859"/>
      <c r="I40" s="2859"/>
      <c r="J40" s="2859"/>
      <c r="K40" s="2859"/>
      <c r="L40" s="2859"/>
      <c r="M40" s="2859"/>
      <c r="N40" s="2859"/>
      <c r="O40" s="2859"/>
      <c r="P40" s="2859"/>
      <c r="Q40" s="2859"/>
      <c r="R40" s="2859"/>
      <c r="S40" s="2859"/>
      <c r="T40" s="2859"/>
      <c r="U40" s="2859"/>
      <c r="V40" s="2859"/>
      <c r="W40" s="2859"/>
      <c r="X40" s="2859"/>
      <c r="Y40" s="2859"/>
      <c r="Z40" s="2859"/>
      <c r="AA40" s="2859"/>
      <c r="AB40" s="2859"/>
      <c r="AC40" s="2860"/>
      <c r="AD40" s="2828" t="s">
        <v>1866</v>
      </c>
      <c r="AE40" s="2829"/>
      <c r="AF40" s="2829"/>
      <c r="AG40" s="2830" t="s">
        <v>1881</v>
      </c>
      <c r="AH40" s="2181"/>
      <c r="AI40" s="2181"/>
      <c r="AJ40" s="2181"/>
      <c r="AK40" s="2181"/>
      <c r="AL40" s="2181"/>
      <c r="AM40" s="2181"/>
      <c r="AN40" s="2181"/>
      <c r="AO40" s="2181"/>
      <c r="AP40" s="2181"/>
      <c r="AQ40" s="2181"/>
      <c r="AR40" s="2181"/>
      <c r="AS40" s="2181"/>
      <c r="AT40" s="2181"/>
      <c r="AU40" s="2181"/>
      <c r="AV40" s="2181"/>
      <c r="AW40" s="2181"/>
      <c r="AX40" s="2831"/>
    </row>
    <row r="41" spans="1:50" ht="26.25" customHeight="1" x14ac:dyDescent="0.15">
      <c r="A41" s="2854"/>
      <c r="B41" s="2855"/>
      <c r="C41" s="2834" t="s">
        <v>1880</v>
      </c>
      <c r="D41" s="2835"/>
      <c r="E41" s="2835"/>
      <c r="F41" s="2835"/>
      <c r="G41" s="2835"/>
      <c r="H41" s="2835"/>
      <c r="I41" s="2835"/>
      <c r="J41" s="2835"/>
      <c r="K41" s="2835"/>
      <c r="L41" s="2835"/>
      <c r="M41" s="2835"/>
      <c r="N41" s="2835"/>
      <c r="O41" s="2835"/>
      <c r="P41" s="2835"/>
      <c r="Q41" s="2835"/>
      <c r="R41" s="2835"/>
      <c r="S41" s="2835"/>
      <c r="T41" s="2835"/>
      <c r="U41" s="2835"/>
      <c r="V41" s="2835"/>
      <c r="W41" s="2835"/>
      <c r="X41" s="2835"/>
      <c r="Y41" s="2835"/>
      <c r="Z41" s="2835"/>
      <c r="AA41" s="2835"/>
      <c r="AB41" s="2835"/>
      <c r="AC41" s="2836"/>
      <c r="AD41" s="2826" t="s">
        <v>1866</v>
      </c>
      <c r="AE41" s="2827"/>
      <c r="AF41" s="2827"/>
      <c r="AG41" s="2830"/>
      <c r="AH41" s="2181"/>
      <c r="AI41" s="2181"/>
      <c r="AJ41" s="2181"/>
      <c r="AK41" s="2181"/>
      <c r="AL41" s="2181"/>
      <c r="AM41" s="2181"/>
      <c r="AN41" s="2181"/>
      <c r="AO41" s="2181"/>
      <c r="AP41" s="2181"/>
      <c r="AQ41" s="2181"/>
      <c r="AR41" s="2181"/>
      <c r="AS41" s="2181"/>
      <c r="AT41" s="2181"/>
      <c r="AU41" s="2181"/>
      <c r="AV41" s="2181"/>
      <c r="AW41" s="2181"/>
      <c r="AX41" s="2831"/>
    </row>
    <row r="42" spans="1:50" ht="30" customHeight="1" x14ac:dyDescent="0.15">
      <c r="A42" s="2856"/>
      <c r="B42" s="2857"/>
      <c r="C42" s="2837" t="s">
        <v>1879</v>
      </c>
      <c r="D42" s="2838"/>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9"/>
      <c r="AD42" s="2810" t="s">
        <v>1866</v>
      </c>
      <c r="AE42" s="2811"/>
      <c r="AF42" s="2811"/>
      <c r="AG42" s="2832"/>
      <c r="AH42" s="2184"/>
      <c r="AI42" s="2184"/>
      <c r="AJ42" s="2184"/>
      <c r="AK42" s="2184"/>
      <c r="AL42" s="2184"/>
      <c r="AM42" s="2184"/>
      <c r="AN42" s="2184"/>
      <c r="AO42" s="2184"/>
      <c r="AP42" s="2184"/>
      <c r="AQ42" s="2184"/>
      <c r="AR42" s="2184"/>
      <c r="AS42" s="2184"/>
      <c r="AT42" s="2184"/>
      <c r="AU42" s="2184"/>
      <c r="AV42" s="2184"/>
      <c r="AW42" s="2184"/>
      <c r="AX42" s="2833"/>
    </row>
    <row r="43" spans="1:50" ht="26.25" customHeight="1" x14ac:dyDescent="0.15">
      <c r="A43" s="2861" t="s">
        <v>1878</v>
      </c>
      <c r="B43" s="2862"/>
      <c r="C43" s="2876" t="s">
        <v>1877</v>
      </c>
      <c r="D43" s="2877"/>
      <c r="E43" s="2877"/>
      <c r="F43" s="2877"/>
      <c r="G43" s="2877"/>
      <c r="H43" s="2877"/>
      <c r="I43" s="2877"/>
      <c r="J43" s="2877"/>
      <c r="K43" s="2877"/>
      <c r="L43" s="2877"/>
      <c r="M43" s="2877"/>
      <c r="N43" s="2877"/>
      <c r="O43" s="2877"/>
      <c r="P43" s="2877"/>
      <c r="Q43" s="2877"/>
      <c r="R43" s="2877"/>
      <c r="S43" s="2877"/>
      <c r="T43" s="2877"/>
      <c r="U43" s="2877"/>
      <c r="V43" s="2877"/>
      <c r="W43" s="2877"/>
      <c r="X43" s="2877"/>
      <c r="Y43" s="2877"/>
      <c r="Z43" s="2877"/>
      <c r="AA43" s="2877"/>
      <c r="AB43" s="2877"/>
      <c r="AC43" s="2877"/>
      <c r="AD43" s="2866" t="s">
        <v>1866</v>
      </c>
      <c r="AE43" s="2867"/>
      <c r="AF43" s="2867"/>
      <c r="AG43" s="1178" t="s">
        <v>1876</v>
      </c>
      <c r="AH43" s="2868"/>
      <c r="AI43" s="2868"/>
      <c r="AJ43" s="2868"/>
      <c r="AK43" s="2868"/>
      <c r="AL43" s="2868"/>
      <c r="AM43" s="2868"/>
      <c r="AN43" s="2868"/>
      <c r="AO43" s="2868"/>
      <c r="AP43" s="2868"/>
      <c r="AQ43" s="2868"/>
      <c r="AR43" s="2868"/>
      <c r="AS43" s="2868"/>
      <c r="AT43" s="2868"/>
      <c r="AU43" s="2868"/>
      <c r="AV43" s="2868"/>
      <c r="AW43" s="2868"/>
      <c r="AX43" s="2869"/>
    </row>
    <row r="44" spans="1:50" ht="26.25" customHeight="1" x14ac:dyDescent="0.15">
      <c r="A44" s="2854"/>
      <c r="B44" s="2855"/>
      <c r="C44" s="2840" t="s">
        <v>1875</v>
      </c>
      <c r="D44" s="2836"/>
      <c r="E44" s="2836"/>
      <c r="F44" s="2836"/>
      <c r="G44" s="2836"/>
      <c r="H44" s="2836"/>
      <c r="I44" s="2836"/>
      <c r="J44" s="2836"/>
      <c r="K44" s="2836"/>
      <c r="L44" s="2836"/>
      <c r="M44" s="2836"/>
      <c r="N44" s="2836"/>
      <c r="O44" s="2836"/>
      <c r="P44" s="2836"/>
      <c r="Q44" s="2836"/>
      <c r="R44" s="2836"/>
      <c r="S44" s="2836"/>
      <c r="T44" s="2836"/>
      <c r="U44" s="2836"/>
      <c r="V44" s="2836"/>
      <c r="W44" s="2836"/>
      <c r="X44" s="2836"/>
      <c r="Y44" s="2836"/>
      <c r="Z44" s="2836"/>
      <c r="AA44" s="2836"/>
      <c r="AB44" s="2836"/>
      <c r="AC44" s="2836"/>
      <c r="AD44" s="2826" t="s">
        <v>1866</v>
      </c>
      <c r="AE44" s="2827"/>
      <c r="AF44" s="2827"/>
      <c r="AG44" s="2870"/>
      <c r="AH44" s="2871"/>
      <c r="AI44" s="2871"/>
      <c r="AJ44" s="2871"/>
      <c r="AK44" s="2871"/>
      <c r="AL44" s="2871"/>
      <c r="AM44" s="2871"/>
      <c r="AN44" s="2871"/>
      <c r="AO44" s="2871"/>
      <c r="AP44" s="2871"/>
      <c r="AQ44" s="2871"/>
      <c r="AR44" s="2871"/>
      <c r="AS44" s="2871"/>
      <c r="AT44" s="2871"/>
      <c r="AU44" s="2871"/>
      <c r="AV44" s="2871"/>
      <c r="AW44" s="2871"/>
      <c r="AX44" s="2872"/>
    </row>
    <row r="45" spans="1:50" ht="26.25" customHeight="1" x14ac:dyDescent="0.15">
      <c r="A45" s="2854"/>
      <c r="B45" s="2855"/>
      <c r="C45" s="2840" t="s">
        <v>1874</v>
      </c>
      <c r="D45" s="2836"/>
      <c r="E45" s="2836"/>
      <c r="F45" s="2836"/>
      <c r="G45" s="2836"/>
      <c r="H45" s="2836"/>
      <c r="I45" s="2836"/>
      <c r="J45" s="2836"/>
      <c r="K45" s="2836"/>
      <c r="L45" s="2836"/>
      <c r="M45" s="2836"/>
      <c r="N45" s="2836"/>
      <c r="O45" s="2836"/>
      <c r="P45" s="2836"/>
      <c r="Q45" s="2836"/>
      <c r="R45" s="2836"/>
      <c r="S45" s="2836"/>
      <c r="T45" s="2836"/>
      <c r="U45" s="2836"/>
      <c r="V45" s="2836"/>
      <c r="W45" s="2836"/>
      <c r="X45" s="2836"/>
      <c r="Y45" s="2836"/>
      <c r="Z45" s="2836"/>
      <c r="AA45" s="2836"/>
      <c r="AB45" s="2836"/>
      <c r="AC45" s="2836"/>
      <c r="AD45" s="2826" t="s">
        <v>1870</v>
      </c>
      <c r="AE45" s="2827"/>
      <c r="AF45" s="2827"/>
      <c r="AG45" s="2870"/>
      <c r="AH45" s="2871"/>
      <c r="AI45" s="2871"/>
      <c r="AJ45" s="2871"/>
      <c r="AK45" s="2871"/>
      <c r="AL45" s="2871"/>
      <c r="AM45" s="2871"/>
      <c r="AN45" s="2871"/>
      <c r="AO45" s="2871"/>
      <c r="AP45" s="2871"/>
      <c r="AQ45" s="2871"/>
      <c r="AR45" s="2871"/>
      <c r="AS45" s="2871"/>
      <c r="AT45" s="2871"/>
      <c r="AU45" s="2871"/>
      <c r="AV45" s="2871"/>
      <c r="AW45" s="2871"/>
      <c r="AX45" s="2872"/>
    </row>
    <row r="46" spans="1:50" ht="26.25" customHeight="1" x14ac:dyDescent="0.15">
      <c r="A46" s="2854"/>
      <c r="B46" s="2855"/>
      <c r="C46" s="2840" t="s">
        <v>1873</v>
      </c>
      <c r="D46" s="2836"/>
      <c r="E46" s="2836"/>
      <c r="F46" s="2836"/>
      <c r="G46" s="2836"/>
      <c r="H46" s="2836"/>
      <c r="I46" s="2836"/>
      <c r="J46" s="2836"/>
      <c r="K46" s="2836"/>
      <c r="L46" s="2836"/>
      <c r="M46" s="2836"/>
      <c r="N46" s="2836"/>
      <c r="O46" s="2836"/>
      <c r="P46" s="2836"/>
      <c r="Q46" s="2836"/>
      <c r="R46" s="2836"/>
      <c r="S46" s="2836"/>
      <c r="T46" s="2836"/>
      <c r="U46" s="2836"/>
      <c r="V46" s="2836"/>
      <c r="W46" s="2836"/>
      <c r="X46" s="2836"/>
      <c r="Y46" s="2836"/>
      <c r="Z46" s="2836"/>
      <c r="AA46" s="2836"/>
      <c r="AB46" s="2836"/>
      <c r="AC46" s="2836"/>
      <c r="AD46" s="2826" t="s">
        <v>1870</v>
      </c>
      <c r="AE46" s="2827"/>
      <c r="AF46" s="2827"/>
      <c r="AG46" s="2870"/>
      <c r="AH46" s="2871"/>
      <c r="AI46" s="2871"/>
      <c r="AJ46" s="2871"/>
      <c r="AK46" s="2871"/>
      <c r="AL46" s="2871"/>
      <c r="AM46" s="2871"/>
      <c r="AN46" s="2871"/>
      <c r="AO46" s="2871"/>
      <c r="AP46" s="2871"/>
      <c r="AQ46" s="2871"/>
      <c r="AR46" s="2871"/>
      <c r="AS46" s="2871"/>
      <c r="AT46" s="2871"/>
      <c r="AU46" s="2871"/>
      <c r="AV46" s="2871"/>
      <c r="AW46" s="2871"/>
      <c r="AX46" s="2872"/>
    </row>
    <row r="47" spans="1:50" ht="26.25" customHeight="1" x14ac:dyDescent="0.15">
      <c r="A47" s="2854"/>
      <c r="B47" s="2855"/>
      <c r="C47" s="2840" t="s">
        <v>1872</v>
      </c>
      <c r="D47" s="2836"/>
      <c r="E47" s="2836"/>
      <c r="F47" s="2836"/>
      <c r="G47" s="2836"/>
      <c r="H47" s="2836"/>
      <c r="I47" s="2836"/>
      <c r="J47" s="2836"/>
      <c r="K47" s="2836"/>
      <c r="L47" s="2836"/>
      <c r="M47" s="2836"/>
      <c r="N47" s="2836"/>
      <c r="O47" s="2836"/>
      <c r="P47" s="2836"/>
      <c r="Q47" s="2836"/>
      <c r="R47" s="2836"/>
      <c r="S47" s="2836"/>
      <c r="T47" s="2836"/>
      <c r="U47" s="2836"/>
      <c r="V47" s="2836"/>
      <c r="W47" s="2836"/>
      <c r="X47" s="2836"/>
      <c r="Y47" s="2836"/>
      <c r="Z47" s="2836"/>
      <c r="AA47" s="2836"/>
      <c r="AB47" s="2836"/>
      <c r="AC47" s="2841"/>
      <c r="AD47" s="2826" t="s">
        <v>1866</v>
      </c>
      <c r="AE47" s="2827"/>
      <c r="AF47" s="2827"/>
      <c r="AG47" s="2870"/>
      <c r="AH47" s="2871"/>
      <c r="AI47" s="2871"/>
      <c r="AJ47" s="2871"/>
      <c r="AK47" s="2871"/>
      <c r="AL47" s="2871"/>
      <c r="AM47" s="2871"/>
      <c r="AN47" s="2871"/>
      <c r="AO47" s="2871"/>
      <c r="AP47" s="2871"/>
      <c r="AQ47" s="2871"/>
      <c r="AR47" s="2871"/>
      <c r="AS47" s="2871"/>
      <c r="AT47" s="2871"/>
      <c r="AU47" s="2871"/>
      <c r="AV47" s="2871"/>
      <c r="AW47" s="2871"/>
      <c r="AX47" s="2872"/>
    </row>
    <row r="48" spans="1:50" ht="26.25" customHeight="1" x14ac:dyDescent="0.15">
      <c r="A48" s="2854"/>
      <c r="B48" s="2855"/>
      <c r="C48" s="2808" t="s">
        <v>1871</v>
      </c>
      <c r="D48" s="2809"/>
      <c r="E48" s="2809"/>
      <c r="F48" s="2809"/>
      <c r="G48" s="2809"/>
      <c r="H48" s="2809"/>
      <c r="I48" s="2809"/>
      <c r="J48" s="2809"/>
      <c r="K48" s="2809"/>
      <c r="L48" s="2809"/>
      <c r="M48" s="2809"/>
      <c r="N48" s="2809"/>
      <c r="O48" s="2809"/>
      <c r="P48" s="2809"/>
      <c r="Q48" s="2809"/>
      <c r="R48" s="2809"/>
      <c r="S48" s="2809"/>
      <c r="T48" s="2809"/>
      <c r="U48" s="2809"/>
      <c r="V48" s="2809"/>
      <c r="W48" s="2809"/>
      <c r="X48" s="2809"/>
      <c r="Y48" s="2809"/>
      <c r="Z48" s="2809"/>
      <c r="AA48" s="2809"/>
      <c r="AB48" s="2809"/>
      <c r="AC48" s="2809"/>
      <c r="AD48" s="2810" t="s">
        <v>1870</v>
      </c>
      <c r="AE48" s="2811"/>
      <c r="AF48" s="2811"/>
      <c r="AG48" s="2873"/>
      <c r="AH48" s="2874"/>
      <c r="AI48" s="2874"/>
      <c r="AJ48" s="2874"/>
      <c r="AK48" s="2874"/>
      <c r="AL48" s="2874"/>
      <c r="AM48" s="2874"/>
      <c r="AN48" s="2874"/>
      <c r="AO48" s="2874"/>
      <c r="AP48" s="2874"/>
      <c r="AQ48" s="2874"/>
      <c r="AR48" s="2874"/>
      <c r="AS48" s="2874"/>
      <c r="AT48" s="2874"/>
      <c r="AU48" s="2874"/>
      <c r="AV48" s="2874"/>
      <c r="AW48" s="2874"/>
      <c r="AX48" s="2875"/>
    </row>
    <row r="49" spans="1:50" ht="30" customHeight="1" x14ac:dyDescent="0.15">
      <c r="A49" s="2861" t="s">
        <v>91</v>
      </c>
      <c r="B49" s="2862"/>
      <c r="C49" s="2863" t="s">
        <v>92</v>
      </c>
      <c r="D49" s="2864"/>
      <c r="E49" s="2864"/>
      <c r="F49" s="2864"/>
      <c r="G49" s="2864"/>
      <c r="H49" s="2864"/>
      <c r="I49" s="2864"/>
      <c r="J49" s="2864"/>
      <c r="K49" s="2864"/>
      <c r="L49" s="2864"/>
      <c r="M49" s="2864"/>
      <c r="N49" s="2864"/>
      <c r="O49" s="2864"/>
      <c r="P49" s="2864"/>
      <c r="Q49" s="2864"/>
      <c r="R49" s="2864"/>
      <c r="S49" s="2864"/>
      <c r="T49" s="2864"/>
      <c r="U49" s="2864"/>
      <c r="V49" s="2864"/>
      <c r="W49" s="2864"/>
      <c r="X49" s="2864"/>
      <c r="Y49" s="2864"/>
      <c r="Z49" s="2864"/>
      <c r="AA49" s="2864"/>
      <c r="AB49" s="2864"/>
      <c r="AC49" s="2865"/>
      <c r="AD49" s="2866" t="s">
        <v>1866</v>
      </c>
      <c r="AE49" s="2867"/>
      <c r="AF49" s="2867"/>
      <c r="AG49" s="1178" t="s">
        <v>1869</v>
      </c>
      <c r="AH49" s="2868"/>
      <c r="AI49" s="2868"/>
      <c r="AJ49" s="2868"/>
      <c r="AK49" s="2868"/>
      <c r="AL49" s="2868"/>
      <c r="AM49" s="2868"/>
      <c r="AN49" s="2868"/>
      <c r="AO49" s="2868"/>
      <c r="AP49" s="2868"/>
      <c r="AQ49" s="2868"/>
      <c r="AR49" s="2868"/>
      <c r="AS49" s="2868"/>
      <c r="AT49" s="2868"/>
      <c r="AU49" s="2868"/>
      <c r="AV49" s="2868"/>
      <c r="AW49" s="2868"/>
      <c r="AX49" s="2869"/>
    </row>
    <row r="50" spans="1:50" ht="26.25" customHeight="1" x14ac:dyDescent="0.15">
      <c r="A50" s="2854"/>
      <c r="B50" s="2855"/>
      <c r="C50" s="2840" t="s">
        <v>1868</v>
      </c>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26" t="s">
        <v>1866</v>
      </c>
      <c r="AE50" s="2827"/>
      <c r="AF50" s="2827"/>
      <c r="AG50" s="2870"/>
      <c r="AH50" s="2871"/>
      <c r="AI50" s="2871"/>
      <c r="AJ50" s="2871"/>
      <c r="AK50" s="2871"/>
      <c r="AL50" s="2871"/>
      <c r="AM50" s="2871"/>
      <c r="AN50" s="2871"/>
      <c r="AO50" s="2871"/>
      <c r="AP50" s="2871"/>
      <c r="AQ50" s="2871"/>
      <c r="AR50" s="2871"/>
      <c r="AS50" s="2871"/>
      <c r="AT50" s="2871"/>
      <c r="AU50" s="2871"/>
      <c r="AV50" s="2871"/>
      <c r="AW50" s="2871"/>
      <c r="AX50" s="2872"/>
    </row>
    <row r="51" spans="1:50" ht="26.25" customHeight="1" x14ac:dyDescent="0.15">
      <c r="A51" s="2854"/>
      <c r="B51" s="2855"/>
      <c r="C51" s="2840" t="s">
        <v>1867</v>
      </c>
      <c r="D51" s="2836"/>
      <c r="E51" s="2836"/>
      <c r="F51" s="2836"/>
      <c r="G51" s="2836"/>
      <c r="H51" s="2836"/>
      <c r="I51" s="2836"/>
      <c r="J51" s="2836"/>
      <c r="K51" s="2836"/>
      <c r="L51" s="2836"/>
      <c r="M51" s="2836"/>
      <c r="N51" s="2836"/>
      <c r="O51" s="2836"/>
      <c r="P51" s="2836"/>
      <c r="Q51" s="2836"/>
      <c r="R51" s="2836"/>
      <c r="S51" s="2836"/>
      <c r="T51" s="2836"/>
      <c r="U51" s="2836"/>
      <c r="V51" s="2836"/>
      <c r="W51" s="2836"/>
      <c r="X51" s="2836"/>
      <c r="Y51" s="2836"/>
      <c r="Z51" s="2836"/>
      <c r="AA51" s="2836"/>
      <c r="AB51" s="2836"/>
      <c r="AC51" s="2836"/>
      <c r="AD51" s="2826" t="s">
        <v>1866</v>
      </c>
      <c r="AE51" s="2827"/>
      <c r="AF51" s="2827"/>
      <c r="AG51" s="2873"/>
      <c r="AH51" s="2874"/>
      <c r="AI51" s="2874"/>
      <c r="AJ51" s="2874"/>
      <c r="AK51" s="2874"/>
      <c r="AL51" s="2874"/>
      <c r="AM51" s="2874"/>
      <c r="AN51" s="2874"/>
      <c r="AO51" s="2874"/>
      <c r="AP51" s="2874"/>
      <c r="AQ51" s="2874"/>
      <c r="AR51" s="2874"/>
      <c r="AS51" s="2874"/>
      <c r="AT51" s="2874"/>
      <c r="AU51" s="2874"/>
      <c r="AV51" s="2874"/>
      <c r="AW51" s="2874"/>
      <c r="AX51" s="2875"/>
    </row>
    <row r="52" spans="1:50" ht="33.6" customHeight="1" x14ac:dyDescent="0.15">
      <c r="A52" s="2861" t="s">
        <v>96</v>
      </c>
      <c r="B52" s="2862"/>
      <c r="C52" s="2917" t="s">
        <v>97</v>
      </c>
      <c r="D52" s="2918"/>
      <c r="E52" s="2918"/>
      <c r="F52" s="2918"/>
      <c r="G52" s="2918"/>
      <c r="H52" s="2918"/>
      <c r="I52" s="2918"/>
      <c r="J52" s="2918"/>
      <c r="K52" s="2918"/>
      <c r="L52" s="2918"/>
      <c r="M52" s="2918"/>
      <c r="N52" s="2918"/>
      <c r="O52" s="2918"/>
      <c r="P52" s="2918"/>
      <c r="Q52" s="2918"/>
      <c r="R52" s="2918"/>
      <c r="S52" s="2918"/>
      <c r="T52" s="2918"/>
      <c r="U52" s="2918"/>
      <c r="V52" s="2918"/>
      <c r="W52" s="2918"/>
      <c r="X52" s="2918"/>
      <c r="Y52" s="2918"/>
      <c r="Z52" s="2918"/>
      <c r="AA52" s="2918"/>
      <c r="AB52" s="2918"/>
      <c r="AC52" s="2877"/>
      <c r="AD52" s="2878" t="s">
        <v>1865</v>
      </c>
      <c r="AE52" s="2879"/>
      <c r="AF52" s="2880"/>
      <c r="AG52" s="2881"/>
      <c r="AH52" s="2722"/>
      <c r="AI52" s="2722"/>
      <c r="AJ52" s="2722"/>
      <c r="AK52" s="2722"/>
      <c r="AL52" s="2722"/>
      <c r="AM52" s="2722"/>
      <c r="AN52" s="2722"/>
      <c r="AO52" s="2722"/>
      <c r="AP52" s="2722"/>
      <c r="AQ52" s="2722"/>
      <c r="AR52" s="2722"/>
      <c r="AS52" s="2722"/>
      <c r="AT52" s="2722"/>
      <c r="AU52" s="2722"/>
      <c r="AV52" s="2722"/>
      <c r="AW52" s="2722"/>
      <c r="AX52" s="2882"/>
    </row>
    <row r="53" spans="1:50" ht="15.75" customHeight="1" x14ac:dyDescent="0.15">
      <c r="A53" s="2854"/>
      <c r="B53" s="2855"/>
      <c r="C53" s="2885" t="s">
        <v>0</v>
      </c>
      <c r="D53" s="2886"/>
      <c r="E53" s="2886"/>
      <c r="F53" s="2886"/>
      <c r="G53" s="2887" t="s">
        <v>98</v>
      </c>
      <c r="H53" s="2888"/>
      <c r="I53" s="2888"/>
      <c r="J53" s="2888"/>
      <c r="K53" s="2888"/>
      <c r="L53" s="2888"/>
      <c r="M53" s="2888"/>
      <c r="N53" s="2888"/>
      <c r="O53" s="2888"/>
      <c r="P53" s="2888"/>
      <c r="Q53" s="2888"/>
      <c r="R53" s="2888"/>
      <c r="S53" s="2889"/>
      <c r="T53" s="2890" t="s">
        <v>1864</v>
      </c>
      <c r="U53" s="2891"/>
      <c r="V53" s="2891"/>
      <c r="W53" s="2891"/>
      <c r="X53" s="2891"/>
      <c r="Y53" s="2891"/>
      <c r="Z53" s="2891"/>
      <c r="AA53" s="2891"/>
      <c r="AB53" s="2891"/>
      <c r="AC53" s="2891"/>
      <c r="AD53" s="2891"/>
      <c r="AE53" s="2891"/>
      <c r="AF53" s="2891"/>
      <c r="AG53" s="2883"/>
      <c r="AH53" s="2725"/>
      <c r="AI53" s="2725"/>
      <c r="AJ53" s="2725"/>
      <c r="AK53" s="2725"/>
      <c r="AL53" s="2725"/>
      <c r="AM53" s="2725"/>
      <c r="AN53" s="2725"/>
      <c r="AO53" s="2725"/>
      <c r="AP53" s="2725"/>
      <c r="AQ53" s="2725"/>
      <c r="AR53" s="2725"/>
      <c r="AS53" s="2725"/>
      <c r="AT53" s="2725"/>
      <c r="AU53" s="2725"/>
      <c r="AV53" s="2725"/>
      <c r="AW53" s="2725"/>
      <c r="AX53" s="2884"/>
    </row>
    <row r="54" spans="1:50" ht="26.25" customHeight="1" x14ac:dyDescent="0.15">
      <c r="A54" s="2854"/>
      <c r="B54" s="2855"/>
      <c r="C54" s="2892"/>
      <c r="D54" s="2893"/>
      <c r="E54" s="2893"/>
      <c r="F54" s="2893"/>
      <c r="G54" s="2894"/>
      <c r="H54" s="2836"/>
      <c r="I54" s="2836"/>
      <c r="J54" s="2836"/>
      <c r="K54" s="2836"/>
      <c r="L54" s="2836"/>
      <c r="M54" s="2836"/>
      <c r="N54" s="2836"/>
      <c r="O54" s="2836"/>
      <c r="P54" s="2836"/>
      <c r="Q54" s="2836"/>
      <c r="R54" s="2836"/>
      <c r="S54" s="2895"/>
      <c r="T54" s="2896"/>
      <c r="U54" s="2836"/>
      <c r="V54" s="2836"/>
      <c r="W54" s="2836"/>
      <c r="X54" s="2836"/>
      <c r="Y54" s="2836"/>
      <c r="Z54" s="2836"/>
      <c r="AA54" s="2836"/>
      <c r="AB54" s="2836"/>
      <c r="AC54" s="2836"/>
      <c r="AD54" s="2836"/>
      <c r="AE54" s="2836"/>
      <c r="AF54" s="2836"/>
      <c r="AG54" s="2883"/>
      <c r="AH54" s="2725"/>
      <c r="AI54" s="2725"/>
      <c r="AJ54" s="2725"/>
      <c r="AK54" s="2725"/>
      <c r="AL54" s="2725"/>
      <c r="AM54" s="2725"/>
      <c r="AN54" s="2725"/>
      <c r="AO54" s="2725"/>
      <c r="AP54" s="2725"/>
      <c r="AQ54" s="2725"/>
      <c r="AR54" s="2725"/>
      <c r="AS54" s="2725"/>
      <c r="AT54" s="2725"/>
      <c r="AU54" s="2725"/>
      <c r="AV54" s="2725"/>
      <c r="AW54" s="2725"/>
      <c r="AX54" s="2884"/>
    </row>
    <row r="55" spans="1:50" ht="26.25" customHeight="1" x14ac:dyDescent="0.15">
      <c r="A55" s="2856"/>
      <c r="B55" s="2857"/>
      <c r="C55" s="2897"/>
      <c r="D55" s="2898"/>
      <c r="E55" s="2898"/>
      <c r="F55" s="2898"/>
      <c r="G55" s="2899"/>
      <c r="H55" s="2809"/>
      <c r="I55" s="2809"/>
      <c r="J55" s="2809"/>
      <c r="K55" s="2809"/>
      <c r="L55" s="2809"/>
      <c r="M55" s="2809"/>
      <c r="N55" s="2809"/>
      <c r="O55" s="2809"/>
      <c r="P55" s="2809"/>
      <c r="Q55" s="2809"/>
      <c r="R55" s="2809"/>
      <c r="S55" s="2900"/>
      <c r="T55" s="2901"/>
      <c r="U55" s="2902"/>
      <c r="V55" s="2902"/>
      <c r="W55" s="2902"/>
      <c r="X55" s="2902"/>
      <c r="Y55" s="2902"/>
      <c r="Z55" s="2902"/>
      <c r="AA55" s="2902"/>
      <c r="AB55" s="2902"/>
      <c r="AC55" s="2902"/>
      <c r="AD55" s="2902"/>
      <c r="AE55" s="2902"/>
      <c r="AF55" s="2902"/>
      <c r="AG55" s="2759"/>
      <c r="AH55" s="2728"/>
      <c r="AI55" s="2728"/>
      <c r="AJ55" s="2728"/>
      <c r="AK55" s="2728"/>
      <c r="AL55" s="2728"/>
      <c r="AM55" s="2728"/>
      <c r="AN55" s="2728"/>
      <c r="AO55" s="2728"/>
      <c r="AP55" s="2728"/>
      <c r="AQ55" s="2728"/>
      <c r="AR55" s="2728"/>
      <c r="AS55" s="2728"/>
      <c r="AT55" s="2728"/>
      <c r="AU55" s="2728"/>
      <c r="AV55" s="2728"/>
      <c r="AW55" s="2728"/>
      <c r="AX55" s="2760"/>
    </row>
    <row r="56" spans="1:50" ht="108.75" customHeight="1" x14ac:dyDescent="0.15">
      <c r="A56" s="2861" t="s">
        <v>100</v>
      </c>
      <c r="B56" s="2903"/>
      <c r="C56" s="2906" t="s">
        <v>101</v>
      </c>
      <c r="D56" s="2907"/>
      <c r="E56" s="2907"/>
      <c r="F56" s="2908"/>
      <c r="G56" s="2909" t="s">
        <v>1863</v>
      </c>
      <c r="H56" s="2910"/>
      <c r="I56" s="2910"/>
      <c r="J56" s="2910"/>
      <c r="K56" s="2910"/>
      <c r="L56" s="2910"/>
      <c r="M56" s="2910"/>
      <c r="N56" s="2910"/>
      <c r="O56" s="2910"/>
      <c r="P56" s="2910"/>
      <c r="Q56" s="2910"/>
      <c r="R56" s="2910"/>
      <c r="S56" s="2910"/>
      <c r="T56" s="2910"/>
      <c r="U56" s="2910"/>
      <c r="V56" s="2910"/>
      <c r="W56" s="2910"/>
      <c r="X56" s="2910"/>
      <c r="Y56" s="2910"/>
      <c r="Z56" s="2910"/>
      <c r="AA56" s="2910"/>
      <c r="AB56" s="2910"/>
      <c r="AC56" s="2910"/>
      <c r="AD56" s="2910"/>
      <c r="AE56" s="2910"/>
      <c r="AF56" s="2910"/>
      <c r="AG56" s="2910"/>
      <c r="AH56" s="2910"/>
      <c r="AI56" s="2910"/>
      <c r="AJ56" s="2910"/>
      <c r="AK56" s="2910"/>
      <c r="AL56" s="2910"/>
      <c r="AM56" s="2910"/>
      <c r="AN56" s="2910"/>
      <c r="AO56" s="2910"/>
      <c r="AP56" s="2910"/>
      <c r="AQ56" s="2910"/>
      <c r="AR56" s="2910"/>
      <c r="AS56" s="2910"/>
      <c r="AT56" s="2910"/>
      <c r="AU56" s="2910"/>
      <c r="AV56" s="2910"/>
      <c r="AW56" s="2910"/>
      <c r="AX56" s="2911"/>
    </row>
    <row r="57" spans="1:50" ht="66.75" customHeight="1" thickBot="1" x14ac:dyDescent="0.2">
      <c r="A57" s="2904"/>
      <c r="B57" s="2905"/>
      <c r="C57" s="2912" t="s">
        <v>103</v>
      </c>
      <c r="D57" s="2913"/>
      <c r="E57" s="2913"/>
      <c r="F57" s="2914"/>
      <c r="G57" s="2915" t="s">
        <v>1862</v>
      </c>
      <c r="H57" s="2915"/>
      <c r="I57" s="2915"/>
      <c r="J57" s="2915"/>
      <c r="K57" s="2915"/>
      <c r="L57" s="2915"/>
      <c r="M57" s="2915"/>
      <c r="N57" s="2915"/>
      <c r="O57" s="2915"/>
      <c r="P57" s="2915"/>
      <c r="Q57" s="2915"/>
      <c r="R57" s="2915"/>
      <c r="S57" s="2915"/>
      <c r="T57" s="2915"/>
      <c r="U57" s="2915"/>
      <c r="V57" s="2915"/>
      <c r="W57" s="2915"/>
      <c r="X57" s="2915"/>
      <c r="Y57" s="2915"/>
      <c r="Z57" s="2915"/>
      <c r="AA57" s="2915"/>
      <c r="AB57" s="2915"/>
      <c r="AC57" s="2915"/>
      <c r="AD57" s="2915"/>
      <c r="AE57" s="2915"/>
      <c r="AF57" s="2915"/>
      <c r="AG57" s="2915"/>
      <c r="AH57" s="2915"/>
      <c r="AI57" s="2915"/>
      <c r="AJ57" s="2915"/>
      <c r="AK57" s="2915"/>
      <c r="AL57" s="2915"/>
      <c r="AM57" s="2915"/>
      <c r="AN57" s="2915"/>
      <c r="AO57" s="2915"/>
      <c r="AP57" s="2915"/>
      <c r="AQ57" s="2915"/>
      <c r="AR57" s="2915"/>
      <c r="AS57" s="2915"/>
      <c r="AT57" s="2915"/>
      <c r="AU57" s="2915"/>
      <c r="AV57" s="2915"/>
      <c r="AW57" s="2915"/>
      <c r="AX57" s="2916"/>
    </row>
    <row r="58" spans="1:50" ht="21" customHeight="1" x14ac:dyDescent="0.15">
      <c r="A58" s="2844" t="s">
        <v>105</v>
      </c>
      <c r="B58" s="2845"/>
      <c r="C58" s="2845"/>
      <c r="D58" s="2845"/>
      <c r="E58" s="2845"/>
      <c r="F58" s="2845"/>
      <c r="G58" s="2845"/>
      <c r="H58" s="2845"/>
      <c r="I58" s="2845"/>
      <c r="J58" s="2845"/>
      <c r="K58" s="2845"/>
      <c r="L58" s="2845"/>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c r="AS58" s="2845"/>
      <c r="AT58" s="2845"/>
      <c r="AU58" s="2845"/>
      <c r="AV58" s="2845"/>
      <c r="AW58" s="2845"/>
      <c r="AX58" s="2846"/>
    </row>
    <row r="59" spans="1:50" ht="68.25" customHeight="1" thickBot="1" x14ac:dyDescent="0.2">
      <c r="A59" s="2924"/>
      <c r="B59" s="2925"/>
      <c r="C59" s="2925"/>
      <c r="D59" s="2925"/>
      <c r="E59" s="2925"/>
      <c r="F59" s="2925"/>
      <c r="G59" s="2925"/>
      <c r="H59" s="2925"/>
      <c r="I59" s="2925"/>
      <c r="J59" s="2925"/>
      <c r="K59" s="2925"/>
      <c r="L59" s="2925"/>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6"/>
    </row>
    <row r="60" spans="1:50" ht="21" customHeight="1" x14ac:dyDescent="0.15">
      <c r="A60" s="2927" t="s">
        <v>106</v>
      </c>
      <c r="B60" s="2928"/>
      <c r="C60" s="2928"/>
      <c r="D60" s="2928"/>
      <c r="E60" s="2928"/>
      <c r="F60" s="2928"/>
      <c r="G60" s="2928"/>
      <c r="H60" s="2928"/>
      <c r="I60" s="2928"/>
      <c r="J60" s="2928"/>
      <c r="K60" s="2928"/>
      <c r="L60" s="2928"/>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c r="AS60" s="2928"/>
      <c r="AT60" s="2928"/>
      <c r="AU60" s="2928"/>
      <c r="AV60" s="2928"/>
      <c r="AW60" s="2928"/>
      <c r="AX60" s="2929"/>
    </row>
    <row r="61" spans="1:50" ht="120" customHeight="1" thickBot="1" x14ac:dyDescent="0.2">
      <c r="A61" s="2924"/>
      <c r="B61" s="2925"/>
      <c r="C61" s="2925"/>
      <c r="D61" s="2925"/>
      <c r="E61" s="2930"/>
      <c r="F61" s="2931"/>
      <c r="G61" s="2932"/>
      <c r="H61" s="2932"/>
      <c r="I61" s="2932"/>
      <c r="J61" s="2932"/>
      <c r="K61" s="2932"/>
      <c r="L61" s="2932"/>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2"/>
      <c r="AX61" s="2933"/>
    </row>
    <row r="62" spans="1:50" ht="21" customHeight="1" x14ac:dyDescent="0.15">
      <c r="A62" s="2927" t="s">
        <v>107</v>
      </c>
      <c r="B62" s="2928"/>
      <c r="C62" s="2928"/>
      <c r="D62" s="2928"/>
      <c r="E62" s="2928"/>
      <c r="F62" s="2928"/>
      <c r="G62" s="2928"/>
      <c r="H62" s="2928"/>
      <c r="I62" s="2928"/>
      <c r="J62" s="2928"/>
      <c r="K62" s="2928"/>
      <c r="L62" s="2928"/>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c r="AS62" s="2928"/>
      <c r="AT62" s="2928"/>
      <c r="AU62" s="2928"/>
      <c r="AV62" s="2928"/>
      <c r="AW62" s="2928"/>
      <c r="AX62" s="2929"/>
    </row>
    <row r="63" spans="1:50" ht="99.95" customHeight="1" thickBot="1" x14ac:dyDescent="0.2">
      <c r="A63" s="2924"/>
      <c r="B63" s="2934"/>
      <c r="C63" s="2934"/>
      <c r="D63" s="2934"/>
      <c r="E63" s="2935"/>
      <c r="F63" s="2934"/>
      <c r="G63" s="2934"/>
      <c r="H63" s="2934"/>
      <c r="I63" s="2934"/>
      <c r="J63" s="2934"/>
      <c r="K63" s="2934"/>
      <c r="L63" s="2934"/>
      <c r="M63" s="2934"/>
      <c r="N63" s="2934"/>
      <c r="O63" s="2934"/>
      <c r="P63" s="2934"/>
      <c r="Q63" s="2934"/>
      <c r="R63" s="2934"/>
      <c r="S63" s="2934"/>
      <c r="T63" s="2934"/>
      <c r="U63" s="2934"/>
      <c r="V63" s="2934"/>
      <c r="W63" s="2934"/>
      <c r="X63" s="2934"/>
      <c r="Y63" s="2934"/>
      <c r="Z63" s="2934"/>
      <c r="AA63" s="2934"/>
      <c r="AB63" s="2934"/>
      <c r="AC63" s="2934"/>
      <c r="AD63" s="2934"/>
      <c r="AE63" s="2934"/>
      <c r="AF63" s="2934"/>
      <c r="AG63" s="2934"/>
      <c r="AH63" s="2934"/>
      <c r="AI63" s="2934"/>
      <c r="AJ63" s="2934"/>
      <c r="AK63" s="2934"/>
      <c r="AL63" s="2934"/>
      <c r="AM63" s="2934"/>
      <c r="AN63" s="2934"/>
      <c r="AO63" s="2934"/>
      <c r="AP63" s="2934"/>
      <c r="AQ63" s="2934"/>
      <c r="AR63" s="2934"/>
      <c r="AS63" s="2934"/>
      <c r="AT63" s="2934"/>
      <c r="AU63" s="2934"/>
      <c r="AV63" s="2934"/>
      <c r="AW63" s="2934"/>
      <c r="AX63" s="2936"/>
    </row>
    <row r="64" spans="1:50" ht="21" customHeight="1" x14ac:dyDescent="0.15">
      <c r="A64" s="2937" t="s">
        <v>108</v>
      </c>
      <c r="B64" s="2938"/>
      <c r="C64" s="2938"/>
      <c r="D64" s="2938"/>
      <c r="E64" s="2938"/>
      <c r="F64" s="2938"/>
      <c r="G64" s="2938"/>
      <c r="H64" s="2938"/>
      <c r="I64" s="2938"/>
      <c r="J64" s="2938"/>
      <c r="K64" s="2938"/>
      <c r="L64" s="2938"/>
      <c r="M64" s="2938"/>
      <c r="N64" s="2938"/>
      <c r="O64" s="2938"/>
      <c r="P64" s="2938"/>
      <c r="Q64" s="2938"/>
      <c r="R64" s="2938"/>
      <c r="S64" s="2938"/>
      <c r="T64" s="2938"/>
      <c r="U64" s="2938"/>
      <c r="V64" s="2938"/>
      <c r="W64" s="2938"/>
      <c r="X64" s="2938"/>
      <c r="Y64" s="2938"/>
      <c r="Z64" s="2938"/>
      <c r="AA64" s="2938"/>
      <c r="AB64" s="2938"/>
      <c r="AC64" s="2938"/>
      <c r="AD64" s="2938"/>
      <c r="AE64" s="2938"/>
      <c r="AF64" s="2938"/>
      <c r="AG64" s="2938"/>
      <c r="AH64" s="2938"/>
      <c r="AI64" s="2938"/>
      <c r="AJ64" s="2938"/>
      <c r="AK64" s="2938"/>
      <c r="AL64" s="2938"/>
      <c r="AM64" s="2938"/>
      <c r="AN64" s="2938"/>
      <c r="AO64" s="2938"/>
      <c r="AP64" s="2938"/>
      <c r="AQ64" s="2938"/>
      <c r="AR64" s="2938"/>
      <c r="AS64" s="2938"/>
      <c r="AT64" s="2938"/>
      <c r="AU64" s="2938"/>
      <c r="AV64" s="2938"/>
      <c r="AW64" s="2938"/>
      <c r="AX64" s="2939"/>
    </row>
    <row r="65" spans="1:50" ht="99.95" customHeight="1" thickBot="1" x14ac:dyDescent="0.2">
      <c r="A65" s="2940"/>
      <c r="B65" s="2941"/>
      <c r="C65" s="2941"/>
      <c r="D65" s="2941"/>
      <c r="E65" s="2941"/>
      <c r="F65" s="2941"/>
      <c r="G65" s="2941"/>
      <c r="H65" s="2941"/>
      <c r="I65" s="2941"/>
      <c r="J65" s="2941"/>
      <c r="K65" s="2941"/>
      <c r="L65" s="2941"/>
      <c r="M65" s="2941"/>
      <c r="N65" s="2941"/>
      <c r="O65" s="2941"/>
      <c r="P65" s="2941"/>
      <c r="Q65" s="2941"/>
      <c r="R65" s="2941"/>
      <c r="S65" s="2941"/>
      <c r="T65" s="2941"/>
      <c r="U65" s="2941"/>
      <c r="V65" s="2941"/>
      <c r="W65" s="2941"/>
      <c r="X65" s="2941"/>
      <c r="Y65" s="2941"/>
      <c r="Z65" s="2941"/>
      <c r="AA65" s="2941"/>
      <c r="AB65" s="2941"/>
      <c r="AC65" s="2941"/>
      <c r="AD65" s="2941"/>
      <c r="AE65" s="2941"/>
      <c r="AF65" s="2941"/>
      <c r="AG65" s="2941"/>
      <c r="AH65" s="2941"/>
      <c r="AI65" s="2941"/>
      <c r="AJ65" s="2941"/>
      <c r="AK65" s="2941"/>
      <c r="AL65" s="2941"/>
      <c r="AM65" s="2941"/>
      <c r="AN65" s="2941"/>
      <c r="AO65" s="2941"/>
      <c r="AP65" s="2941"/>
      <c r="AQ65" s="2941"/>
      <c r="AR65" s="2941"/>
      <c r="AS65" s="2941"/>
      <c r="AT65" s="2941"/>
      <c r="AU65" s="2941"/>
      <c r="AV65" s="2941"/>
      <c r="AW65" s="2941"/>
      <c r="AX65" s="2942"/>
    </row>
    <row r="66" spans="1:50" ht="19.7" customHeight="1" x14ac:dyDescent="0.15">
      <c r="A66" s="2943" t="s">
        <v>109</v>
      </c>
      <c r="B66" s="2944"/>
      <c r="C66" s="2944"/>
      <c r="D66" s="2944"/>
      <c r="E66" s="2944"/>
      <c r="F66" s="2944"/>
      <c r="G66" s="2944"/>
      <c r="H66" s="2944"/>
      <c r="I66" s="2944"/>
      <c r="J66" s="2944"/>
      <c r="K66" s="2944"/>
      <c r="L66" s="2944"/>
      <c r="M66" s="2944"/>
      <c r="N66" s="2944"/>
      <c r="O66" s="2944"/>
      <c r="P66" s="2944"/>
      <c r="Q66" s="2944"/>
      <c r="R66" s="2944"/>
      <c r="S66" s="2944"/>
      <c r="T66" s="2944"/>
      <c r="U66" s="2944"/>
      <c r="V66" s="2944"/>
      <c r="W66" s="2944"/>
      <c r="X66" s="2944"/>
      <c r="Y66" s="2944"/>
      <c r="Z66" s="2944"/>
      <c r="AA66" s="2944"/>
      <c r="AB66" s="2944"/>
      <c r="AC66" s="2944"/>
      <c r="AD66" s="2944"/>
      <c r="AE66" s="2944"/>
      <c r="AF66" s="2944"/>
      <c r="AG66" s="2944"/>
      <c r="AH66" s="2944"/>
      <c r="AI66" s="2944"/>
      <c r="AJ66" s="2944"/>
      <c r="AK66" s="2944"/>
      <c r="AL66" s="2944"/>
      <c r="AM66" s="2944"/>
      <c r="AN66" s="2944"/>
      <c r="AO66" s="2944"/>
      <c r="AP66" s="2944"/>
      <c r="AQ66" s="2944"/>
      <c r="AR66" s="2944"/>
      <c r="AS66" s="2944"/>
      <c r="AT66" s="2944"/>
      <c r="AU66" s="2944"/>
      <c r="AV66" s="2944"/>
      <c r="AW66" s="2944"/>
      <c r="AX66" s="2945"/>
    </row>
    <row r="67" spans="1:50" ht="19.899999999999999" customHeight="1" thickBot="1" x14ac:dyDescent="0.2">
      <c r="A67" s="2946"/>
      <c r="B67" s="2947"/>
      <c r="C67" s="2919" t="s">
        <v>1861</v>
      </c>
      <c r="D67" s="2948"/>
      <c r="E67" s="2948"/>
      <c r="F67" s="2948"/>
      <c r="G67" s="2948"/>
      <c r="H67" s="2948"/>
      <c r="I67" s="2948"/>
      <c r="J67" s="2949"/>
      <c r="K67" s="2843">
        <v>139</v>
      </c>
      <c r="L67" s="2843"/>
      <c r="M67" s="2843"/>
      <c r="N67" s="2843"/>
      <c r="O67" s="2843"/>
      <c r="P67" s="2843"/>
      <c r="Q67" s="2843"/>
      <c r="R67" s="2843"/>
      <c r="S67" s="2919" t="s">
        <v>1860</v>
      </c>
      <c r="T67" s="2948"/>
      <c r="U67" s="2948"/>
      <c r="V67" s="2948"/>
      <c r="W67" s="2948"/>
      <c r="X67" s="2948"/>
      <c r="Y67" s="2948"/>
      <c r="Z67" s="2949"/>
      <c r="AA67" s="2842">
        <v>160</v>
      </c>
      <c r="AB67" s="2843"/>
      <c r="AC67" s="2843"/>
      <c r="AD67" s="2843"/>
      <c r="AE67" s="2843"/>
      <c r="AF67" s="2843"/>
      <c r="AG67" s="2843"/>
      <c r="AH67" s="2843"/>
      <c r="AI67" s="2919" t="s">
        <v>1859</v>
      </c>
      <c r="AJ67" s="2920"/>
      <c r="AK67" s="2920"/>
      <c r="AL67" s="2920"/>
      <c r="AM67" s="2920"/>
      <c r="AN67" s="2920"/>
      <c r="AO67" s="2920"/>
      <c r="AP67" s="2921"/>
      <c r="AQ67" s="2922">
        <v>167</v>
      </c>
      <c r="AR67" s="2922"/>
      <c r="AS67" s="2922"/>
      <c r="AT67" s="2922"/>
      <c r="AU67" s="2922"/>
      <c r="AV67" s="2922"/>
      <c r="AW67" s="2922"/>
      <c r="AX67" s="292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207</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335</v>
      </c>
      <c r="H3" s="448"/>
      <c r="I3" s="448"/>
      <c r="J3" s="448"/>
      <c r="K3" s="448"/>
      <c r="L3" s="448"/>
      <c r="M3" s="448"/>
      <c r="N3" s="448"/>
      <c r="O3" s="448"/>
      <c r="P3" s="448"/>
      <c r="Q3" s="448"/>
      <c r="R3" s="448"/>
      <c r="S3" s="448"/>
      <c r="T3" s="448"/>
      <c r="U3" s="448"/>
      <c r="V3" s="448"/>
      <c r="W3" s="448"/>
      <c r="X3" s="5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334</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333</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332</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922" t="s">
        <v>331</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922" t="s">
        <v>330</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3"/>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151</v>
      </c>
      <c r="Q11" s="538"/>
      <c r="R11" s="538"/>
      <c r="S11" s="538"/>
      <c r="T11" s="538"/>
      <c r="U11" s="538"/>
      <c r="V11" s="539"/>
      <c r="W11" s="537">
        <v>153</v>
      </c>
      <c r="X11" s="538"/>
      <c r="Y11" s="538"/>
      <c r="Z11" s="538"/>
      <c r="AA11" s="538"/>
      <c r="AB11" s="538"/>
      <c r="AC11" s="539"/>
      <c r="AD11" s="692">
        <v>151</v>
      </c>
      <c r="AE11" s="692"/>
      <c r="AF11" s="692"/>
      <c r="AG11" s="692"/>
      <c r="AH11" s="692"/>
      <c r="AI11" s="692"/>
      <c r="AJ11" s="692"/>
      <c r="AK11" s="692">
        <v>187</v>
      </c>
      <c r="AL11" s="692"/>
      <c r="AM11" s="692"/>
      <c r="AN11" s="692"/>
      <c r="AO11" s="692"/>
      <c r="AP11" s="692"/>
      <c r="AQ11" s="764"/>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6"/>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7"/>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151</v>
      </c>
      <c r="Q16" s="348"/>
      <c r="R16" s="348"/>
      <c r="S16" s="348"/>
      <c r="T16" s="348"/>
      <c r="U16" s="348"/>
      <c r="V16" s="348"/>
      <c r="W16" s="348">
        <f>W11</f>
        <v>153</v>
      </c>
      <c r="X16" s="348"/>
      <c r="Y16" s="348"/>
      <c r="Z16" s="348"/>
      <c r="AA16" s="348"/>
      <c r="AB16" s="348"/>
      <c r="AC16" s="348"/>
      <c r="AD16" s="348">
        <f>AD11</f>
        <v>151</v>
      </c>
      <c r="AE16" s="348"/>
      <c r="AF16" s="348"/>
      <c r="AG16" s="348"/>
      <c r="AH16" s="348"/>
      <c r="AI16" s="348"/>
      <c r="AJ16" s="348"/>
      <c r="AK16" s="348">
        <f>AK11</f>
        <v>187</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151</v>
      </c>
      <c r="Q17" s="529"/>
      <c r="R17" s="529"/>
      <c r="S17" s="529"/>
      <c r="T17" s="529"/>
      <c r="U17" s="529"/>
      <c r="V17" s="529"/>
      <c r="W17" s="661">
        <v>153</v>
      </c>
      <c r="X17" s="661"/>
      <c r="Y17" s="661"/>
      <c r="Z17" s="661"/>
      <c r="AA17" s="661"/>
      <c r="AB17" s="661"/>
      <c r="AC17" s="661"/>
      <c r="AD17" s="333">
        <v>151</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329</v>
      </c>
      <c r="H20" s="518"/>
      <c r="I20" s="518"/>
      <c r="J20" s="518"/>
      <c r="K20" s="518"/>
      <c r="L20" s="518"/>
      <c r="M20" s="518"/>
      <c r="N20" s="518"/>
      <c r="O20" s="518"/>
      <c r="P20" s="518"/>
      <c r="Q20" s="518"/>
      <c r="R20" s="518"/>
      <c r="S20" s="518"/>
      <c r="T20" s="518"/>
      <c r="U20" s="518"/>
      <c r="V20" s="518"/>
      <c r="W20" s="518"/>
      <c r="X20" s="519"/>
      <c r="Y20" s="260" t="s">
        <v>49</v>
      </c>
      <c r="Z20" s="285"/>
      <c r="AA20" s="286"/>
      <c r="AB20" s="921" t="s">
        <v>328</v>
      </c>
      <c r="AC20" s="921"/>
      <c r="AD20" s="921"/>
      <c r="AE20" s="333">
        <v>3</v>
      </c>
      <c r="AF20" s="333"/>
      <c r="AG20" s="333"/>
      <c r="AH20" s="333"/>
      <c r="AI20" s="333"/>
      <c r="AJ20" s="333">
        <v>15</v>
      </c>
      <c r="AK20" s="333"/>
      <c r="AL20" s="333"/>
      <c r="AM20" s="333"/>
      <c r="AN20" s="333"/>
      <c r="AO20" s="333">
        <v>29</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920" t="s">
        <v>328</v>
      </c>
      <c r="AC21" s="920"/>
      <c r="AD21" s="920"/>
      <c r="AE21" s="332">
        <v>10</v>
      </c>
      <c r="AF21" s="332"/>
      <c r="AG21" s="332"/>
      <c r="AH21" s="332"/>
      <c r="AI21" s="332"/>
      <c r="AJ21" s="332">
        <v>20</v>
      </c>
      <c r="AK21" s="332"/>
      <c r="AL21" s="332"/>
      <c r="AM21" s="332"/>
      <c r="AN21" s="332"/>
      <c r="AO21" s="332">
        <v>35</v>
      </c>
      <c r="AP21" s="332"/>
      <c r="AQ21" s="332"/>
      <c r="AR21" s="332"/>
      <c r="AS21" s="332"/>
      <c r="AT21" s="333">
        <v>50</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916" t="s">
        <v>199</v>
      </c>
      <c r="AC22" s="916"/>
      <c r="AD22" s="916"/>
      <c r="AE22" s="917">
        <v>0.3</v>
      </c>
      <c r="AF22" s="917"/>
      <c r="AG22" s="917"/>
      <c r="AH22" s="917"/>
      <c r="AI22" s="917"/>
      <c r="AJ22" s="917">
        <v>0.75</v>
      </c>
      <c r="AK22" s="917"/>
      <c r="AL22" s="917"/>
      <c r="AM22" s="917"/>
      <c r="AN22" s="917"/>
      <c r="AO22" s="917">
        <v>0.83</v>
      </c>
      <c r="AP22" s="917"/>
      <c r="AQ22" s="917"/>
      <c r="AR22" s="917"/>
      <c r="AS22" s="917"/>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63" t="s">
        <v>327</v>
      </c>
      <c r="H24" s="129"/>
      <c r="I24" s="129"/>
      <c r="J24" s="129"/>
      <c r="K24" s="129"/>
      <c r="L24" s="129"/>
      <c r="M24" s="129"/>
      <c r="N24" s="129"/>
      <c r="O24" s="129"/>
      <c r="P24" s="129"/>
      <c r="Q24" s="129"/>
      <c r="R24" s="129"/>
      <c r="S24" s="129"/>
      <c r="T24" s="129"/>
      <c r="U24" s="129"/>
      <c r="V24" s="129"/>
      <c r="W24" s="129"/>
      <c r="X24" s="664"/>
      <c r="Y24" s="306" t="s">
        <v>58</v>
      </c>
      <c r="Z24" s="307"/>
      <c r="AA24" s="308"/>
      <c r="AB24" s="913" t="s">
        <v>324</v>
      </c>
      <c r="AC24" s="914"/>
      <c r="AD24" s="915"/>
      <c r="AE24" s="332">
        <v>103</v>
      </c>
      <c r="AF24" s="332"/>
      <c r="AG24" s="332"/>
      <c r="AH24" s="332"/>
      <c r="AI24" s="332"/>
      <c r="AJ24" s="333">
        <v>74</v>
      </c>
      <c r="AK24" s="333"/>
      <c r="AL24" s="333"/>
      <c r="AM24" s="333"/>
      <c r="AN24" s="333"/>
      <c r="AO24" s="333">
        <v>66</v>
      </c>
      <c r="AP24" s="333"/>
      <c r="AQ24" s="333"/>
      <c r="AR24" s="333"/>
      <c r="AS24" s="333"/>
      <c r="AT24" s="487" t="s">
        <v>326</v>
      </c>
      <c r="AU24" s="908"/>
      <c r="AV24" s="908"/>
      <c r="AW24" s="908"/>
      <c r="AX24" s="918"/>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325</v>
      </c>
      <c r="Z25" s="261"/>
      <c r="AA25" s="262"/>
      <c r="AB25" s="809" t="s">
        <v>324</v>
      </c>
      <c r="AC25" s="810"/>
      <c r="AD25" s="811"/>
      <c r="AE25" s="487">
        <v>71</v>
      </c>
      <c r="AF25" s="908"/>
      <c r="AG25" s="908"/>
      <c r="AH25" s="908"/>
      <c r="AI25" s="909"/>
      <c r="AJ25" s="910">
        <v>103</v>
      </c>
      <c r="AK25" s="911"/>
      <c r="AL25" s="911"/>
      <c r="AM25" s="911"/>
      <c r="AN25" s="912"/>
      <c r="AO25" s="910">
        <v>74</v>
      </c>
      <c r="AP25" s="911"/>
      <c r="AQ25" s="911"/>
      <c r="AR25" s="911"/>
      <c r="AS25" s="912"/>
      <c r="AT25" s="910">
        <v>66</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323</v>
      </c>
      <c r="H27" s="482"/>
      <c r="I27" s="482"/>
      <c r="J27" s="482"/>
      <c r="K27" s="482"/>
      <c r="L27" s="482"/>
      <c r="M27" s="482"/>
      <c r="N27" s="482"/>
      <c r="O27" s="482"/>
      <c r="P27" s="482"/>
      <c r="Q27" s="482"/>
      <c r="R27" s="482"/>
      <c r="S27" s="482"/>
      <c r="T27" s="482"/>
      <c r="U27" s="482"/>
      <c r="V27" s="482"/>
      <c r="W27" s="482"/>
      <c r="X27" s="482"/>
      <c r="Y27" s="272" t="s">
        <v>62</v>
      </c>
      <c r="Z27" s="273"/>
      <c r="AA27" s="274"/>
      <c r="AB27" s="905" t="s">
        <v>322</v>
      </c>
      <c r="AC27" s="906"/>
      <c r="AD27" s="907"/>
      <c r="AE27" s="487">
        <v>1.47</v>
      </c>
      <c r="AF27" s="488"/>
      <c r="AG27" s="488"/>
      <c r="AH27" s="488"/>
      <c r="AI27" s="489"/>
      <c r="AJ27" s="487">
        <v>2.0699999999999998</v>
      </c>
      <c r="AK27" s="488"/>
      <c r="AL27" s="488"/>
      <c r="AM27" s="488"/>
      <c r="AN27" s="489"/>
      <c r="AO27" s="487">
        <v>2.29</v>
      </c>
      <c r="AP27" s="488"/>
      <c r="AQ27" s="488"/>
      <c r="AR27" s="488"/>
      <c r="AS27" s="489"/>
      <c r="AT27" s="487">
        <v>2.83</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905" t="s">
        <v>321</v>
      </c>
      <c r="AC28" s="906"/>
      <c r="AD28" s="907"/>
      <c r="AE28" s="487" t="s">
        <v>320</v>
      </c>
      <c r="AF28" s="488"/>
      <c r="AG28" s="488"/>
      <c r="AH28" s="488"/>
      <c r="AI28" s="489"/>
      <c r="AJ28" s="487" t="s">
        <v>319</v>
      </c>
      <c r="AK28" s="488"/>
      <c r="AL28" s="488"/>
      <c r="AM28" s="488"/>
      <c r="AN28" s="489"/>
      <c r="AO28" s="487" t="s">
        <v>318</v>
      </c>
      <c r="AP28" s="488"/>
      <c r="AQ28" s="488"/>
      <c r="AR28" s="488"/>
      <c r="AS28" s="489"/>
      <c r="AT28" s="487" t="s">
        <v>317</v>
      </c>
      <c r="AU28" s="488"/>
      <c r="AV28" s="488"/>
      <c r="AW28" s="488"/>
      <c r="AX28" s="489"/>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902" t="s">
        <v>316</v>
      </c>
      <c r="D30" s="903"/>
      <c r="E30" s="903"/>
      <c r="F30" s="903"/>
      <c r="G30" s="903"/>
      <c r="H30" s="903"/>
      <c r="I30" s="903"/>
      <c r="J30" s="903"/>
      <c r="K30" s="904"/>
      <c r="L30" s="226">
        <v>187</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f>SUM(L30:Q35)</f>
        <v>187</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170</v>
      </c>
      <c r="AE40" s="478"/>
      <c r="AF40" s="478"/>
      <c r="AG40" s="479" t="s">
        <v>315</v>
      </c>
      <c r="AH40" s="480"/>
      <c r="AI40" s="480"/>
      <c r="AJ40" s="480"/>
      <c r="AK40" s="480"/>
      <c r="AL40" s="480"/>
      <c r="AM40" s="480"/>
      <c r="AN40" s="480"/>
      <c r="AO40" s="480"/>
      <c r="AP40" s="480"/>
      <c r="AQ40" s="480"/>
      <c r="AR40" s="480"/>
      <c r="AS40" s="480"/>
      <c r="AT40" s="480"/>
      <c r="AU40" s="480"/>
      <c r="AV40" s="480"/>
      <c r="AW40" s="480"/>
      <c r="AX40" s="481"/>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467"/>
      <c r="AH41" s="468"/>
      <c r="AI41" s="468"/>
      <c r="AJ41" s="468"/>
      <c r="AK41" s="468"/>
      <c r="AL41" s="468"/>
      <c r="AM41" s="468"/>
      <c r="AN41" s="468"/>
      <c r="AO41" s="468"/>
      <c r="AP41" s="468"/>
      <c r="AQ41" s="468"/>
      <c r="AR41" s="468"/>
      <c r="AS41" s="468"/>
      <c r="AT41" s="468"/>
      <c r="AU41" s="468"/>
      <c r="AV41" s="468"/>
      <c r="AW41" s="468"/>
      <c r="AX41" s="469"/>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470"/>
      <c r="AH42" s="471"/>
      <c r="AI42" s="471"/>
      <c r="AJ42" s="471"/>
      <c r="AK42" s="471"/>
      <c r="AL42" s="471"/>
      <c r="AM42" s="471"/>
      <c r="AN42" s="471"/>
      <c r="AO42" s="471"/>
      <c r="AP42" s="471"/>
      <c r="AQ42" s="471"/>
      <c r="AR42" s="471"/>
      <c r="AS42" s="471"/>
      <c r="AT42" s="471"/>
      <c r="AU42" s="471"/>
      <c r="AV42" s="471"/>
      <c r="AW42" s="471"/>
      <c r="AX42" s="472"/>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171</v>
      </c>
      <c r="AE43" s="464"/>
      <c r="AF43" s="464"/>
      <c r="AG43" s="168" t="s">
        <v>314</v>
      </c>
      <c r="AH43" s="889"/>
      <c r="AI43" s="889"/>
      <c r="AJ43" s="889"/>
      <c r="AK43" s="889"/>
      <c r="AL43" s="889"/>
      <c r="AM43" s="889"/>
      <c r="AN43" s="889"/>
      <c r="AO43" s="889"/>
      <c r="AP43" s="889"/>
      <c r="AQ43" s="889"/>
      <c r="AR43" s="889"/>
      <c r="AS43" s="889"/>
      <c r="AT43" s="889"/>
      <c r="AU43" s="889"/>
      <c r="AV43" s="889"/>
      <c r="AW43" s="889"/>
      <c r="AX43" s="890"/>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250</v>
      </c>
      <c r="AE44" s="459"/>
      <c r="AF44" s="459"/>
      <c r="AG44" s="891"/>
      <c r="AH44" s="892"/>
      <c r="AI44" s="892"/>
      <c r="AJ44" s="892"/>
      <c r="AK44" s="892"/>
      <c r="AL44" s="892"/>
      <c r="AM44" s="892"/>
      <c r="AN44" s="892"/>
      <c r="AO44" s="892"/>
      <c r="AP44" s="892"/>
      <c r="AQ44" s="892"/>
      <c r="AR44" s="892"/>
      <c r="AS44" s="892"/>
      <c r="AT44" s="892"/>
      <c r="AU44" s="892"/>
      <c r="AV44" s="892"/>
      <c r="AW44" s="892"/>
      <c r="AX44" s="893"/>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891"/>
      <c r="AH45" s="892"/>
      <c r="AI45" s="892"/>
      <c r="AJ45" s="892"/>
      <c r="AK45" s="892"/>
      <c r="AL45" s="892"/>
      <c r="AM45" s="892"/>
      <c r="AN45" s="892"/>
      <c r="AO45" s="892"/>
      <c r="AP45" s="892"/>
      <c r="AQ45" s="892"/>
      <c r="AR45" s="892"/>
      <c r="AS45" s="892"/>
      <c r="AT45" s="892"/>
      <c r="AU45" s="892"/>
      <c r="AV45" s="892"/>
      <c r="AW45" s="892"/>
      <c r="AX45" s="893"/>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250</v>
      </c>
      <c r="AE46" s="459"/>
      <c r="AF46" s="459"/>
      <c r="AG46" s="891"/>
      <c r="AH46" s="892"/>
      <c r="AI46" s="892"/>
      <c r="AJ46" s="892"/>
      <c r="AK46" s="892"/>
      <c r="AL46" s="892"/>
      <c r="AM46" s="892"/>
      <c r="AN46" s="892"/>
      <c r="AO46" s="892"/>
      <c r="AP46" s="892"/>
      <c r="AQ46" s="892"/>
      <c r="AR46" s="892"/>
      <c r="AS46" s="892"/>
      <c r="AT46" s="892"/>
      <c r="AU46" s="892"/>
      <c r="AV46" s="892"/>
      <c r="AW46" s="892"/>
      <c r="AX46" s="893"/>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891"/>
      <c r="AH47" s="892"/>
      <c r="AI47" s="892"/>
      <c r="AJ47" s="892"/>
      <c r="AK47" s="892"/>
      <c r="AL47" s="892"/>
      <c r="AM47" s="892"/>
      <c r="AN47" s="892"/>
      <c r="AO47" s="892"/>
      <c r="AP47" s="892"/>
      <c r="AQ47" s="892"/>
      <c r="AR47" s="892"/>
      <c r="AS47" s="892"/>
      <c r="AT47" s="892"/>
      <c r="AU47" s="892"/>
      <c r="AV47" s="892"/>
      <c r="AW47" s="892"/>
      <c r="AX47" s="893"/>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250</v>
      </c>
      <c r="AE48" s="462"/>
      <c r="AF48" s="462"/>
      <c r="AG48" s="891"/>
      <c r="AH48" s="892"/>
      <c r="AI48" s="892"/>
      <c r="AJ48" s="892"/>
      <c r="AK48" s="892"/>
      <c r="AL48" s="892"/>
      <c r="AM48" s="892"/>
      <c r="AN48" s="892"/>
      <c r="AO48" s="892"/>
      <c r="AP48" s="892"/>
      <c r="AQ48" s="892"/>
      <c r="AR48" s="892"/>
      <c r="AS48" s="892"/>
      <c r="AT48" s="892"/>
      <c r="AU48" s="892"/>
      <c r="AV48" s="892"/>
      <c r="AW48" s="892"/>
      <c r="AX48" s="89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891"/>
      <c r="AH49" s="892"/>
      <c r="AI49" s="892"/>
      <c r="AJ49" s="892"/>
      <c r="AK49" s="892"/>
      <c r="AL49" s="892"/>
      <c r="AM49" s="892"/>
      <c r="AN49" s="892"/>
      <c r="AO49" s="892"/>
      <c r="AP49" s="892"/>
      <c r="AQ49" s="892"/>
      <c r="AR49" s="892"/>
      <c r="AS49" s="892"/>
      <c r="AT49" s="892"/>
      <c r="AU49" s="892"/>
      <c r="AV49" s="892"/>
      <c r="AW49" s="892"/>
      <c r="AX49" s="89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891"/>
      <c r="AH50" s="892"/>
      <c r="AI50" s="892"/>
      <c r="AJ50" s="892"/>
      <c r="AK50" s="892"/>
      <c r="AL50" s="892"/>
      <c r="AM50" s="892"/>
      <c r="AN50" s="892"/>
      <c r="AO50" s="892"/>
      <c r="AP50" s="892"/>
      <c r="AQ50" s="892"/>
      <c r="AR50" s="892"/>
      <c r="AS50" s="892"/>
      <c r="AT50" s="892"/>
      <c r="AU50" s="892"/>
      <c r="AV50" s="892"/>
      <c r="AW50" s="892"/>
      <c r="AX50" s="893"/>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894"/>
      <c r="AH51" s="895"/>
      <c r="AI51" s="895"/>
      <c r="AJ51" s="895"/>
      <c r="AK51" s="895"/>
      <c r="AL51" s="895"/>
      <c r="AM51" s="895"/>
      <c r="AN51" s="895"/>
      <c r="AO51" s="895"/>
      <c r="AP51" s="895"/>
      <c r="AQ51" s="895"/>
      <c r="AR51" s="895"/>
      <c r="AS51" s="895"/>
      <c r="AT51" s="895"/>
      <c r="AU51" s="895"/>
      <c r="AV51" s="895"/>
      <c r="AW51" s="895"/>
      <c r="AX51" s="89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171</v>
      </c>
      <c r="AE52" s="464"/>
      <c r="AF52" s="897"/>
      <c r="AG52" s="168" t="s">
        <v>313</v>
      </c>
      <c r="AH52" s="465"/>
      <c r="AI52" s="465"/>
      <c r="AJ52" s="465"/>
      <c r="AK52" s="465"/>
      <c r="AL52" s="465"/>
      <c r="AM52" s="465"/>
      <c r="AN52" s="465"/>
      <c r="AO52" s="465"/>
      <c r="AP52" s="465"/>
      <c r="AQ52" s="465"/>
      <c r="AR52" s="465"/>
      <c r="AS52" s="465"/>
      <c r="AT52" s="465"/>
      <c r="AU52" s="465"/>
      <c r="AV52" s="465"/>
      <c r="AW52" s="465"/>
      <c r="AX52" s="466"/>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467"/>
      <c r="AH53" s="468"/>
      <c r="AI53" s="468"/>
      <c r="AJ53" s="468"/>
      <c r="AK53" s="468"/>
      <c r="AL53" s="468"/>
      <c r="AM53" s="468"/>
      <c r="AN53" s="468"/>
      <c r="AO53" s="468"/>
      <c r="AP53" s="468"/>
      <c r="AQ53" s="468"/>
      <c r="AR53" s="468"/>
      <c r="AS53" s="468"/>
      <c r="AT53" s="468"/>
      <c r="AU53" s="468"/>
      <c r="AV53" s="468"/>
      <c r="AW53" s="468"/>
      <c r="AX53" s="469"/>
    </row>
    <row r="54" spans="1:50" ht="26.25" customHeight="1" x14ac:dyDescent="0.15">
      <c r="A54" s="120"/>
      <c r="B54" s="121"/>
      <c r="C54" s="144"/>
      <c r="D54" s="145"/>
      <c r="E54" s="145"/>
      <c r="F54" s="145"/>
      <c r="G54" s="898" t="s">
        <v>312</v>
      </c>
      <c r="H54" s="899"/>
      <c r="I54" s="899"/>
      <c r="J54" s="899"/>
      <c r="K54" s="899"/>
      <c r="L54" s="899"/>
      <c r="M54" s="899"/>
      <c r="N54" s="899"/>
      <c r="O54" s="899"/>
      <c r="P54" s="899"/>
      <c r="Q54" s="899"/>
      <c r="R54" s="899"/>
      <c r="S54" s="900"/>
      <c r="T54" s="901" t="s">
        <v>311</v>
      </c>
      <c r="U54" s="899"/>
      <c r="V54" s="899"/>
      <c r="W54" s="899"/>
      <c r="X54" s="899"/>
      <c r="Y54" s="899"/>
      <c r="Z54" s="899"/>
      <c r="AA54" s="899"/>
      <c r="AB54" s="899"/>
      <c r="AC54" s="899"/>
      <c r="AD54" s="899"/>
      <c r="AE54" s="899"/>
      <c r="AF54" s="899"/>
      <c r="AG54" s="467"/>
      <c r="AH54" s="468"/>
      <c r="AI54" s="468"/>
      <c r="AJ54" s="468"/>
      <c r="AK54" s="468"/>
      <c r="AL54" s="468"/>
      <c r="AM54" s="468"/>
      <c r="AN54" s="468"/>
      <c r="AO54" s="468"/>
      <c r="AP54" s="468"/>
      <c r="AQ54" s="468"/>
      <c r="AR54" s="468"/>
      <c r="AS54" s="468"/>
      <c r="AT54" s="468"/>
      <c r="AU54" s="468"/>
      <c r="AV54" s="468"/>
      <c r="AW54" s="468"/>
      <c r="AX54" s="469"/>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470"/>
      <c r="AH55" s="471"/>
      <c r="AI55" s="471"/>
      <c r="AJ55" s="471"/>
      <c r="AK55" s="471"/>
      <c r="AL55" s="471"/>
      <c r="AM55" s="471"/>
      <c r="AN55" s="471"/>
      <c r="AO55" s="471"/>
      <c r="AP55" s="471"/>
      <c r="AQ55" s="471"/>
      <c r="AR55" s="471"/>
      <c r="AS55" s="471"/>
      <c r="AT55" s="471"/>
      <c r="AU55" s="471"/>
      <c r="AV55" s="471"/>
      <c r="AW55" s="471"/>
      <c r="AX55" s="472"/>
    </row>
    <row r="56" spans="1:50" ht="57" customHeight="1" x14ac:dyDescent="0.15">
      <c r="A56" s="104" t="s">
        <v>100</v>
      </c>
      <c r="B56" s="105"/>
      <c r="C56" s="108" t="s">
        <v>101</v>
      </c>
      <c r="D56" s="109"/>
      <c r="E56" s="109"/>
      <c r="F56" s="110"/>
      <c r="G56" s="720" t="s">
        <v>310</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t="s">
        <v>309</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883">
        <v>0</v>
      </c>
      <c r="L67" s="884"/>
      <c r="M67" s="884"/>
      <c r="N67" s="884"/>
      <c r="O67" s="884"/>
      <c r="P67" s="884"/>
      <c r="Q67" s="884"/>
      <c r="R67" s="885"/>
      <c r="S67" s="57" t="s">
        <v>111</v>
      </c>
      <c r="T67" s="61"/>
      <c r="U67" s="61"/>
      <c r="V67" s="61"/>
      <c r="W67" s="61"/>
      <c r="X67" s="61"/>
      <c r="Y67" s="61"/>
      <c r="Z67" s="78"/>
      <c r="AA67" s="886">
        <v>46</v>
      </c>
      <c r="AB67" s="887"/>
      <c r="AC67" s="887"/>
      <c r="AD67" s="887"/>
      <c r="AE67" s="887"/>
      <c r="AF67" s="887"/>
      <c r="AG67" s="887"/>
      <c r="AH67" s="888"/>
      <c r="AI67" s="57" t="s">
        <v>112</v>
      </c>
      <c r="AJ67" s="58"/>
      <c r="AK67" s="58"/>
      <c r="AL67" s="58"/>
      <c r="AM67" s="58"/>
      <c r="AN67" s="58"/>
      <c r="AO67" s="58"/>
      <c r="AP67" s="59"/>
      <c r="AQ67" s="60">
        <v>212</v>
      </c>
      <c r="AR67" s="61"/>
      <c r="AS67" s="61"/>
      <c r="AT67" s="61"/>
      <c r="AU67" s="61"/>
      <c r="AV67" s="61"/>
      <c r="AW67" s="61"/>
      <c r="AX67" s="62"/>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C44:AC44"/>
    <mergeCell ref="AD44:AF44"/>
    <mergeCell ref="C45:AC45"/>
    <mergeCell ref="AD45:AF45"/>
    <mergeCell ref="A60:AX60"/>
    <mergeCell ref="A61:E61"/>
    <mergeCell ref="F61:AX61"/>
    <mergeCell ref="AD52:AF52"/>
    <mergeCell ref="AG52:AX55"/>
    <mergeCell ref="C53:F53"/>
    <mergeCell ref="G53:S53"/>
    <mergeCell ref="T53:AF53"/>
    <mergeCell ref="C54:F54"/>
    <mergeCell ref="G54:S54"/>
    <mergeCell ref="T54:AF54"/>
    <mergeCell ref="C55:F55"/>
    <mergeCell ref="G55:S55"/>
    <mergeCell ref="T55:AF55"/>
    <mergeCell ref="A62:AX62"/>
    <mergeCell ref="C46:AC46"/>
    <mergeCell ref="AD46:AF46"/>
    <mergeCell ref="C47:AC47"/>
    <mergeCell ref="AD47:AF47"/>
    <mergeCell ref="C48:AC48"/>
    <mergeCell ref="AD48:AF48"/>
    <mergeCell ref="A49:B51"/>
    <mergeCell ref="C49:AC49"/>
    <mergeCell ref="AD49:AF49"/>
    <mergeCell ref="C50:AC50"/>
    <mergeCell ref="AD50:AF50"/>
    <mergeCell ref="C51:AC51"/>
    <mergeCell ref="AD51:AF51"/>
    <mergeCell ref="AG43:AX51"/>
    <mergeCell ref="A56:B57"/>
    <mergeCell ref="C56:F56"/>
    <mergeCell ref="G56:AX56"/>
    <mergeCell ref="C57:F57"/>
    <mergeCell ref="G57:AX57"/>
    <mergeCell ref="A52:B55"/>
    <mergeCell ref="C52:AC52"/>
    <mergeCell ref="A58:AX58"/>
    <mergeCell ref="A59:AX59"/>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44" customWidth="1"/>
    <col min="51" max="57" width="2.25" style="44" customWidth="1"/>
    <col min="58" max="16384" width="9" style="44"/>
  </cols>
  <sheetData>
    <row r="1" spans="1:50" ht="21.75" customHeight="1" thickBot="1" x14ac:dyDescent="0.2">
      <c r="AJ1" s="2602" t="s">
        <v>0</v>
      </c>
      <c r="AK1" s="2602"/>
      <c r="AL1" s="2602"/>
      <c r="AM1" s="2602"/>
      <c r="AN1" s="2602"/>
      <c r="AO1" s="2602"/>
      <c r="AP1" s="2602"/>
      <c r="AQ1" s="2603" t="str">
        <f ca="1">RIGHT(CELL("filename",AQ1),LEN(CELL("filename",AQ1))-FIND("]",CELL("filename",AQ1)))</f>
        <v>270</v>
      </c>
      <c r="AR1" s="2603"/>
      <c r="AS1" s="2603"/>
      <c r="AT1" s="2603"/>
      <c r="AU1" s="2603"/>
      <c r="AV1" s="2603"/>
      <c r="AW1" s="2603"/>
      <c r="AX1" s="2603"/>
    </row>
    <row r="2" spans="1:50" ht="21" customHeight="1" thickBot="1" x14ac:dyDescent="0.2">
      <c r="A2" s="2604" t="s">
        <v>1</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6" t="s">
        <v>2</v>
      </c>
      <c r="AP2" s="2607"/>
      <c r="AQ2" s="2607"/>
      <c r="AR2" s="2607"/>
      <c r="AS2" s="2607"/>
      <c r="AT2" s="2607"/>
      <c r="AU2" s="2607"/>
      <c r="AV2" s="2607"/>
      <c r="AW2" s="2607"/>
      <c r="AX2" s="2608"/>
    </row>
    <row r="3" spans="1:50" ht="32.25" customHeight="1" x14ac:dyDescent="0.15">
      <c r="A3" s="2609" t="s">
        <v>3</v>
      </c>
      <c r="B3" s="2610"/>
      <c r="C3" s="2610"/>
      <c r="D3" s="2610"/>
      <c r="E3" s="2610"/>
      <c r="F3" s="2610"/>
      <c r="G3" s="765" t="s">
        <v>1926</v>
      </c>
      <c r="H3" s="766"/>
      <c r="I3" s="766"/>
      <c r="J3" s="766"/>
      <c r="K3" s="766"/>
      <c r="L3" s="766"/>
      <c r="M3" s="766"/>
      <c r="N3" s="766"/>
      <c r="O3" s="766"/>
      <c r="P3" s="766"/>
      <c r="Q3" s="766"/>
      <c r="R3" s="766"/>
      <c r="S3" s="766"/>
      <c r="T3" s="766"/>
      <c r="U3" s="766"/>
      <c r="V3" s="766"/>
      <c r="W3" s="766"/>
      <c r="X3" s="766"/>
      <c r="Y3" s="2613" t="s">
        <v>246</v>
      </c>
      <c r="Z3" s="2614"/>
      <c r="AA3" s="2614"/>
      <c r="AB3" s="2614"/>
      <c r="AC3" s="2614"/>
      <c r="AD3" s="2615"/>
      <c r="AE3" s="452" t="s">
        <v>1910</v>
      </c>
      <c r="AF3" s="453"/>
      <c r="AG3" s="453"/>
      <c r="AH3" s="453"/>
      <c r="AI3" s="453"/>
      <c r="AJ3" s="453"/>
      <c r="AK3" s="453"/>
      <c r="AL3" s="453"/>
      <c r="AM3" s="453"/>
      <c r="AN3" s="453"/>
      <c r="AO3" s="453"/>
      <c r="AP3" s="454"/>
      <c r="AQ3" s="2616" t="s">
        <v>8</v>
      </c>
      <c r="AR3" s="2950"/>
      <c r="AS3" s="2950"/>
      <c r="AT3" s="2950"/>
      <c r="AU3" s="2950"/>
      <c r="AV3" s="2950"/>
      <c r="AW3" s="2950"/>
      <c r="AX3" s="2951"/>
    </row>
    <row r="4" spans="1:50" ht="30" customHeight="1" x14ac:dyDescent="0.15">
      <c r="A4" s="2618" t="s">
        <v>9</v>
      </c>
      <c r="B4" s="2619"/>
      <c r="C4" s="2619"/>
      <c r="D4" s="2619"/>
      <c r="E4" s="2619"/>
      <c r="F4" s="2620"/>
      <c r="G4" s="771" t="s">
        <v>1925</v>
      </c>
      <c r="H4" s="772"/>
      <c r="I4" s="772"/>
      <c r="J4" s="772"/>
      <c r="K4" s="772"/>
      <c r="L4" s="772"/>
      <c r="M4" s="772"/>
      <c r="N4" s="772"/>
      <c r="O4" s="772"/>
      <c r="P4" s="772"/>
      <c r="Q4" s="772"/>
      <c r="R4" s="772"/>
      <c r="S4" s="772"/>
      <c r="T4" s="772"/>
      <c r="U4" s="772"/>
      <c r="V4" s="430"/>
      <c r="W4" s="430"/>
      <c r="X4" s="430"/>
      <c r="Y4" s="2621" t="s">
        <v>11</v>
      </c>
      <c r="Z4" s="2622"/>
      <c r="AA4" s="2622"/>
      <c r="AB4" s="2622"/>
      <c r="AC4" s="2622"/>
      <c r="AD4" s="2623"/>
      <c r="AE4" s="2952" t="s">
        <v>1908</v>
      </c>
      <c r="AF4" s="1684"/>
      <c r="AG4" s="1684"/>
      <c r="AH4" s="1684"/>
      <c r="AI4" s="1684"/>
      <c r="AJ4" s="1684"/>
      <c r="AK4" s="1684"/>
      <c r="AL4" s="1684"/>
      <c r="AM4" s="1684"/>
      <c r="AN4" s="1684"/>
      <c r="AO4" s="1684"/>
      <c r="AP4" s="1685"/>
      <c r="AQ4" s="1686" t="s">
        <v>1907</v>
      </c>
      <c r="AR4" s="1687"/>
      <c r="AS4" s="1687"/>
      <c r="AT4" s="1687"/>
      <c r="AU4" s="1687"/>
      <c r="AV4" s="1687"/>
      <c r="AW4" s="1687"/>
      <c r="AX4" s="1688"/>
    </row>
    <row r="5" spans="1:50" ht="30" customHeight="1" x14ac:dyDescent="0.15">
      <c r="A5" s="2624" t="s">
        <v>14</v>
      </c>
      <c r="B5" s="2625"/>
      <c r="C5" s="2625"/>
      <c r="D5" s="2625"/>
      <c r="E5" s="2625"/>
      <c r="F5" s="2625"/>
      <c r="G5" s="429" t="s">
        <v>15</v>
      </c>
      <c r="H5" s="430"/>
      <c r="I5" s="430"/>
      <c r="J5" s="430"/>
      <c r="K5" s="430"/>
      <c r="L5" s="430"/>
      <c r="M5" s="430"/>
      <c r="N5" s="430"/>
      <c r="O5" s="430"/>
      <c r="P5" s="430"/>
      <c r="Q5" s="430"/>
      <c r="R5" s="430"/>
      <c r="S5" s="430"/>
      <c r="T5" s="430"/>
      <c r="U5" s="430"/>
      <c r="V5" s="430"/>
      <c r="W5" s="430"/>
      <c r="X5" s="430"/>
      <c r="Y5" s="2626" t="s">
        <v>16</v>
      </c>
      <c r="Z5" s="2625"/>
      <c r="AA5" s="2625"/>
      <c r="AB5" s="2625"/>
      <c r="AC5" s="2625"/>
      <c r="AD5" s="2627"/>
      <c r="AE5" s="2628" t="s">
        <v>1924</v>
      </c>
      <c r="AF5" s="2629"/>
      <c r="AG5" s="2629"/>
      <c r="AH5" s="2629"/>
      <c r="AI5" s="2629"/>
      <c r="AJ5" s="2629"/>
      <c r="AK5" s="2629"/>
      <c r="AL5" s="2629"/>
      <c r="AM5" s="2629"/>
      <c r="AN5" s="2629"/>
      <c r="AO5" s="2629"/>
      <c r="AP5" s="2629"/>
      <c r="AQ5" s="2629"/>
      <c r="AR5" s="2629"/>
      <c r="AS5" s="2629"/>
      <c r="AT5" s="2629"/>
      <c r="AU5" s="2629"/>
      <c r="AV5" s="2629"/>
      <c r="AW5" s="2629"/>
      <c r="AX5" s="2953"/>
    </row>
    <row r="6" spans="1:50" ht="39.950000000000003" customHeight="1" x14ac:dyDescent="0.15">
      <c r="A6" s="2631" t="s">
        <v>1905</v>
      </c>
      <c r="B6" s="2632"/>
      <c r="C6" s="2632"/>
      <c r="D6" s="2632"/>
      <c r="E6" s="2632"/>
      <c r="F6" s="2632"/>
      <c r="G6" s="2633" t="s">
        <v>1904</v>
      </c>
      <c r="H6" s="2954"/>
      <c r="I6" s="2954"/>
      <c r="J6" s="2954"/>
      <c r="K6" s="2954"/>
      <c r="L6" s="2954"/>
      <c r="M6" s="2954"/>
      <c r="N6" s="2954"/>
      <c r="O6" s="2954"/>
      <c r="P6" s="2954"/>
      <c r="Q6" s="2954"/>
      <c r="R6" s="2954"/>
      <c r="S6" s="2954"/>
      <c r="T6" s="2954"/>
      <c r="U6" s="2954"/>
      <c r="V6" s="2955"/>
      <c r="W6" s="2955"/>
      <c r="X6" s="2956"/>
      <c r="Y6" s="2636" t="s">
        <v>239</v>
      </c>
      <c r="Z6" s="2637"/>
      <c r="AA6" s="2637"/>
      <c r="AB6" s="2637"/>
      <c r="AC6" s="2637"/>
      <c r="AD6" s="2638"/>
      <c r="AE6" s="2957" t="s">
        <v>1923</v>
      </c>
      <c r="AF6" s="2958"/>
      <c r="AG6" s="2958"/>
      <c r="AH6" s="2958"/>
      <c r="AI6" s="2958"/>
      <c r="AJ6" s="2958"/>
      <c r="AK6" s="2958"/>
      <c r="AL6" s="2958"/>
      <c r="AM6" s="2958"/>
      <c r="AN6" s="2958"/>
      <c r="AO6" s="2958"/>
      <c r="AP6" s="2958"/>
      <c r="AQ6" s="2958"/>
      <c r="AR6" s="2958"/>
      <c r="AS6" s="2958"/>
      <c r="AT6" s="2958"/>
      <c r="AU6" s="2958"/>
      <c r="AV6" s="2958"/>
      <c r="AW6" s="2958"/>
      <c r="AX6" s="2959"/>
    </row>
    <row r="7" spans="1:50" ht="103.7" customHeight="1" x14ac:dyDescent="0.15">
      <c r="A7" s="2642" t="s">
        <v>1902</v>
      </c>
      <c r="B7" s="2643"/>
      <c r="C7" s="2643"/>
      <c r="D7" s="2643"/>
      <c r="E7" s="2643"/>
      <c r="F7" s="2643"/>
      <c r="G7" s="409" t="s">
        <v>1922</v>
      </c>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1"/>
    </row>
    <row r="8" spans="1:50" ht="137.25" customHeight="1" x14ac:dyDescent="0.15">
      <c r="A8" s="2642" t="s">
        <v>1900</v>
      </c>
      <c r="B8" s="2643"/>
      <c r="C8" s="2643"/>
      <c r="D8" s="2643"/>
      <c r="E8" s="2643"/>
      <c r="F8" s="2643"/>
      <c r="G8" s="409" t="s">
        <v>1921</v>
      </c>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c r="AV8" s="410"/>
      <c r="AW8" s="410"/>
      <c r="AX8" s="411"/>
    </row>
    <row r="9" spans="1:50" ht="29.25" customHeight="1" x14ac:dyDescent="0.15">
      <c r="A9" s="2642" t="s">
        <v>26</v>
      </c>
      <c r="B9" s="2643"/>
      <c r="C9" s="2643"/>
      <c r="D9" s="2643"/>
      <c r="E9" s="2643"/>
      <c r="F9" s="2663"/>
      <c r="G9" s="2664" t="s">
        <v>154</v>
      </c>
      <c r="H9" s="2665"/>
      <c r="I9" s="2665"/>
      <c r="J9" s="2665"/>
      <c r="K9" s="2665"/>
      <c r="L9" s="2665"/>
      <c r="M9" s="2665"/>
      <c r="N9" s="2665"/>
      <c r="O9" s="2665"/>
      <c r="P9" s="2665"/>
      <c r="Q9" s="2665"/>
      <c r="R9" s="2665"/>
      <c r="S9" s="2665"/>
      <c r="T9" s="2665"/>
      <c r="U9" s="2665"/>
      <c r="V9" s="2665"/>
      <c r="W9" s="2665"/>
      <c r="X9" s="2665"/>
      <c r="Y9" s="2665"/>
      <c r="Z9" s="2665"/>
      <c r="AA9" s="2665"/>
      <c r="AB9" s="2665"/>
      <c r="AC9" s="2665"/>
      <c r="AD9" s="2665"/>
      <c r="AE9" s="2665"/>
      <c r="AF9" s="2665"/>
      <c r="AG9" s="2665"/>
      <c r="AH9" s="2665"/>
      <c r="AI9" s="2665"/>
      <c r="AJ9" s="2665"/>
      <c r="AK9" s="2665"/>
      <c r="AL9" s="2665"/>
      <c r="AM9" s="2665"/>
      <c r="AN9" s="2665"/>
      <c r="AO9" s="2665"/>
      <c r="AP9" s="2665"/>
      <c r="AQ9" s="2665"/>
      <c r="AR9" s="2665"/>
      <c r="AS9" s="2665"/>
      <c r="AT9" s="2665"/>
      <c r="AU9" s="2665"/>
      <c r="AV9" s="2665"/>
      <c r="AW9" s="2665"/>
      <c r="AX9" s="2666"/>
    </row>
    <row r="10" spans="1:50" ht="21" customHeight="1" x14ac:dyDescent="0.15">
      <c r="A10" s="2667" t="s">
        <v>1898</v>
      </c>
      <c r="B10" s="2668"/>
      <c r="C10" s="2668"/>
      <c r="D10" s="2668"/>
      <c r="E10" s="2668"/>
      <c r="F10" s="2669"/>
      <c r="G10" s="2676"/>
      <c r="H10" s="2677"/>
      <c r="I10" s="2677"/>
      <c r="J10" s="2677"/>
      <c r="K10" s="2677"/>
      <c r="L10" s="2677"/>
      <c r="M10" s="2677"/>
      <c r="N10" s="2677"/>
      <c r="O10" s="2677"/>
      <c r="P10" s="2644" t="s">
        <v>1892</v>
      </c>
      <c r="Q10" s="2645"/>
      <c r="R10" s="2645"/>
      <c r="S10" s="2645"/>
      <c r="T10" s="2645"/>
      <c r="U10" s="2645"/>
      <c r="V10" s="2678"/>
      <c r="W10" s="2644" t="s">
        <v>1891</v>
      </c>
      <c r="X10" s="2645"/>
      <c r="Y10" s="2645"/>
      <c r="Z10" s="2645"/>
      <c r="AA10" s="2645"/>
      <c r="AB10" s="2645"/>
      <c r="AC10" s="2678"/>
      <c r="AD10" s="2644" t="s">
        <v>1890</v>
      </c>
      <c r="AE10" s="2645"/>
      <c r="AF10" s="2645"/>
      <c r="AG10" s="2645"/>
      <c r="AH10" s="2645"/>
      <c r="AI10" s="2645"/>
      <c r="AJ10" s="2678"/>
      <c r="AK10" s="2644" t="s">
        <v>1897</v>
      </c>
      <c r="AL10" s="2645"/>
      <c r="AM10" s="2645"/>
      <c r="AN10" s="2645"/>
      <c r="AO10" s="2645"/>
      <c r="AP10" s="2645"/>
      <c r="AQ10" s="2678"/>
      <c r="AR10" s="2644" t="s">
        <v>1884</v>
      </c>
      <c r="AS10" s="2645"/>
      <c r="AT10" s="2645"/>
      <c r="AU10" s="2645"/>
      <c r="AV10" s="2645"/>
      <c r="AW10" s="2645"/>
      <c r="AX10" s="2646"/>
    </row>
    <row r="11" spans="1:50" ht="21" customHeight="1" x14ac:dyDescent="0.15">
      <c r="A11" s="2670"/>
      <c r="B11" s="2671"/>
      <c r="C11" s="2671"/>
      <c r="D11" s="2671"/>
      <c r="E11" s="2671"/>
      <c r="F11" s="2672"/>
      <c r="G11" s="2647" t="s">
        <v>34</v>
      </c>
      <c r="H11" s="2648"/>
      <c r="I11" s="2653" t="s">
        <v>35</v>
      </c>
      <c r="J11" s="2654"/>
      <c r="K11" s="2654"/>
      <c r="L11" s="2654"/>
      <c r="M11" s="2654"/>
      <c r="N11" s="2654"/>
      <c r="O11" s="2655"/>
      <c r="P11" s="2656" t="s">
        <v>2188</v>
      </c>
      <c r="Q11" s="2656"/>
      <c r="R11" s="2656"/>
      <c r="S11" s="2656"/>
      <c r="T11" s="2656"/>
      <c r="U11" s="2656"/>
      <c r="V11" s="2656"/>
      <c r="W11" s="2656" t="s">
        <v>2188</v>
      </c>
      <c r="X11" s="2656"/>
      <c r="Y11" s="2656"/>
      <c r="Z11" s="2656"/>
      <c r="AA11" s="2656"/>
      <c r="AB11" s="2656"/>
      <c r="AC11" s="2656"/>
      <c r="AD11" s="2656" t="s">
        <v>255</v>
      </c>
      <c r="AE11" s="2656"/>
      <c r="AF11" s="2656"/>
      <c r="AG11" s="2656"/>
      <c r="AH11" s="2656"/>
      <c r="AI11" s="2656"/>
      <c r="AJ11" s="2656"/>
      <c r="AK11" s="2656" t="s">
        <v>2188</v>
      </c>
      <c r="AL11" s="2656"/>
      <c r="AM11" s="2656"/>
      <c r="AN11" s="2656"/>
      <c r="AO11" s="2656"/>
      <c r="AP11" s="2656"/>
      <c r="AQ11" s="2656"/>
      <c r="AR11" s="2657"/>
      <c r="AS11" s="2657"/>
      <c r="AT11" s="2657"/>
      <c r="AU11" s="2657"/>
      <c r="AV11" s="2657"/>
      <c r="AW11" s="2657"/>
      <c r="AX11" s="2658"/>
    </row>
    <row r="12" spans="1:50" ht="21" customHeight="1" x14ac:dyDescent="0.15">
      <c r="A12" s="2670"/>
      <c r="B12" s="2671"/>
      <c r="C12" s="2671"/>
      <c r="D12" s="2671"/>
      <c r="E12" s="2671"/>
      <c r="F12" s="2672"/>
      <c r="G12" s="2649"/>
      <c r="H12" s="2650"/>
      <c r="I12" s="2659" t="s">
        <v>36</v>
      </c>
      <c r="J12" s="2660"/>
      <c r="K12" s="2660"/>
      <c r="L12" s="2660"/>
      <c r="M12" s="2660"/>
      <c r="N12" s="2660"/>
      <c r="O12" s="2661"/>
      <c r="P12" s="2662" t="s">
        <v>2188</v>
      </c>
      <c r="Q12" s="2662"/>
      <c r="R12" s="2662"/>
      <c r="S12" s="2662"/>
      <c r="T12" s="2662"/>
      <c r="U12" s="2662"/>
      <c r="V12" s="2662"/>
      <c r="W12" s="2662" t="s">
        <v>2188</v>
      </c>
      <c r="X12" s="2662"/>
      <c r="Y12" s="2662"/>
      <c r="Z12" s="2662"/>
      <c r="AA12" s="2662"/>
      <c r="AB12" s="2662"/>
      <c r="AC12" s="2662"/>
      <c r="AD12" s="2662">
        <v>74</v>
      </c>
      <c r="AE12" s="2662"/>
      <c r="AF12" s="2662"/>
      <c r="AG12" s="2662"/>
      <c r="AH12" s="2662"/>
      <c r="AI12" s="2662"/>
      <c r="AJ12" s="2662"/>
      <c r="AK12" s="2662" t="s">
        <v>2188</v>
      </c>
      <c r="AL12" s="2662"/>
      <c r="AM12" s="2662"/>
      <c r="AN12" s="2662"/>
      <c r="AO12" s="2662"/>
      <c r="AP12" s="2662"/>
      <c r="AQ12" s="2662"/>
      <c r="AR12" s="2692"/>
      <c r="AS12" s="2692"/>
      <c r="AT12" s="2692"/>
      <c r="AU12" s="2692"/>
      <c r="AV12" s="2692"/>
      <c r="AW12" s="2692"/>
      <c r="AX12" s="2693"/>
    </row>
    <row r="13" spans="1:50" ht="21" customHeight="1" x14ac:dyDescent="0.15">
      <c r="A13" s="2670"/>
      <c r="B13" s="2671"/>
      <c r="C13" s="2671"/>
      <c r="D13" s="2671"/>
      <c r="E13" s="2671"/>
      <c r="F13" s="2672"/>
      <c r="G13" s="2649"/>
      <c r="H13" s="2650"/>
      <c r="I13" s="2659" t="s">
        <v>38</v>
      </c>
      <c r="J13" s="2679"/>
      <c r="K13" s="2679"/>
      <c r="L13" s="2679"/>
      <c r="M13" s="2679"/>
      <c r="N13" s="2679"/>
      <c r="O13" s="2680"/>
      <c r="P13" s="2681" t="s">
        <v>2190</v>
      </c>
      <c r="Q13" s="2682"/>
      <c r="R13" s="2682"/>
      <c r="S13" s="2682"/>
      <c r="T13" s="2682"/>
      <c r="U13" s="2682"/>
      <c r="V13" s="2683"/>
      <c r="W13" s="2681" t="s">
        <v>2190</v>
      </c>
      <c r="X13" s="2682"/>
      <c r="Y13" s="2682"/>
      <c r="Z13" s="2682"/>
      <c r="AA13" s="2682"/>
      <c r="AB13" s="2682"/>
      <c r="AC13" s="2683"/>
      <c r="AD13" s="2681" t="s">
        <v>255</v>
      </c>
      <c r="AE13" s="2682"/>
      <c r="AF13" s="2682"/>
      <c r="AG13" s="2682"/>
      <c r="AH13" s="2682"/>
      <c r="AI13" s="2682"/>
      <c r="AJ13" s="2683"/>
      <c r="AK13" s="2681" t="s">
        <v>2188</v>
      </c>
      <c r="AL13" s="2682"/>
      <c r="AM13" s="2682"/>
      <c r="AN13" s="2682"/>
      <c r="AO13" s="2682"/>
      <c r="AP13" s="2682"/>
      <c r="AQ13" s="2683"/>
      <c r="AR13" s="2681"/>
      <c r="AS13" s="2682"/>
      <c r="AT13" s="2682"/>
      <c r="AU13" s="2682"/>
      <c r="AV13" s="2682"/>
      <c r="AW13" s="2682"/>
      <c r="AX13" s="2688"/>
    </row>
    <row r="14" spans="1:50" ht="21" customHeight="1" x14ac:dyDescent="0.15">
      <c r="A14" s="2670"/>
      <c r="B14" s="2671"/>
      <c r="C14" s="2671"/>
      <c r="D14" s="2671"/>
      <c r="E14" s="2671"/>
      <c r="F14" s="2672"/>
      <c r="G14" s="2649"/>
      <c r="H14" s="2650"/>
      <c r="I14" s="2659" t="s">
        <v>39</v>
      </c>
      <c r="J14" s="2679"/>
      <c r="K14" s="2679"/>
      <c r="L14" s="2679"/>
      <c r="M14" s="2679"/>
      <c r="N14" s="2679"/>
      <c r="O14" s="2680"/>
      <c r="P14" s="2681" t="s">
        <v>2188</v>
      </c>
      <c r="Q14" s="2682"/>
      <c r="R14" s="2682"/>
      <c r="S14" s="2682"/>
      <c r="T14" s="2682"/>
      <c r="U14" s="2682"/>
      <c r="V14" s="2683"/>
      <c r="W14" s="2681" t="s">
        <v>2188</v>
      </c>
      <c r="X14" s="2682"/>
      <c r="Y14" s="2682"/>
      <c r="Z14" s="2682"/>
      <c r="AA14" s="2682"/>
      <c r="AB14" s="2682"/>
      <c r="AC14" s="2683"/>
      <c r="AD14" s="2681" t="s">
        <v>255</v>
      </c>
      <c r="AE14" s="2682"/>
      <c r="AF14" s="2682"/>
      <c r="AG14" s="2682"/>
      <c r="AH14" s="2682"/>
      <c r="AI14" s="2682"/>
      <c r="AJ14" s="2683"/>
      <c r="AK14" s="2681" t="s">
        <v>2188</v>
      </c>
      <c r="AL14" s="2682"/>
      <c r="AM14" s="2682"/>
      <c r="AN14" s="2682"/>
      <c r="AO14" s="2682"/>
      <c r="AP14" s="2682"/>
      <c r="AQ14" s="2683"/>
      <c r="AR14" s="2689"/>
      <c r="AS14" s="2690"/>
      <c r="AT14" s="2690"/>
      <c r="AU14" s="2690"/>
      <c r="AV14" s="2690"/>
      <c r="AW14" s="2690"/>
      <c r="AX14" s="2691"/>
    </row>
    <row r="15" spans="1:50" ht="24.75" customHeight="1" x14ac:dyDescent="0.15">
      <c r="A15" s="2670"/>
      <c r="B15" s="2671"/>
      <c r="C15" s="2671"/>
      <c r="D15" s="2671"/>
      <c r="E15" s="2671"/>
      <c r="F15" s="2672"/>
      <c r="G15" s="2649"/>
      <c r="H15" s="2650"/>
      <c r="I15" s="2659" t="s">
        <v>40</v>
      </c>
      <c r="J15" s="2660"/>
      <c r="K15" s="2660"/>
      <c r="L15" s="2660"/>
      <c r="M15" s="2660"/>
      <c r="N15" s="2660"/>
      <c r="O15" s="2661"/>
      <c r="P15" s="2662" t="s">
        <v>2188</v>
      </c>
      <c r="Q15" s="2662"/>
      <c r="R15" s="2662"/>
      <c r="S15" s="2662"/>
      <c r="T15" s="2662"/>
      <c r="U15" s="2662"/>
      <c r="V15" s="2662"/>
      <c r="W15" s="2662" t="s">
        <v>2188</v>
      </c>
      <c r="X15" s="2662"/>
      <c r="Y15" s="2662"/>
      <c r="Z15" s="2662"/>
      <c r="AA15" s="2662"/>
      <c r="AB15" s="2662"/>
      <c r="AC15" s="2662"/>
      <c r="AD15" s="2662" t="s">
        <v>255</v>
      </c>
      <c r="AE15" s="2662"/>
      <c r="AF15" s="2662"/>
      <c r="AG15" s="2662"/>
      <c r="AH15" s="2662"/>
      <c r="AI15" s="2662"/>
      <c r="AJ15" s="2662"/>
      <c r="AK15" s="2662" t="s">
        <v>2188</v>
      </c>
      <c r="AL15" s="2662"/>
      <c r="AM15" s="2662"/>
      <c r="AN15" s="2662"/>
      <c r="AO15" s="2662"/>
      <c r="AP15" s="2662"/>
      <c r="AQ15" s="2662"/>
      <c r="AR15" s="2692"/>
      <c r="AS15" s="2692"/>
      <c r="AT15" s="2692"/>
      <c r="AU15" s="2692"/>
      <c r="AV15" s="2692"/>
      <c r="AW15" s="2692"/>
      <c r="AX15" s="2693"/>
    </row>
    <row r="16" spans="1:50" ht="24.75" customHeight="1" x14ac:dyDescent="0.15">
      <c r="A16" s="2670"/>
      <c r="B16" s="2671"/>
      <c r="C16" s="2671"/>
      <c r="D16" s="2671"/>
      <c r="E16" s="2671"/>
      <c r="F16" s="2672"/>
      <c r="G16" s="2651"/>
      <c r="H16" s="2652"/>
      <c r="I16" s="2684" t="s">
        <v>41</v>
      </c>
      <c r="J16" s="2685"/>
      <c r="K16" s="2685"/>
      <c r="L16" s="2685"/>
      <c r="M16" s="2685"/>
      <c r="N16" s="2685"/>
      <c r="O16" s="2686"/>
      <c r="P16" s="2687" t="s">
        <v>2188</v>
      </c>
      <c r="Q16" s="2687"/>
      <c r="R16" s="2687"/>
      <c r="S16" s="2687"/>
      <c r="T16" s="2687"/>
      <c r="U16" s="2687"/>
      <c r="V16" s="2687"/>
      <c r="W16" s="2687" t="s">
        <v>2188</v>
      </c>
      <c r="X16" s="2687"/>
      <c r="Y16" s="2687"/>
      <c r="Z16" s="2687"/>
      <c r="AA16" s="2687"/>
      <c r="AB16" s="2687"/>
      <c r="AC16" s="2687"/>
      <c r="AD16" s="2687">
        <v>74</v>
      </c>
      <c r="AE16" s="2687"/>
      <c r="AF16" s="2687"/>
      <c r="AG16" s="2687"/>
      <c r="AH16" s="2687"/>
      <c r="AI16" s="2687"/>
      <c r="AJ16" s="2687"/>
      <c r="AK16" s="2687" t="s">
        <v>2188</v>
      </c>
      <c r="AL16" s="2687"/>
      <c r="AM16" s="2687"/>
      <c r="AN16" s="2687"/>
      <c r="AO16" s="2687"/>
      <c r="AP16" s="2687"/>
      <c r="AQ16" s="2687"/>
      <c r="AR16" s="2687"/>
      <c r="AS16" s="2687"/>
      <c r="AT16" s="2687"/>
      <c r="AU16" s="2687"/>
      <c r="AV16" s="2687"/>
      <c r="AW16" s="2687"/>
      <c r="AX16" s="2694"/>
    </row>
    <row r="17" spans="1:55" ht="24.75" customHeight="1" x14ac:dyDescent="0.15">
      <c r="A17" s="2670"/>
      <c r="B17" s="2671"/>
      <c r="C17" s="2671"/>
      <c r="D17" s="2671"/>
      <c r="E17" s="2671"/>
      <c r="F17" s="2672"/>
      <c r="G17" s="2695" t="s">
        <v>42</v>
      </c>
      <c r="H17" s="2696"/>
      <c r="I17" s="2696"/>
      <c r="J17" s="2696"/>
      <c r="K17" s="2696"/>
      <c r="L17" s="2696"/>
      <c r="M17" s="2696"/>
      <c r="N17" s="2696"/>
      <c r="O17" s="2696"/>
      <c r="P17" s="2697" t="s">
        <v>2190</v>
      </c>
      <c r="Q17" s="2697"/>
      <c r="R17" s="2697"/>
      <c r="S17" s="2697"/>
      <c r="T17" s="2697"/>
      <c r="U17" s="2697"/>
      <c r="V17" s="2697"/>
      <c r="W17" s="2697" t="s">
        <v>2188</v>
      </c>
      <c r="X17" s="2697"/>
      <c r="Y17" s="2697"/>
      <c r="Z17" s="2697"/>
      <c r="AA17" s="2697"/>
      <c r="AB17" s="2697"/>
      <c r="AC17" s="2697"/>
      <c r="AD17" s="2697">
        <v>74</v>
      </c>
      <c r="AE17" s="2697"/>
      <c r="AF17" s="2697"/>
      <c r="AG17" s="2697"/>
      <c r="AH17" s="2697"/>
      <c r="AI17" s="2697"/>
      <c r="AJ17" s="2697"/>
      <c r="AK17" s="2698"/>
      <c r="AL17" s="2698"/>
      <c r="AM17" s="2698"/>
      <c r="AN17" s="2698"/>
      <c r="AO17" s="2698"/>
      <c r="AP17" s="2698"/>
      <c r="AQ17" s="2698"/>
      <c r="AR17" s="2698"/>
      <c r="AS17" s="2698"/>
      <c r="AT17" s="2698"/>
      <c r="AU17" s="2698"/>
      <c r="AV17" s="2698"/>
      <c r="AW17" s="2698"/>
      <c r="AX17" s="2699"/>
    </row>
    <row r="18" spans="1:55" ht="24.75" customHeight="1" x14ac:dyDescent="0.15">
      <c r="A18" s="2673"/>
      <c r="B18" s="2674"/>
      <c r="C18" s="2674"/>
      <c r="D18" s="2674"/>
      <c r="E18" s="2674"/>
      <c r="F18" s="2675"/>
      <c r="G18" s="2695" t="s">
        <v>43</v>
      </c>
      <c r="H18" s="2696"/>
      <c r="I18" s="2696"/>
      <c r="J18" s="2696"/>
      <c r="K18" s="2696"/>
      <c r="L18" s="2696"/>
      <c r="M18" s="2696"/>
      <c r="N18" s="2696"/>
      <c r="O18" s="2696"/>
      <c r="P18" s="2697" t="s">
        <v>2188</v>
      </c>
      <c r="Q18" s="2697"/>
      <c r="R18" s="2697"/>
      <c r="S18" s="2697"/>
      <c r="T18" s="2697"/>
      <c r="U18" s="2697"/>
      <c r="V18" s="2697"/>
      <c r="W18" s="2697" t="s">
        <v>2188</v>
      </c>
      <c r="X18" s="2697"/>
      <c r="Y18" s="2697"/>
      <c r="Z18" s="2697"/>
      <c r="AA18" s="2697"/>
      <c r="AB18" s="2697"/>
      <c r="AC18" s="2697"/>
      <c r="AD18" s="2703">
        <v>1</v>
      </c>
      <c r="AE18" s="2703"/>
      <c r="AF18" s="2703"/>
      <c r="AG18" s="2703"/>
      <c r="AH18" s="2703"/>
      <c r="AI18" s="2703"/>
      <c r="AJ18" s="2703"/>
      <c r="AK18" s="2698"/>
      <c r="AL18" s="2698"/>
      <c r="AM18" s="2698"/>
      <c r="AN18" s="2698"/>
      <c r="AO18" s="2698"/>
      <c r="AP18" s="2698"/>
      <c r="AQ18" s="2698"/>
      <c r="AR18" s="2698"/>
      <c r="AS18" s="2698"/>
      <c r="AT18" s="2698"/>
      <c r="AU18" s="2698"/>
      <c r="AV18" s="2698"/>
      <c r="AW18" s="2698"/>
      <c r="AX18" s="2699"/>
    </row>
    <row r="19" spans="1:55" ht="31.7" customHeight="1" x14ac:dyDescent="0.15">
      <c r="A19" s="2704" t="s">
        <v>44</v>
      </c>
      <c r="B19" s="2705"/>
      <c r="C19" s="2705"/>
      <c r="D19" s="2705"/>
      <c r="E19" s="2705"/>
      <c r="F19" s="2706"/>
      <c r="G19" s="2711" t="s">
        <v>45</v>
      </c>
      <c r="H19" s="2645"/>
      <c r="I19" s="2645"/>
      <c r="J19" s="2645"/>
      <c r="K19" s="2645"/>
      <c r="L19" s="2645"/>
      <c r="M19" s="2645"/>
      <c r="N19" s="2645"/>
      <c r="O19" s="2645"/>
      <c r="P19" s="2645"/>
      <c r="Q19" s="2645"/>
      <c r="R19" s="2645"/>
      <c r="S19" s="2645"/>
      <c r="T19" s="2645"/>
      <c r="U19" s="2645"/>
      <c r="V19" s="2645"/>
      <c r="W19" s="2645"/>
      <c r="X19" s="2678"/>
      <c r="Y19" s="2712"/>
      <c r="Z19" s="2713"/>
      <c r="AA19" s="2714"/>
      <c r="AB19" s="2644" t="s">
        <v>46</v>
      </c>
      <c r="AC19" s="2645"/>
      <c r="AD19" s="2678"/>
      <c r="AE19" s="2700" t="s">
        <v>1892</v>
      </c>
      <c r="AF19" s="2700"/>
      <c r="AG19" s="2700"/>
      <c r="AH19" s="2700"/>
      <c r="AI19" s="2700"/>
      <c r="AJ19" s="2700" t="s">
        <v>1891</v>
      </c>
      <c r="AK19" s="2700"/>
      <c r="AL19" s="2700"/>
      <c r="AM19" s="2700"/>
      <c r="AN19" s="2700"/>
      <c r="AO19" s="2700" t="s">
        <v>1890</v>
      </c>
      <c r="AP19" s="2700"/>
      <c r="AQ19" s="2700"/>
      <c r="AR19" s="2700"/>
      <c r="AS19" s="2700"/>
      <c r="AT19" s="2701" t="s">
        <v>47</v>
      </c>
      <c r="AU19" s="2700"/>
      <c r="AV19" s="2700"/>
      <c r="AW19" s="2700"/>
      <c r="AX19" s="2702"/>
    </row>
    <row r="20" spans="1:55" ht="26.85" customHeight="1" x14ac:dyDescent="0.15">
      <c r="A20" s="2707"/>
      <c r="B20" s="2705"/>
      <c r="C20" s="2705"/>
      <c r="D20" s="2705"/>
      <c r="E20" s="2705"/>
      <c r="F20" s="2706"/>
      <c r="G20" s="1784" t="s">
        <v>1896</v>
      </c>
      <c r="H20" s="1179"/>
      <c r="I20" s="1179"/>
      <c r="J20" s="1179"/>
      <c r="K20" s="1179"/>
      <c r="L20" s="1179"/>
      <c r="M20" s="1179"/>
      <c r="N20" s="1179"/>
      <c r="O20" s="1179"/>
      <c r="P20" s="1179"/>
      <c r="Q20" s="1179"/>
      <c r="R20" s="1179"/>
      <c r="S20" s="1179"/>
      <c r="T20" s="1179"/>
      <c r="U20" s="1179"/>
      <c r="V20" s="1179"/>
      <c r="W20" s="1179"/>
      <c r="X20" s="1785"/>
      <c r="Y20" s="2744" t="s">
        <v>49</v>
      </c>
      <c r="Z20" s="2745"/>
      <c r="AA20" s="2746"/>
      <c r="AB20" s="2753" t="s">
        <v>1895</v>
      </c>
      <c r="AC20" s="2753"/>
      <c r="AD20" s="2753"/>
      <c r="AE20" s="2698"/>
      <c r="AF20" s="2698"/>
      <c r="AG20" s="2698"/>
      <c r="AH20" s="2698"/>
      <c r="AI20" s="2698"/>
      <c r="AJ20" s="2698"/>
      <c r="AK20" s="2698"/>
      <c r="AL20" s="2698"/>
      <c r="AM20" s="2698"/>
      <c r="AN20" s="2698"/>
      <c r="AO20" s="2698"/>
      <c r="AP20" s="2698"/>
      <c r="AQ20" s="2698"/>
      <c r="AR20" s="2698"/>
      <c r="AS20" s="2698"/>
      <c r="AT20" s="2698"/>
      <c r="AU20" s="2698"/>
      <c r="AV20" s="2698"/>
      <c r="AW20" s="2698"/>
      <c r="AX20" s="2699"/>
    </row>
    <row r="21" spans="1:55" ht="23.65" customHeight="1" x14ac:dyDescent="0.15">
      <c r="A21" s="2708"/>
      <c r="B21" s="2709"/>
      <c r="C21" s="2709"/>
      <c r="D21" s="2709"/>
      <c r="E21" s="2709"/>
      <c r="F21" s="2710"/>
      <c r="G21" s="1786"/>
      <c r="H21" s="1182"/>
      <c r="I21" s="1182"/>
      <c r="J21" s="1182"/>
      <c r="K21" s="1182"/>
      <c r="L21" s="1182"/>
      <c r="M21" s="1182"/>
      <c r="N21" s="1182"/>
      <c r="O21" s="1182"/>
      <c r="P21" s="1182"/>
      <c r="Q21" s="1182"/>
      <c r="R21" s="1182"/>
      <c r="S21" s="1182"/>
      <c r="T21" s="1182"/>
      <c r="U21" s="1182"/>
      <c r="V21" s="1182"/>
      <c r="W21" s="1182"/>
      <c r="X21" s="1787"/>
      <c r="Y21" s="2644" t="s">
        <v>51</v>
      </c>
      <c r="Z21" s="2645"/>
      <c r="AA21" s="2678"/>
      <c r="AB21" s="2719" t="s">
        <v>1895</v>
      </c>
      <c r="AC21" s="2719"/>
      <c r="AD21" s="2719"/>
      <c r="AE21" s="2763"/>
      <c r="AF21" s="2763"/>
      <c r="AG21" s="2763"/>
      <c r="AH21" s="2763"/>
      <c r="AI21" s="2763"/>
      <c r="AJ21" s="2763"/>
      <c r="AK21" s="2763"/>
      <c r="AL21" s="2763"/>
      <c r="AM21" s="2763"/>
      <c r="AN21" s="2763"/>
      <c r="AO21" s="2763"/>
      <c r="AP21" s="2763"/>
      <c r="AQ21" s="2763"/>
      <c r="AR21" s="2763"/>
      <c r="AS21" s="2763"/>
      <c r="AT21" s="2697">
        <v>18</v>
      </c>
      <c r="AU21" s="2697"/>
      <c r="AV21" s="2697"/>
      <c r="AW21" s="2697"/>
      <c r="AX21" s="2762"/>
    </row>
    <row r="22" spans="1:55" ht="32.25" customHeight="1" x14ac:dyDescent="0.15">
      <c r="A22" s="2708"/>
      <c r="B22" s="2709"/>
      <c r="C22" s="2709"/>
      <c r="D22" s="2709"/>
      <c r="E22" s="2709"/>
      <c r="F22" s="2710"/>
      <c r="G22" s="1788"/>
      <c r="H22" s="1185"/>
      <c r="I22" s="1185"/>
      <c r="J22" s="1185"/>
      <c r="K22" s="1185"/>
      <c r="L22" s="1185"/>
      <c r="M22" s="1185"/>
      <c r="N22" s="1185"/>
      <c r="O22" s="1185"/>
      <c r="P22" s="1185"/>
      <c r="Q22" s="1185"/>
      <c r="R22" s="1185"/>
      <c r="S22" s="1185"/>
      <c r="T22" s="1185"/>
      <c r="U22" s="1185"/>
      <c r="V22" s="1185"/>
      <c r="W22" s="1185"/>
      <c r="X22" s="1789"/>
      <c r="Y22" s="2644" t="s">
        <v>52</v>
      </c>
      <c r="Z22" s="2645"/>
      <c r="AA22" s="2678"/>
      <c r="AB22" s="2719" t="s">
        <v>199</v>
      </c>
      <c r="AC22" s="2719"/>
      <c r="AD22" s="2719"/>
      <c r="AE22" s="2963"/>
      <c r="AF22" s="2963"/>
      <c r="AG22" s="2963"/>
      <c r="AH22" s="2963"/>
      <c r="AI22" s="2963"/>
      <c r="AJ22" s="2963"/>
      <c r="AK22" s="2963"/>
      <c r="AL22" s="2963"/>
      <c r="AM22" s="2963"/>
      <c r="AN22" s="2963"/>
      <c r="AO22" s="2972"/>
      <c r="AP22" s="2698"/>
      <c r="AQ22" s="2698"/>
      <c r="AR22" s="2698"/>
      <c r="AS22" s="2698"/>
      <c r="AT22" s="2763"/>
      <c r="AU22" s="2763"/>
      <c r="AV22" s="2763"/>
      <c r="AW22" s="2763"/>
      <c r="AX22" s="2764"/>
    </row>
    <row r="23" spans="1:55" ht="31.7" customHeight="1" x14ac:dyDescent="0.15">
      <c r="A23" s="2721" t="s">
        <v>54</v>
      </c>
      <c r="B23" s="2733"/>
      <c r="C23" s="2733"/>
      <c r="D23" s="2733"/>
      <c r="E23" s="2733"/>
      <c r="F23" s="2734"/>
      <c r="G23" s="2711" t="s">
        <v>55</v>
      </c>
      <c r="H23" s="2645"/>
      <c r="I23" s="2645"/>
      <c r="J23" s="2645"/>
      <c r="K23" s="2645"/>
      <c r="L23" s="2645"/>
      <c r="M23" s="2645"/>
      <c r="N23" s="2645"/>
      <c r="O23" s="2645"/>
      <c r="P23" s="2645"/>
      <c r="Q23" s="2645"/>
      <c r="R23" s="2645"/>
      <c r="S23" s="2645"/>
      <c r="T23" s="2645"/>
      <c r="U23" s="2645"/>
      <c r="V23" s="2645"/>
      <c r="W23" s="2645"/>
      <c r="X23" s="2678"/>
      <c r="Y23" s="2712"/>
      <c r="Z23" s="2713"/>
      <c r="AA23" s="2714"/>
      <c r="AB23" s="2644" t="s">
        <v>46</v>
      </c>
      <c r="AC23" s="2645"/>
      <c r="AD23" s="2678"/>
      <c r="AE23" s="2700" t="s">
        <v>1892</v>
      </c>
      <c r="AF23" s="2700"/>
      <c r="AG23" s="2700"/>
      <c r="AH23" s="2700"/>
      <c r="AI23" s="2700"/>
      <c r="AJ23" s="2700" t="s">
        <v>1891</v>
      </c>
      <c r="AK23" s="2700"/>
      <c r="AL23" s="2700"/>
      <c r="AM23" s="2700"/>
      <c r="AN23" s="2700"/>
      <c r="AO23" s="2700" t="s">
        <v>1890</v>
      </c>
      <c r="AP23" s="2700"/>
      <c r="AQ23" s="2700"/>
      <c r="AR23" s="2700"/>
      <c r="AS23" s="2700"/>
      <c r="AT23" s="2754" t="s">
        <v>56</v>
      </c>
      <c r="AU23" s="2755"/>
      <c r="AV23" s="2755"/>
      <c r="AW23" s="2755"/>
      <c r="AX23" s="2756"/>
    </row>
    <row r="24" spans="1:55" ht="39.950000000000003" customHeight="1" x14ac:dyDescent="0.15">
      <c r="A24" s="2735"/>
      <c r="B24" s="2736"/>
      <c r="C24" s="2736"/>
      <c r="D24" s="2736"/>
      <c r="E24" s="2736"/>
      <c r="F24" s="2737"/>
      <c r="G24" s="2966" t="s">
        <v>1920</v>
      </c>
      <c r="H24" s="2967"/>
      <c r="I24" s="2967"/>
      <c r="J24" s="2967"/>
      <c r="K24" s="2967"/>
      <c r="L24" s="2967"/>
      <c r="M24" s="2967"/>
      <c r="N24" s="2967"/>
      <c r="O24" s="2967"/>
      <c r="P24" s="2967"/>
      <c r="Q24" s="2967"/>
      <c r="R24" s="2967"/>
      <c r="S24" s="2967"/>
      <c r="T24" s="2967"/>
      <c r="U24" s="2967"/>
      <c r="V24" s="2967"/>
      <c r="W24" s="2967"/>
      <c r="X24" s="2968"/>
      <c r="Y24" s="2761" t="s">
        <v>58</v>
      </c>
      <c r="Z24" s="2748"/>
      <c r="AA24" s="2749"/>
      <c r="AB24" s="2747" t="s">
        <v>1919</v>
      </c>
      <c r="AC24" s="2748"/>
      <c r="AD24" s="2749"/>
      <c r="AE24" s="2964"/>
      <c r="AF24" s="2964"/>
      <c r="AG24" s="2964"/>
      <c r="AH24" s="2964"/>
      <c r="AI24" s="2964"/>
      <c r="AJ24" s="2965"/>
      <c r="AK24" s="2965"/>
      <c r="AL24" s="2965"/>
      <c r="AM24" s="2965"/>
      <c r="AN24" s="2965"/>
      <c r="AO24" s="2965"/>
      <c r="AP24" s="2965"/>
      <c r="AQ24" s="2965"/>
      <c r="AR24" s="2965"/>
      <c r="AS24" s="2965"/>
      <c r="AT24" s="2757" t="s">
        <v>1918</v>
      </c>
      <c r="AU24" s="2637"/>
      <c r="AV24" s="2637"/>
      <c r="AW24" s="2637"/>
      <c r="AX24" s="2758"/>
      <c r="AY24" s="52"/>
      <c r="AZ24" s="51"/>
      <c r="BA24" s="51"/>
      <c r="BB24" s="51"/>
      <c r="BC24" s="51"/>
    </row>
    <row r="25" spans="1:55" ht="32.25" customHeight="1" x14ac:dyDescent="0.15">
      <c r="A25" s="2738"/>
      <c r="B25" s="2739"/>
      <c r="C25" s="2739"/>
      <c r="D25" s="2739"/>
      <c r="E25" s="2739"/>
      <c r="F25" s="2740"/>
      <c r="G25" s="2969"/>
      <c r="H25" s="2970"/>
      <c r="I25" s="2970"/>
      <c r="J25" s="2970"/>
      <c r="K25" s="2970"/>
      <c r="L25" s="2970"/>
      <c r="M25" s="2970"/>
      <c r="N25" s="2970"/>
      <c r="O25" s="2970"/>
      <c r="P25" s="2970"/>
      <c r="Q25" s="2970"/>
      <c r="R25" s="2970"/>
      <c r="S25" s="2970"/>
      <c r="T25" s="2970"/>
      <c r="U25" s="2970"/>
      <c r="V25" s="2970"/>
      <c r="W25" s="2970"/>
      <c r="X25" s="2971"/>
      <c r="Y25" s="2752" t="s">
        <v>1917</v>
      </c>
      <c r="Z25" s="2622"/>
      <c r="AA25" s="2623"/>
      <c r="AB25" s="2715"/>
      <c r="AC25" s="2622"/>
      <c r="AD25" s="2623"/>
      <c r="AE25" s="2712"/>
      <c r="AF25" s="2713"/>
      <c r="AG25" s="2713"/>
      <c r="AH25" s="2713"/>
      <c r="AI25" s="2714"/>
      <c r="AJ25" s="2960"/>
      <c r="AK25" s="2961"/>
      <c r="AL25" s="2961"/>
      <c r="AM25" s="2961"/>
      <c r="AN25" s="2962"/>
      <c r="AO25" s="2960"/>
      <c r="AP25" s="2961"/>
      <c r="AQ25" s="2961"/>
      <c r="AR25" s="2961"/>
      <c r="AS25" s="2962"/>
      <c r="AT25" s="2759"/>
      <c r="AU25" s="2728"/>
      <c r="AV25" s="2728"/>
      <c r="AW25" s="2728"/>
      <c r="AX25" s="2760"/>
      <c r="AY25" s="52"/>
      <c r="AZ25" s="51"/>
      <c r="BA25" s="51"/>
      <c r="BB25" s="51"/>
      <c r="BC25" s="51"/>
    </row>
    <row r="26" spans="1:55" ht="32.25" customHeight="1" x14ac:dyDescent="0.15">
      <c r="A26" s="2721" t="s">
        <v>62</v>
      </c>
      <c r="B26" s="2722"/>
      <c r="C26" s="2722"/>
      <c r="D26" s="2722"/>
      <c r="E26" s="2722"/>
      <c r="F26" s="2723"/>
      <c r="G26" s="2645" t="s">
        <v>63</v>
      </c>
      <c r="H26" s="2645"/>
      <c r="I26" s="2645"/>
      <c r="J26" s="2645"/>
      <c r="K26" s="2645"/>
      <c r="L26" s="2645"/>
      <c r="M26" s="2645"/>
      <c r="N26" s="2645"/>
      <c r="O26" s="2645"/>
      <c r="P26" s="2645"/>
      <c r="Q26" s="2645"/>
      <c r="R26" s="2645"/>
      <c r="S26" s="2645"/>
      <c r="T26" s="2645"/>
      <c r="U26" s="2645"/>
      <c r="V26" s="2645"/>
      <c r="W26" s="2645"/>
      <c r="X26" s="2678"/>
      <c r="Y26" s="2730"/>
      <c r="Z26" s="2731"/>
      <c r="AA26" s="2732"/>
      <c r="AB26" s="2644" t="s">
        <v>46</v>
      </c>
      <c r="AC26" s="2645"/>
      <c r="AD26" s="2678"/>
      <c r="AE26" s="2644" t="s">
        <v>1892</v>
      </c>
      <c r="AF26" s="2645"/>
      <c r="AG26" s="2645"/>
      <c r="AH26" s="2645"/>
      <c r="AI26" s="2678"/>
      <c r="AJ26" s="2644" t="s">
        <v>1891</v>
      </c>
      <c r="AK26" s="2645"/>
      <c r="AL26" s="2645"/>
      <c r="AM26" s="2645"/>
      <c r="AN26" s="2678"/>
      <c r="AO26" s="2644" t="s">
        <v>1890</v>
      </c>
      <c r="AP26" s="2645"/>
      <c r="AQ26" s="2645"/>
      <c r="AR26" s="2645"/>
      <c r="AS26" s="2678"/>
      <c r="AT26" s="2754" t="s">
        <v>64</v>
      </c>
      <c r="AU26" s="2755"/>
      <c r="AV26" s="2755"/>
      <c r="AW26" s="2755"/>
      <c r="AX26" s="2756"/>
      <c r="AY26" s="52"/>
      <c r="AZ26" s="51"/>
      <c r="BA26" s="51"/>
      <c r="BB26" s="51"/>
      <c r="BC26" s="51"/>
    </row>
    <row r="27" spans="1:55" ht="46.5" customHeight="1" x14ac:dyDescent="0.15">
      <c r="A27" s="2724"/>
      <c r="B27" s="2725"/>
      <c r="C27" s="2725"/>
      <c r="D27" s="2725"/>
      <c r="E27" s="2725"/>
      <c r="F27" s="2726"/>
      <c r="G27" s="2973" t="s">
        <v>1916</v>
      </c>
      <c r="H27" s="2974"/>
      <c r="I27" s="2974"/>
      <c r="J27" s="2974"/>
      <c r="K27" s="2974"/>
      <c r="L27" s="2974"/>
      <c r="M27" s="2974"/>
      <c r="N27" s="2974"/>
      <c r="O27" s="2974"/>
      <c r="P27" s="2974"/>
      <c r="Q27" s="2974"/>
      <c r="R27" s="2974"/>
      <c r="S27" s="2974"/>
      <c r="T27" s="2974"/>
      <c r="U27" s="2974"/>
      <c r="V27" s="2974"/>
      <c r="W27" s="2974"/>
      <c r="X27" s="2975"/>
      <c r="Y27" s="2767" t="s">
        <v>62</v>
      </c>
      <c r="Z27" s="2768"/>
      <c r="AA27" s="2769"/>
      <c r="AB27" s="2776"/>
      <c r="AC27" s="2777"/>
      <c r="AD27" s="2979"/>
      <c r="AE27" s="2776"/>
      <c r="AF27" s="2777"/>
      <c r="AG27" s="2777"/>
      <c r="AH27" s="2777"/>
      <c r="AI27" s="2979"/>
      <c r="AJ27" s="2776"/>
      <c r="AK27" s="2777"/>
      <c r="AL27" s="2777"/>
      <c r="AM27" s="2777"/>
      <c r="AN27" s="2979"/>
      <c r="AO27" s="2776"/>
      <c r="AP27" s="2777"/>
      <c r="AQ27" s="2777"/>
      <c r="AR27" s="2777"/>
      <c r="AS27" s="2979"/>
      <c r="AT27" s="2776"/>
      <c r="AU27" s="2777"/>
      <c r="AV27" s="2777"/>
      <c r="AW27" s="2777"/>
      <c r="AX27" s="2778"/>
    </row>
    <row r="28" spans="1:55" ht="47.1" customHeight="1" x14ac:dyDescent="0.15">
      <c r="A28" s="2727"/>
      <c r="B28" s="2728"/>
      <c r="C28" s="2728"/>
      <c r="D28" s="2728"/>
      <c r="E28" s="2728"/>
      <c r="F28" s="2729"/>
      <c r="G28" s="2976"/>
      <c r="H28" s="2977"/>
      <c r="I28" s="2977"/>
      <c r="J28" s="2977"/>
      <c r="K28" s="2977"/>
      <c r="L28" s="2977"/>
      <c r="M28" s="2977"/>
      <c r="N28" s="2977"/>
      <c r="O28" s="2977"/>
      <c r="P28" s="2977"/>
      <c r="Q28" s="2977"/>
      <c r="R28" s="2977"/>
      <c r="S28" s="2977"/>
      <c r="T28" s="2977"/>
      <c r="U28" s="2977"/>
      <c r="V28" s="2977"/>
      <c r="W28" s="2977"/>
      <c r="X28" s="2978"/>
      <c r="Y28" s="2744" t="s">
        <v>66</v>
      </c>
      <c r="Z28" s="2622"/>
      <c r="AA28" s="2623"/>
      <c r="AB28" s="2776" t="s">
        <v>193</v>
      </c>
      <c r="AC28" s="2777"/>
      <c r="AD28" s="2979"/>
      <c r="AE28" s="2776"/>
      <c r="AF28" s="2777"/>
      <c r="AG28" s="2777"/>
      <c r="AH28" s="2777"/>
      <c r="AI28" s="2979"/>
      <c r="AJ28" s="2776"/>
      <c r="AK28" s="2777"/>
      <c r="AL28" s="2777"/>
      <c r="AM28" s="2777"/>
      <c r="AN28" s="2979"/>
      <c r="AO28" s="2776"/>
      <c r="AP28" s="2777"/>
      <c r="AQ28" s="2777"/>
      <c r="AR28" s="2777"/>
      <c r="AS28" s="2979"/>
      <c r="AT28" s="2776"/>
      <c r="AU28" s="2777"/>
      <c r="AV28" s="2777"/>
      <c r="AW28" s="2777"/>
      <c r="AX28" s="2778"/>
    </row>
    <row r="29" spans="1:55" ht="23.1" customHeight="1" x14ac:dyDescent="0.15">
      <c r="A29" s="2780" t="s">
        <v>67</v>
      </c>
      <c r="B29" s="2781"/>
      <c r="C29" s="2786" t="s">
        <v>68</v>
      </c>
      <c r="D29" s="2787"/>
      <c r="E29" s="2787"/>
      <c r="F29" s="2787"/>
      <c r="G29" s="2787"/>
      <c r="H29" s="2787"/>
      <c r="I29" s="2787"/>
      <c r="J29" s="2787"/>
      <c r="K29" s="2788"/>
      <c r="L29" s="2789" t="s">
        <v>69</v>
      </c>
      <c r="M29" s="2789"/>
      <c r="N29" s="2789"/>
      <c r="O29" s="2789"/>
      <c r="P29" s="2789"/>
      <c r="Q29" s="2789"/>
      <c r="R29" s="2790" t="s">
        <v>1884</v>
      </c>
      <c r="S29" s="2790"/>
      <c r="T29" s="2790"/>
      <c r="U29" s="2790"/>
      <c r="V29" s="2790"/>
      <c r="W29" s="2790"/>
      <c r="X29" s="2791" t="s">
        <v>70</v>
      </c>
      <c r="Y29" s="2787"/>
      <c r="Z29" s="2787"/>
      <c r="AA29" s="2787"/>
      <c r="AB29" s="2787"/>
      <c r="AC29" s="2787"/>
      <c r="AD29" s="2787"/>
      <c r="AE29" s="2787"/>
      <c r="AF29" s="2787"/>
      <c r="AG29" s="2787"/>
      <c r="AH29" s="2787"/>
      <c r="AI29" s="2787"/>
      <c r="AJ29" s="2787"/>
      <c r="AK29" s="2787"/>
      <c r="AL29" s="2787"/>
      <c r="AM29" s="2787"/>
      <c r="AN29" s="2787"/>
      <c r="AO29" s="2787"/>
      <c r="AP29" s="2787"/>
      <c r="AQ29" s="2787"/>
      <c r="AR29" s="2787"/>
      <c r="AS29" s="2787"/>
      <c r="AT29" s="2787"/>
      <c r="AU29" s="2787"/>
      <c r="AV29" s="2787"/>
      <c r="AW29" s="2787"/>
      <c r="AX29" s="2792"/>
    </row>
    <row r="30" spans="1:55" ht="23.1" customHeight="1" x14ac:dyDescent="0.15">
      <c r="A30" s="2782"/>
      <c r="B30" s="2783"/>
      <c r="C30" s="2980"/>
      <c r="D30" s="2981"/>
      <c r="E30" s="2981"/>
      <c r="F30" s="2981"/>
      <c r="G30" s="2981"/>
      <c r="H30" s="2981"/>
      <c r="I30" s="2981"/>
      <c r="J30" s="2981"/>
      <c r="K30" s="2982"/>
      <c r="L30" s="2796"/>
      <c r="M30" s="2796"/>
      <c r="N30" s="2796"/>
      <c r="O30" s="2796"/>
      <c r="P30" s="2796"/>
      <c r="Q30" s="2796"/>
      <c r="R30" s="2796"/>
      <c r="S30" s="2796"/>
      <c r="T30" s="2796"/>
      <c r="U30" s="2796"/>
      <c r="V30" s="2796"/>
      <c r="W30" s="2796"/>
      <c r="X30" s="2797"/>
      <c r="Y30" s="2798"/>
      <c r="Z30" s="2798"/>
      <c r="AA30" s="2798"/>
      <c r="AB30" s="2798"/>
      <c r="AC30" s="2798"/>
      <c r="AD30" s="2798"/>
      <c r="AE30" s="2798"/>
      <c r="AF30" s="2798"/>
      <c r="AG30" s="2798"/>
      <c r="AH30" s="2798"/>
      <c r="AI30" s="2798"/>
      <c r="AJ30" s="2798"/>
      <c r="AK30" s="2798"/>
      <c r="AL30" s="2798"/>
      <c r="AM30" s="2798"/>
      <c r="AN30" s="2798"/>
      <c r="AO30" s="2798"/>
      <c r="AP30" s="2798"/>
      <c r="AQ30" s="2798"/>
      <c r="AR30" s="2798"/>
      <c r="AS30" s="2798"/>
      <c r="AT30" s="2798"/>
      <c r="AU30" s="2798"/>
      <c r="AV30" s="2798"/>
      <c r="AW30" s="2798"/>
      <c r="AX30" s="2799"/>
    </row>
    <row r="31" spans="1:55" ht="23.1" customHeight="1" x14ac:dyDescent="0.15">
      <c r="A31" s="2782"/>
      <c r="B31" s="2783"/>
      <c r="C31" s="2983"/>
      <c r="D31" s="2984"/>
      <c r="E31" s="2984"/>
      <c r="F31" s="2984"/>
      <c r="G31" s="2984"/>
      <c r="H31" s="2984"/>
      <c r="I31" s="2984"/>
      <c r="J31" s="2984"/>
      <c r="K31" s="2985"/>
      <c r="L31" s="2801"/>
      <c r="M31" s="2801"/>
      <c r="N31" s="2801"/>
      <c r="O31" s="2801"/>
      <c r="P31" s="2801"/>
      <c r="Q31" s="2801"/>
      <c r="R31" s="2801"/>
      <c r="S31" s="2801"/>
      <c r="T31" s="2801"/>
      <c r="U31" s="2801"/>
      <c r="V31" s="2801"/>
      <c r="W31" s="2801"/>
      <c r="X31" s="2802"/>
      <c r="Y31" s="2803"/>
      <c r="Z31" s="2803"/>
      <c r="AA31" s="2803"/>
      <c r="AB31" s="2803"/>
      <c r="AC31" s="2803"/>
      <c r="AD31" s="2803"/>
      <c r="AE31" s="2803"/>
      <c r="AF31" s="2803"/>
      <c r="AG31" s="2803"/>
      <c r="AH31" s="2803"/>
      <c r="AI31" s="2803"/>
      <c r="AJ31" s="2803"/>
      <c r="AK31" s="2803"/>
      <c r="AL31" s="2803"/>
      <c r="AM31" s="2803"/>
      <c r="AN31" s="2803"/>
      <c r="AO31" s="2803"/>
      <c r="AP31" s="2803"/>
      <c r="AQ31" s="2803"/>
      <c r="AR31" s="2803"/>
      <c r="AS31" s="2803"/>
      <c r="AT31" s="2803"/>
      <c r="AU31" s="2803"/>
      <c r="AV31" s="2803"/>
      <c r="AW31" s="2803"/>
      <c r="AX31" s="2804"/>
    </row>
    <row r="32" spans="1:55" ht="23.1" customHeight="1" x14ac:dyDescent="0.15">
      <c r="A32" s="2782"/>
      <c r="B32" s="2783"/>
      <c r="C32" s="2983"/>
      <c r="D32" s="2984"/>
      <c r="E32" s="2984"/>
      <c r="F32" s="2984"/>
      <c r="G32" s="2984"/>
      <c r="H32" s="2984"/>
      <c r="I32" s="2984"/>
      <c r="J32" s="2984"/>
      <c r="K32" s="2985"/>
      <c r="L32" s="2801"/>
      <c r="M32" s="2801"/>
      <c r="N32" s="2801"/>
      <c r="O32" s="2801"/>
      <c r="P32" s="2801"/>
      <c r="Q32" s="2801"/>
      <c r="R32" s="2801"/>
      <c r="S32" s="2801"/>
      <c r="T32" s="2801"/>
      <c r="U32" s="2801"/>
      <c r="V32" s="2801"/>
      <c r="W32" s="2801"/>
      <c r="X32" s="2802"/>
      <c r="Y32" s="2803"/>
      <c r="Z32" s="2803"/>
      <c r="AA32" s="2803"/>
      <c r="AB32" s="2803"/>
      <c r="AC32" s="2803"/>
      <c r="AD32" s="2803"/>
      <c r="AE32" s="2803"/>
      <c r="AF32" s="2803"/>
      <c r="AG32" s="2803"/>
      <c r="AH32" s="2803"/>
      <c r="AI32" s="2803"/>
      <c r="AJ32" s="2803"/>
      <c r="AK32" s="2803"/>
      <c r="AL32" s="2803"/>
      <c r="AM32" s="2803"/>
      <c r="AN32" s="2803"/>
      <c r="AO32" s="2803"/>
      <c r="AP32" s="2803"/>
      <c r="AQ32" s="2803"/>
      <c r="AR32" s="2803"/>
      <c r="AS32" s="2803"/>
      <c r="AT32" s="2803"/>
      <c r="AU32" s="2803"/>
      <c r="AV32" s="2803"/>
      <c r="AW32" s="2803"/>
      <c r="AX32" s="2804"/>
    </row>
    <row r="33" spans="1:50" ht="23.1" customHeight="1" x14ac:dyDescent="0.15">
      <c r="A33" s="2782"/>
      <c r="B33" s="2783"/>
      <c r="C33" s="2983"/>
      <c r="D33" s="2984"/>
      <c r="E33" s="2984"/>
      <c r="F33" s="2984"/>
      <c r="G33" s="2984"/>
      <c r="H33" s="2984"/>
      <c r="I33" s="2984"/>
      <c r="J33" s="2984"/>
      <c r="K33" s="2985"/>
      <c r="L33" s="2801"/>
      <c r="M33" s="2801"/>
      <c r="N33" s="2801"/>
      <c r="O33" s="2801"/>
      <c r="P33" s="2801"/>
      <c r="Q33" s="2801"/>
      <c r="R33" s="2801"/>
      <c r="S33" s="2801"/>
      <c r="T33" s="2801"/>
      <c r="U33" s="2801"/>
      <c r="V33" s="2801"/>
      <c r="W33" s="2801"/>
      <c r="X33" s="2802"/>
      <c r="Y33" s="2803"/>
      <c r="Z33" s="2803"/>
      <c r="AA33" s="2803"/>
      <c r="AB33" s="2803"/>
      <c r="AC33" s="2803"/>
      <c r="AD33" s="2803"/>
      <c r="AE33" s="2803"/>
      <c r="AF33" s="2803"/>
      <c r="AG33" s="2803"/>
      <c r="AH33" s="2803"/>
      <c r="AI33" s="2803"/>
      <c r="AJ33" s="2803"/>
      <c r="AK33" s="2803"/>
      <c r="AL33" s="2803"/>
      <c r="AM33" s="2803"/>
      <c r="AN33" s="2803"/>
      <c r="AO33" s="2803"/>
      <c r="AP33" s="2803"/>
      <c r="AQ33" s="2803"/>
      <c r="AR33" s="2803"/>
      <c r="AS33" s="2803"/>
      <c r="AT33" s="2803"/>
      <c r="AU33" s="2803"/>
      <c r="AV33" s="2803"/>
      <c r="AW33" s="2803"/>
      <c r="AX33" s="2804"/>
    </row>
    <row r="34" spans="1:50" ht="23.1" customHeight="1" x14ac:dyDescent="0.15">
      <c r="A34" s="2782"/>
      <c r="B34" s="2783"/>
      <c r="C34" s="2983"/>
      <c r="D34" s="2984"/>
      <c r="E34" s="2984"/>
      <c r="F34" s="2984"/>
      <c r="G34" s="2984"/>
      <c r="H34" s="2984"/>
      <c r="I34" s="2984"/>
      <c r="J34" s="2984"/>
      <c r="K34" s="2985"/>
      <c r="L34" s="2801"/>
      <c r="M34" s="2801"/>
      <c r="N34" s="2801"/>
      <c r="O34" s="2801"/>
      <c r="P34" s="2801"/>
      <c r="Q34" s="2801"/>
      <c r="R34" s="2801"/>
      <c r="S34" s="2801"/>
      <c r="T34" s="2801"/>
      <c r="U34" s="2801"/>
      <c r="V34" s="2801"/>
      <c r="W34" s="2801"/>
      <c r="X34" s="2802"/>
      <c r="Y34" s="2803"/>
      <c r="Z34" s="2803"/>
      <c r="AA34" s="2803"/>
      <c r="AB34" s="2803"/>
      <c r="AC34" s="2803"/>
      <c r="AD34" s="2803"/>
      <c r="AE34" s="2803"/>
      <c r="AF34" s="2803"/>
      <c r="AG34" s="2803"/>
      <c r="AH34" s="2803"/>
      <c r="AI34" s="2803"/>
      <c r="AJ34" s="2803"/>
      <c r="AK34" s="2803"/>
      <c r="AL34" s="2803"/>
      <c r="AM34" s="2803"/>
      <c r="AN34" s="2803"/>
      <c r="AO34" s="2803"/>
      <c r="AP34" s="2803"/>
      <c r="AQ34" s="2803"/>
      <c r="AR34" s="2803"/>
      <c r="AS34" s="2803"/>
      <c r="AT34" s="2803"/>
      <c r="AU34" s="2803"/>
      <c r="AV34" s="2803"/>
      <c r="AW34" s="2803"/>
      <c r="AX34" s="2804"/>
    </row>
    <row r="35" spans="1:50" ht="22.5" customHeight="1" x14ac:dyDescent="0.15">
      <c r="A35" s="2782"/>
      <c r="B35" s="2783"/>
      <c r="C35" s="2986"/>
      <c r="D35" s="2817"/>
      <c r="E35" s="2817"/>
      <c r="F35" s="2817"/>
      <c r="G35" s="2817"/>
      <c r="H35" s="2817"/>
      <c r="I35" s="2817"/>
      <c r="J35" s="2817"/>
      <c r="K35" s="2818"/>
      <c r="L35" s="2816"/>
      <c r="M35" s="2817"/>
      <c r="N35" s="2817"/>
      <c r="O35" s="2817"/>
      <c r="P35" s="2817"/>
      <c r="Q35" s="2818"/>
      <c r="R35" s="2816"/>
      <c r="S35" s="2817"/>
      <c r="T35" s="2817"/>
      <c r="U35" s="2817"/>
      <c r="V35" s="2817"/>
      <c r="W35" s="2818"/>
      <c r="X35" s="2802"/>
      <c r="Y35" s="2803"/>
      <c r="Z35" s="2803"/>
      <c r="AA35" s="2803"/>
      <c r="AB35" s="2803"/>
      <c r="AC35" s="2803"/>
      <c r="AD35" s="2803"/>
      <c r="AE35" s="2803"/>
      <c r="AF35" s="2803"/>
      <c r="AG35" s="2803"/>
      <c r="AH35" s="2803"/>
      <c r="AI35" s="2803"/>
      <c r="AJ35" s="2803"/>
      <c r="AK35" s="2803"/>
      <c r="AL35" s="2803"/>
      <c r="AM35" s="2803"/>
      <c r="AN35" s="2803"/>
      <c r="AO35" s="2803"/>
      <c r="AP35" s="2803"/>
      <c r="AQ35" s="2803"/>
      <c r="AR35" s="2803"/>
      <c r="AS35" s="2803"/>
      <c r="AT35" s="2803"/>
      <c r="AU35" s="2803"/>
      <c r="AV35" s="2803"/>
      <c r="AW35" s="2803"/>
      <c r="AX35" s="2804"/>
    </row>
    <row r="36" spans="1:50" ht="21.75" customHeight="1" thickBot="1" x14ac:dyDescent="0.2">
      <c r="A36" s="2784"/>
      <c r="B36" s="2785"/>
      <c r="C36" s="2819" t="s">
        <v>41</v>
      </c>
      <c r="D36" s="2820"/>
      <c r="E36" s="2820"/>
      <c r="F36" s="2820"/>
      <c r="G36" s="2820"/>
      <c r="H36" s="2820"/>
      <c r="I36" s="2820"/>
      <c r="J36" s="2820"/>
      <c r="K36" s="2821"/>
      <c r="L36" s="2823"/>
      <c r="M36" s="2824"/>
      <c r="N36" s="2824"/>
      <c r="O36" s="2824"/>
      <c r="P36" s="2824"/>
      <c r="Q36" s="2825"/>
      <c r="R36" s="2823"/>
      <c r="S36" s="2824"/>
      <c r="T36" s="2824"/>
      <c r="U36" s="2824"/>
      <c r="V36" s="2824"/>
      <c r="W36" s="2825"/>
      <c r="X36" s="2805"/>
      <c r="Y36" s="2806"/>
      <c r="Z36" s="2806"/>
      <c r="AA36" s="2806"/>
      <c r="AB36" s="2806"/>
      <c r="AC36" s="2806"/>
      <c r="AD36" s="2806"/>
      <c r="AE36" s="2806"/>
      <c r="AF36" s="2806"/>
      <c r="AG36" s="2806"/>
      <c r="AH36" s="2806"/>
      <c r="AI36" s="2806"/>
      <c r="AJ36" s="2806"/>
      <c r="AK36" s="2806"/>
      <c r="AL36" s="2806"/>
      <c r="AM36" s="2806"/>
      <c r="AN36" s="2806"/>
      <c r="AO36" s="2806"/>
      <c r="AP36" s="2806"/>
      <c r="AQ36" s="2806"/>
      <c r="AR36" s="2806"/>
      <c r="AS36" s="2806"/>
      <c r="AT36" s="2806"/>
      <c r="AU36" s="2806"/>
      <c r="AV36" s="2806"/>
      <c r="AW36" s="2806"/>
      <c r="AX36" s="2807"/>
    </row>
    <row r="37" spans="1:50" ht="24.75" customHeight="1" thickBot="1" x14ac:dyDescent="0.2">
      <c r="A37" s="50"/>
      <c r="B37" s="50"/>
      <c r="C37" s="50"/>
      <c r="D37" s="50"/>
      <c r="E37" s="50"/>
      <c r="F37" s="50"/>
      <c r="G37" s="48"/>
      <c r="H37" s="48"/>
      <c r="I37" s="48"/>
      <c r="J37" s="48"/>
      <c r="K37" s="48"/>
      <c r="L37" s="49"/>
      <c r="M37" s="48"/>
      <c r="N37" s="48"/>
      <c r="O37" s="48"/>
      <c r="P37" s="48"/>
      <c r="Q37" s="48"/>
      <c r="R37" s="48"/>
      <c r="S37" s="48"/>
      <c r="T37" s="48"/>
      <c r="U37" s="48"/>
      <c r="V37" s="48"/>
      <c r="W37" s="48"/>
      <c r="X37" s="48"/>
      <c r="Y37" s="47"/>
      <c r="Z37" s="47"/>
      <c r="AA37" s="47"/>
      <c r="AB37" s="47"/>
      <c r="AC37" s="48"/>
      <c r="AD37" s="48"/>
      <c r="AE37" s="48"/>
      <c r="AF37" s="48"/>
      <c r="AG37" s="48"/>
      <c r="AH37" s="49"/>
      <c r="AI37" s="48"/>
      <c r="AJ37" s="48"/>
      <c r="AK37" s="48"/>
      <c r="AL37" s="48"/>
      <c r="AM37" s="48"/>
      <c r="AN37" s="48"/>
      <c r="AO37" s="48"/>
      <c r="AP37" s="48"/>
      <c r="AQ37" s="48"/>
      <c r="AR37" s="48"/>
      <c r="AS37" s="48"/>
      <c r="AT37" s="48"/>
      <c r="AU37" s="47"/>
      <c r="AV37" s="47"/>
      <c r="AW37" s="47"/>
      <c r="AX37" s="47"/>
    </row>
    <row r="38" spans="1:50" ht="21.75" customHeight="1" x14ac:dyDescent="0.15">
      <c r="A38" s="2844" t="s">
        <v>72</v>
      </c>
      <c r="B38" s="2845"/>
      <c r="C38" s="2845"/>
      <c r="D38" s="2845"/>
      <c r="E38" s="2845"/>
      <c r="F38" s="2845"/>
      <c r="G38" s="2845"/>
      <c r="H38" s="2845"/>
      <c r="I38" s="2845"/>
      <c r="J38" s="2845"/>
      <c r="K38" s="2845"/>
      <c r="L38" s="2845"/>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c r="AS38" s="2845"/>
      <c r="AT38" s="2845"/>
      <c r="AU38" s="2845"/>
      <c r="AV38" s="2845"/>
      <c r="AW38" s="2845"/>
      <c r="AX38" s="2846"/>
    </row>
    <row r="39" spans="1:50" ht="21" customHeight="1" x14ac:dyDescent="0.15">
      <c r="A39" s="46"/>
      <c r="B39" s="45"/>
      <c r="C39" s="2847" t="s">
        <v>73</v>
      </c>
      <c r="D39" s="2848"/>
      <c r="E39" s="2848"/>
      <c r="F39" s="2848"/>
      <c r="G39" s="2848"/>
      <c r="H39" s="2848"/>
      <c r="I39" s="2848"/>
      <c r="J39" s="2848"/>
      <c r="K39" s="2848"/>
      <c r="L39" s="2848"/>
      <c r="M39" s="2848"/>
      <c r="N39" s="2848"/>
      <c r="O39" s="2848"/>
      <c r="P39" s="2848"/>
      <c r="Q39" s="2848"/>
      <c r="R39" s="2848"/>
      <c r="S39" s="2848"/>
      <c r="T39" s="2848"/>
      <c r="U39" s="2848"/>
      <c r="V39" s="2848"/>
      <c r="W39" s="2848"/>
      <c r="X39" s="2848"/>
      <c r="Y39" s="2848"/>
      <c r="Z39" s="2848"/>
      <c r="AA39" s="2848"/>
      <c r="AB39" s="2848"/>
      <c r="AC39" s="2849"/>
      <c r="AD39" s="2848" t="s">
        <v>74</v>
      </c>
      <c r="AE39" s="2848"/>
      <c r="AF39" s="2848"/>
      <c r="AG39" s="2850" t="s">
        <v>75</v>
      </c>
      <c r="AH39" s="2848"/>
      <c r="AI39" s="2848"/>
      <c r="AJ39" s="2848"/>
      <c r="AK39" s="2848"/>
      <c r="AL39" s="2848"/>
      <c r="AM39" s="2848"/>
      <c r="AN39" s="2848"/>
      <c r="AO39" s="2848"/>
      <c r="AP39" s="2848"/>
      <c r="AQ39" s="2848"/>
      <c r="AR39" s="2848"/>
      <c r="AS39" s="2848"/>
      <c r="AT39" s="2848"/>
      <c r="AU39" s="2848"/>
      <c r="AV39" s="2848"/>
      <c r="AW39" s="2848"/>
      <c r="AX39" s="2851"/>
    </row>
    <row r="40" spans="1:50" ht="26.25" customHeight="1" x14ac:dyDescent="0.15">
      <c r="A40" s="2852" t="s">
        <v>188</v>
      </c>
      <c r="B40" s="2853"/>
      <c r="C40" s="2858" t="s">
        <v>187</v>
      </c>
      <c r="D40" s="2859"/>
      <c r="E40" s="2859"/>
      <c r="F40" s="2859"/>
      <c r="G40" s="2859"/>
      <c r="H40" s="2859"/>
      <c r="I40" s="2859"/>
      <c r="J40" s="2859"/>
      <c r="K40" s="2859"/>
      <c r="L40" s="2859"/>
      <c r="M40" s="2859"/>
      <c r="N40" s="2859"/>
      <c r="O40" s="2859"/>
      <c r="P40" s="2859"/>
      <c r="Q40" s="2859"/>
      <c r="R40" s="2859"/>
      <c r="S40" s="2859"/>
      <c r="T40" s="2859"/>
      <c r="U40" s="2859"/>
      <c r="V40" s="2859"/>
      <c r="W40" s="2859"/>
      <c r="X40" s="2859"/>
      <c r="Y40" s="2859"/>
      <c r="Z40" s="2859"/>
      <c r="AA40" s="2859"/>
      <c r="AB40" s="2859"/>
      <c r="AC40" s="2860"/>
      <c r="AD40" s="2828" t="s">
        <v>171</v>
      </c>
      <c r="AE40" s="2829"/>
      <c r="AF40" s="2829"/>
      <c r="AG40" s="2830" t="s">
        <v>1915</v>
      </c>
      <c r="AH40" s="2181"/>
      <c r="AI40" s="2181"/>
      <c r="AJ40" s="2181"/>
      <c r="AK40" s="2181"/>
      <c r="AL40" s="2181"/>
      <c r="AM40" s="2181"/>
      <c r="AN40" s="2181"/>
      <c r="AO40" s="2181"/>
      <c r="AP40" s="2181"/>
      <c r="AQ40" s="2181"/>
      <c r="AR40" s="2181"/>
      <c r="AS40" s="2181"/>
      <c r="AT40" s="2181"/>
      <c r="AU40" s="2181"/>
      <c r="AV40" s="2181"/>
      <c r="AW40" s="2181"/>
      <c r="AX40" s="2831"/>
    </row>
    <row r="41" spans="1:50" ht="26.25" customHeight="1" x14ac:dyDescent="0.15">
      <c r="A41" s="2854"/>
      <c r="B41" s="2855"/>
      <c r="C41" s="2834" t="s">
        <v>185</v>
      </c>
      <c r="D41" s="2835"/>
      <c r="E41" s="2835"/>
      <c r="F41" s="2835"/>
      <c r="G41" s="2835"/>
      <c r="H41" s="2835"/>
      <c r="I41" s="2835"/>
      <c r="J41" s="2835"/>
      <c r="K41" s="2835"/>
      <c r="L41" s="2835"/>
      <c r="M41" s="2835"/>
      <c r="N41" s="2835"/>
      <c r="O41" s="2835"/>
      <c r="P41" s="2835"/>
      <c r="Q41" s="2835"/>
      <c r="R41" s="2835"/>
      <c r="S41" s="2835"/>
      <c r="T41" s="2835"/>
      <c r="U41" s="2835"/>
      <c r="V41" s="2835"/>
      <c r="W41" s="2835"/>
      <c r="X41" s="2835"/>
      <c r="Y41" s="2835"/>
      <c r="Z41" s="2835"/>
      <c r="AA41" s="2835"/>
      <c r="AB41" s="2835"/>
      <c r="AC41" s="2836"/>
      <c r="AD41" s="2826" t="s">
        <v>171</v>
      </c>
      <c r="AE41" s="2827"/>
      <c r="AF41" s="2827"/>
      <c r="AG41" s="2830"/>
      <c r="AH41" s="2181"/>
      <c r="AI41" s="2181"/>
      <c r="AJ41" s="2181"/>
      <c r="AK41" s="2181"/>
      <c r="AL41" s="2181"/>
      <c r="AM41" s="2181"/>
      <c r="AN41" s="2181"/>
      <c r="AO41" s="2181"/>
      <c r="AP41" s="2181"/>
      <c r="AQ41" s="2181"/>
      <c r="AR41" s="2181"/>
      <c r="AS41" s="2181"/>
      <c r="AT41" s="2181"/>
      <c r="AU41" s="2181"/>
      <c r="AV41" s="2181"/>
      <c r="AW41" s="2181"/>
      <c r="AX41" s="2831"/>
    </row>
    <row r="42" spans="1:50" ht="30" customHeight="1" x14ac:dyDescent="0.15">
      <c r="A42" s="2856"/>
      <c r="B42" s="2857"/>
      <c r="C42" s="2837" t="s">
        <v>184</v>
      </c>
      <c r="D42" s="2838"/>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9"/>
      <c r="AD42" s="2810" t="s">
        <v>171</v>
      </c>
      <c r="AE42" s="2811"/>
      <c r="AF42" s="2811"/>
      <c r="AG42" s="2832"/>
      <c r="AH42" s="2184"/>
      <c r="AI42" s="2184"/>
      <c r="AJ42" s="2184"/>
      <c r="AK42" s="2184"/>
      <c r="AL42" s="2184"/>
      <c r="AM42" s="2184"/>
      <c r="AN42" s="2184"/>
      <c r="AO42" s="2184"/>
      <c r="AP42" s="2184"/>
      <c r="AQ42" s="2184"/>
      <c r="AR42" s="2184"/>
      <c r="AS42" s="2184"/>
      <c r="AT42" s="2184"/>
      <c r="AU42" s="2184"/>
      <c r="AV42" s="2184"/>
      <c r="AW42" s="2184"/>
      <c r="AX42" s="2833"/>
    </row>
    <row r="43" spans="1:50" ht="26.25" customHeight="1" x14ac:dyDescent="0.15">
      <c r="A43" s="2861" t="s">
        <v>183</v>
      </c>
      <c r="B43" s="2862"/>
      <c r="C43" s="2876" t="s">
        <v>182</v>
      </c>
      <c r="D43" s="2877"/>
      <c r="E43" s="2877"/>
      <c r="F43" s="2877"/>
      <c r="G43" s="2877"/>
      <c r="H43" s="2877"/>
      <c r="I43" s="2877"/>
      <c r="J43" s="2877"/>
      <c r="K43" s="2877"/>
      <c r="L43" s="2877"/>
      <c r="M43" s="2877"/>
      <c r="N43" s="2877"/>
      <c r="O43" s="2877"/>
      <c r="P43" s="2877"/>
      <c r="Q43" s="2877"/>
      <c r="R43" s="2877"/>
      <c r="S43" s="2877"/>
      <c r="T43" s="2877"/>
      <c r="U43" s="2877"/>
      <c r="V43" s="2877"/>
      <c r="W43" s="2877"/>
      <c r="X43" s="2877"/>
      <c r="Y43" s="2877"/>
      <c r="Z43" s="2877"/>
      <c r="AA43" s="2877"/>
      <c r="AB43" s="2877"/>
      <c r="AC43" s="2877"/>
      <c r="AD43" s="2866" t="s">
        <v>171</v>
      </c>
      <c r="AE43" s="2867"/>
      <c r="AF43" s="2867"/>
      <c r="AG43" s="1178" t="s">
        <v>1914</v>
      </c>
      <c r="AH43" s="2868"/>
      <c r="AI43" s="2868"/>
      <c r="AJ43" s="2868"/>
      <c r="AK43" s="2868"/>
      <c r="AL43" s="2868"/>
      <c r="AM43" s="2868"/>
      <c r="AN43" s="2868"/>
      <c r="AO43" s="2868"/>
      <c r="AP43" s="2868"/>
      <c r="AQ43" s="2868"/>
      <c r="AR43" s="2868"/>
      <c r="AS43" s="2868"/>
      <c r="AT43" s="2868"/>
      <c r="AU43" s="2868"/>
      <c r="AV43" s="2868"/>
      <c r="AW43" s="2868"/>
      <c r="AX43" s="2869"/>
    </row>
    <row r="44" spans="1:50" ht="26.25" customHeight="1" x14ac:dyDescent="0.15">
      <c r="A44" s="2854"/>
      <c r="B44" s="2855"/>
      <c r="C44" s="2840" t="s">
        <v>180</v>
      </c>
      <c r="D44" s="2836"/>
      <c r="E44" s="2836"/>
      <c r="F44" s="2836"/>
      <c r="G44" s="2836"/>
      <c r="H44" s="2836"/>
      <c r="I44" s="2836"/>
      <c r="J44" s="2836"/>
      <c r="K44" s="2836"/>
      <c r="L44" s="2836"/>
      <c r="M44" s="2836"/>
      <c r="N44" s="2836"/>
      <c r="O44" s="2836"/>
      <c r="P44" s="2836"/>
      <c r="Q44" s="2836"/>
      <c r="R44" s="2836"/>
      <c r="S44" s="2836"/>
      <c r="T44" s="2836"/>
      <c r="U44" s="2836"/>
      <c r="V44" s="2836"/>
      <c r="W44" s="2836"/>
      <c r="X44" s="2836"/>
      <c r="Y44" s="2836"/>
      <c r="Z44" s="2836"/>
      <c r="AA44" s="2836"/>
      <c r="AB44" s="2836"/>
      <c r="AC44" s="2836"/>
      <c r="AD44" s="2826" t="s">
        <v>170</v>
      </c>
      <c r="AE44" s="2827"/>
      <c r="AF44" s="2827"/>
      <c r="AG44" s="2870"/>
      <c r="AH44" s="2871"/>
      <c r="AI44" s="2871"/>
      <c r="AJ44" s="2871"/>
      <c r="AK44" s="2871"/>
      <c r="AL44" s="2871"/>
      <c r="AM44" s="2871"/>
      <c r="AN44" s="2871"/>
      <c r="AO44" s="2871"/>
      <c r="AP44" s="2871"/>
      <c r="AQ44" s="2871"/>
      <c r="AR44" s="2871"/>
      <c r="AS44" s="2871"/>
      <c r="AT44" s="2871"/>
      <c r="AU44" s="2871"/>
      <c r="AV44" s="2871"/>
      <c r="AW44" s="2871"/>
      <c r="AX44" s="2872"/>
    </row>
    <row r="45" spans="1:50" ht="26.25" customHeight="1" x14ac:dyDescent="0.15">
      <c r="A45" s="2854"/>
      <c r="B45" s="2855"/>
      <c r="C45" s="2840" t="s">
        <v>179</v>
      </c>
      <c r="D45" s="2836"/>
      <c r="E45" s="2836"/>
      <c r="F45" s="2836"/>
      <c r="G45" s="2836"/>
      <c r="H45" s="2836"/>
      <c r="I45" s="2836"/>
      <c r="J45" s="2836"/>
      <c r="K45" s="2836"/>
      <c r="L45" s="2836"/>
      <c r="M45" s="2836"/>
      <c r="N45" s="2836"/>
      <c r="O45" s="2836"/>
      <c r="P45" s="2836"/>
      <c r="Q45" s="2836"/>
      <c r="R45" s="2836"/>
      <c r="S45" s="2836"/>
      <c r="T45" s="2836"/>
      <c r="U45" s="2836"/>
      <c r="V45" s="2836"/>
      <c r="W45" s="2836"/>
      <c r="X45" s="2836"/>
      <c r="Y45" s="2836"/>
      <c r="Z45" s="2836"/>
      <c r="AA45" s="2836"/>
      <c r="AB45" s="2836"/>
      <c r="AC45" s="2836"/>
      <c r="AD45" s="2826" t="s">
        <v>170</v>
      </c>
      <c r="AE45" s="2827"/>
      <c r="AF45" s="2827"/>
      <c r="AG45" s="2870"/>
      <c r="AH45" s="2871"/>
      <c r="AI45" s="2871"/>
      <c r="AJ45" s="2871"/>
      <c r="AK45" s="2871"/>
      <c r="AL45" s="2871"/>
      <c r="AM45" s="2871"/>
      <c r="AN45" s="2871"/>
      <c r="AO45" s="2871"/>
      <c r="AP45" s="2871"/>
      <c r="AQ45" s="2871"/>
      <c r="AR45" s="2871"/>
      <c r="AS45" s="2871"/>
      <c r="AT45" s="2871"/>
      <c r="AU45" s="2871"/>
      <c r="AV45" s="2871"/>
      <c r="AW45" s="2871"/>
      <c r="AX45" s="2872"/>
    </row>
    <row r="46" spans="1:50" ht="26.25" customHeight="1" x14ac:dyDescent="0.15">
      <c r="A46" s="2854"/>
      <c r="B46" s="2855"/>
      <c r="C46" s="2840" t="s">
        <v>178</v>
      </c>
      <c r="D46" s="2836"/>
      <c r="E46" s="2836"/>
      <c r="F46" s="2836"/>
      <c r="G46" s="2836"/>
      <c r="H46" s="2836"/>
      <c r="I46" s="2836"/>
      <c r="J46" s="2836"/>
      <c r="K46" s="2836"/>
      <c r="L46" s="2836"/>
      <c r="M46" s="2836"/>
      <c r="N46" s="2836"/>
      <c r="O46" s="2836"/>
      <c r="P46" s="2836"/>
      <c r="Q46" s="2836"/>
      <c r="R46" s="2836"/>
      <c r="S46" s="2836"/>
      <c r="T46" s="2836"/>
      <c r="U46" s="2836"/>
      <c r="V46" s="2836"/>
      <c r="W46" s="2836"/>
      <c r="X46" s="2836"/>
      <c r="Y46" s="2836"/>
      <c r="Z46" s="2836"/>
      <c r="AA46" s="2836"/>
      <c r="AB46" s="2836"/>
      <c r="AC46" s="2836"/>
      <c r="AD46" s="2826" t="s">
        <v>171</v>
      </c>
      <c r="AE46" s="2827"/>
      <c r="AF46" s="2827"/>
      <c r="AG46" s="2870"/>
      <c r="AH46" s="2871"/>
      <c r="AI46" s="2871"/>
      <c r="AJ46" s="2871"/>
      <c r="AK46" s="2871"/>
      <c r="AL46" s="2871"/>
      <c r="AM46" s="2871"/>
      <c r="AN46" s="2871"/>
      <c r="AO46" s="2871"/>
      <c r="AP46" s="2871"/>
      <c r="AQ46" s="2871"/>
      <c r="AR46" s="2871"/>
      <c r="AS46" s="2871"/>
      <c r="AT46" s="2871"/>
      <c r="AU46" s="2871"/>
      <c r="AV46" s="2871"/>
      <c r="AW46" s="2871"/>
      <c r="AX46" s="2872"/>
    </row>
    <row r="47" spans="1:50" ht="26.25" customHeight="1" x14ac:dyDescent="0.15">
      <c r="A47" s="2854"/>
      <c r="B47" s="2855"/>
      <c r="C47" s="2840" t="s">
        <v>177</v>
      </c>
      <c r="D47" s="2836"/>
      <c r="E47" s="2836"/>
      <c r="F47" s="2836"/>
      <c r="G47" s="2836"/>
      <c r="H47" s="2836"/>
      <c r="I47" s="2836"/>
      <c r="J47" s="2836"/>
      <c r="K47" s="2836"/>
      <c r="L47" s="2836"/>
      <c r="M47" s="2836"/>
      <c r="N47" s="2836"/>
      <c r="O47" s="2836"/>
      <c r="P47" s="2836"/>
      <c r="Q47" s="2836"/>
      <c r="R47" s="2836"/>
      <c r="S47" s="2836"/>
      <c r="T47" s="2836"/>
      <c r="U47" s="2836"/>
      <c r="V47" s="2836"/>
      <c r="W47" s="2836"/>
      <c r="X47" s="2836"/>
      <c r="Y47" s="2836"/>
      <c r="Z47" s="2836"/>
      <c r="AA47" s="2836"/>
      <c r="AB47" s="2836"/>
      <c r="AC47" s="2841"/>
      <c r="AD47" s="2826" t="s">
        <v>171</v>
      </c>
      <c r="AE47" s="2827"/>
      <c r="AF47" s="2827"/>
      <c r="AG47" s="2870"/>
      <c r="AH47" s="2871"/>
      <c r="AI47" s="2871"/>
      <c r="AJ47" s="2871"/>
      <c r="AK47" s="2871"/>
      <c r="AL47" s="2871"/>
      <c r="AM47" s="2871"/>
      <c r="AN47" s="2871"/>
      <c r="AO47" s="2871"/>
      <c r="AP47" s="2871"/>
      <c r="AQ47" s="2871"/>
      <c r="AR47" s="2871"/>
      <c r="AS47" s="2871"/>
      <c r="AT47" s="2871"/>
      <c r="AU47" s="2871"/>
      <c r="AV47" s="2871"/>
      <c r="AW47" s="2871"/>
      <c r="AX47" s="2872"/>
    </row>
    <row r="48" spans="1:50" ht="26.25" customHeight="1" x14ac:dyDescent="0.15">
      <c r="A48" s="2854"/>
      <c r="B48" s="2855"/>
      <c r="C48" s="2808" t="s">
        <v>176</v>
      </c>
      <c r="D48" s="2809"/>
      <c r="E48" s="2809"/>
      <c r="F48" s="2809"/>
      <c r="G48" s="2809"/>
      <c r="H48" s="2809"/>
      <c r="I48" s="2809"/>
      <c r="J48" s="2809"/>
      <c r="K48" s="2809"/>
      <c r="L48" s="2809"/>
      <c r="M48" s="2809"/>
      <c r="N48" s="2809"/>
      <c r="O48" s="2809"/>
      <c r="P48" s="2809"/>
      <c r="Q48" s="2809"/>
      <c r="R48" s="2809"/>
      <c r="S48" s="2809"/>
      <c r="T48" s="2809"/>
      <c r="U48" s="2809"/>
      <c r="V48" s="2809"/>
      <c r="W48" s="2809"/>
      <c r="X48" s="2809"/>
      <c r="Y48" s="2809"/>
      <c r="Z48" s="2809"/>
      <c r="AA48" s="2809"/>
      <c r="AB48" s="2809"/>
      <c r="AC48" s="2809"/>
      <c r="AD48" s="2810" t="s">
        <v>170</v>
      </c>
      <c r="AE48" s="2811"/>
      <c r="AF48" s="2811"/>
      <c r="AG48" s="2873"/>
      <c r="AH48" s="2874"/>
      <c r="AI48" s="2874"/>
      <c r="AJ48" s="2874"/>
      <c r="AK48" s="2874"/>
      <c r="AL48" s="2874"/>
      <c r="AM48" s="2874"/>
      <c r="AN48" s="2874"/>
      <c r="AO48" s="2874"/>
      <c r="AP48" s="2874"/>
      <c r="AQ48" s="2874"/>
      <c r="AR48" s="2874"/>
      <c r="AS48" s="2874"/>
      <c r="AT48" s="2874"/>
      <c r="AU48" s="2874"/>
      <c r="AV48" s="2874"/>
      <c r="AW48" s="2874"/>
      <c r="AX48" s="2875"/>
    </row>
    <row r="49" spans="1:50" ht="30" customHeight="1" x14ac:dyDescent="0.15">
      <c r="A49" s="2861" t="s">
        <v>91</v>
      </c>
      <c r="B49" s="2862"/>
      <c r="C49" s="2863" t="s">
        <v>92</v>
      </c>
      <c r="D49" s="2864"/>
      <c r="E49" s="2864"/>
      <c r="F49" s="2864"/>
      <c r="G49" s="2864"/>
      <c r="H49" s="2864"/>
      <c r="I49" s="2864"/>
      <c r="J49" s="2864"/>
      <c r="K49" s="2864"/>
      <c r="L49" s="2864"/>
      <c r="M49" s="2864"/>
      <c r="N49" s="2864"/>
      <c r="O49" s="2864"/>
      <c r="P49" s="2864"/>
      <c r="Q49" s="2864"/>
      <c r="R49" s="2864"/>
      <c r="S49" s="2864"/>
      <c r="T49" s="2864"/>
      <c r="U49" s="2864"/>
      <c r="V49" s="2864"/>
      <c r="W49" s="2864"/>
      <c r="X49" s="2864"/>
      <c r="Y49" s="2864"/>
      <c r="Z49" s="2864"/>
      <c r="AA49" s="2864"/>
      <c r="AB49" s="2864"/>
      <c r="AC49" s="2865"/>
      <c r="AD49" s="2866" t="s">
        <v>170</v>
      </c>
      <c r="AE49" s="2867"/>
      <c r="AF49" s="2987"/>
      <c r="AG49" s="2988" t="s">
        <v>1913</v>
      </c>
      <c r="AH49" s="2989"/>
      <c r="AI49" s="2989"/>
      <c r="AJ49" s="2989"/>
      <c r="AK49" s="2989"/>
      <c r="AL49" s="2989"/>
      <c r="AM49" s="2989"/>
      <c r="AN49" s="2989"/>
      <c r="AO49" s="2989"/>
      <c r="AP49" s="2989"/>
      <c r="AQ49" s="2989"/>
      <c r="AR49" s="2989"/>
      <c r="AS49" s="2989"/>
      <c r="AT49" s="2989"/>
      <c r="AU49" s="2989"/>
      <c r="AV49" s="2989"/>
      <c r="AW49" s="2989"/>
      <c r="AX49" s="2990"/>
    </row>
    <row r="50" spans="1:50" ht="26.25" customHeight="1" x14ac:dyDescent="0.15">
      <c r="A50" s="2854"/>
      <c r="B50" s="2855"/>
      <c r="C50" s="2840" t="s">
        <v>173</v>
      </c>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26" t="s">
        <v>170</v>
      </c>
      <c r="AE50" s="2827"/>
      <c r="AF50" s="2997"/>
      <c r="AG50" s="2991"/>
      <c r="AH50" s="2992"/>
      <c r="AI50" s="2992"/>
      <c r="AJ50" s="2992"/>
      <c r="AK50" s="2992"/>
      <c r="AL50" s="2992"/>
      <c r="AM50" s="2992"/>
      <c r="AN50" s="2992"/>
      <c r="AO50" s="2992"/>
      <c r="AP50" s="2992"/>
      <c r="AQ50" s="2992"/>
      <c r="AR50" s="2992"/>
      <c r="AS50" s="2992"/>
      <c r="AT50" s="2992"/>
      <c r="AU50" s="2992"/>
      <c r="AV50" s="2992"/>
      <c r="AW50" s="2992"/>
      <c r="AX50" s="2993"/>
    </row>
    <row r="51" spans="1:50" ht="26.25" customHeight="1" x14ac:dyDescent="0.15">
      <c r="A51" s="2854"/>
      <c r="B51" s="2855"/>
      <c r="C51" s="2840" t="s">
        <v>172</v>
      </c>
      <c r="D51" s="2836"/>
      <c r="E51" s="2836"/>
      <c r="F51" s="2836"/>
      <c r="G51" s="2836"/>
      <c r="H51" s="2836"/>
      <c r="I51" s="2836"/>
      <c r="J51" s="2836"/>
      <c r="K51" s="2836"/>
      <c r="L51" s="2836"/>
      <c r="M51" s="2836"/>
      <c r="N51" s="2836"/>
      <c r="O51" s="2836"/>
      <c r="P51" s="2836"/>
      <c r="Q51" s="2836"/>
      <c r="R51" s="2836"/>
      <c r="S51" s="2836"/>
      <c r="T51" s="2836"/>
      <c r="U51" s="2836"/>
      <c r="V51" s="2836"/>
      <c r="W51" s="2836"/>
      <c r="X51" s="2836"/>
      <c r="Y51" s="2836"/>
      <c r="Z51" s="2836"/>
      <c r="AA51" s="2836"/>
      <c r="AB51" s="2836"/>
      <c r="AC51" s="2836"/>
      <c r="AD51" s="2998" t="s">
        <v>170</v>
      </c>
      <c r="AE51" s="2999"/>
      <c r="AF51" s="2999"/>
      <c r="AG51" s="2994"/>
      <c r="AH51" s="2995"/>
      <c r="AI51" s="2995"/>
      <c r="AJ51" s="2995"/>
      <c r="AK51" s="2995"/>
      <c r="AL51" s="2995"/>
      <c r="AM51" s="2995"/>
      <c r="AN51" s="2995"/>
      <c r="AO51" s="2995"/>
      <c r="AP51" s="2995"/>
      <c r="AQ51" s="2995"/>
      <c r="AR51" s="2995"/>
      <c r="AS51" s="2995"/>
      <c r="AT51" s="2995"/>
      <c r="AU51" s="2995"/>
      <c r="AV51" s="2995"/>
      <c r="AW51" s="2995"/>
      <c r="AX51" s="2996"/>
    </row>
    <row r="52" spans="1:50" ht="33.6" customHeight="1" x14ac:dyDescent="0.15">
      <c r="A52" s="2861" t="s">
        <v>96</v>
      </c>
      <c r="B52" s="2862"/>
      <c r="C52" s="2917" t="s">
        <v>97</v>
      </c>
      <c r="D52" s="2918"/>
      <c r="E52" s="2918"/>
      <c r="F52" s="2918"/>
      <c r="G52" s="2918"/>
      <c r="H52" s="2918"/>
      <c r="I52" s="2918"/>
      <c r="J52" s="2918"/>
      <c r="K52" s="2918"/>
      <c r="L52" s="2918"/>
      <c r="M52" s="2918"/>
      <c r="N52" s="2918"/>
      <c r="O52" s="2918"/>
      <c r="P52" s="2918"/>
      <c r="Q52" s="2918"/>
      <c r="R52" s="2918"/>
      <c r="S52" s="2918"/>
      <c r="T52" s="2918"/>
      <c r="U52" s="2918"/>
      <c r="V52" s="2918"/>
      <c r="W52" s="2918"/>
      <c r="X52" s="2918"/>
      <c r="Y52" s="2918"/>
      <c r="Z52" s="2918"/>
      <c r="AA52" s="2918"/>
      <c r="AB52" s="2918"/>
      <c r="AC52" s="2877"/>
      <c r="AD52" s="2810" t="s">
        <v>170</v>
      </c>
      <c r="AE52" s="2811"/>
      <c r="AF52" s="2811"/>
      <c r="AG52" s="2881"/>
      <c r="AH52" s="2722"/>
      <c r="AI52" s="2722"/>
      <c r="AJ52" s="2722"/>
      <c r="AK52" s="2722"/>
      <c r="AL52" s="2722"/>
      <c r="AM52" s="2722"/>
      <c r="AN52" s="2722"/>
      <c r="AO52" s="2722"/>
      <c r="AP52" s="2722"/>
      <c r="AQ52" s="2722"/>
      <c r="AR52" s="2722"/>
      <c r="AS52" s="2722"/>
      <c r="AT52" s="2722"/>
      <c r="AU52" s="2722"/>
      <c r="AV52" s="2722"/>
      <c r="AW52" s="2722"/>
      <c r="AX52" s="2882"/>
    </row>
    <row r="53" spans="1:50" ht="15.75" customHeight="1" x14ac:dyDescent="0.15">
      <c r="A53" s="2854"/>
      <c r="B53" s="2855"/>
      <c r="C53" s="2885" t="s">
        <v>0</v>
      </c>
      <c r="D53" s="2886"/>
      <c r="E53" s="2886"/>
      <c r="F53" s="2886"/>
      <c r="G53" s="2887" t="s">
        <v>98</v>
      </c>
      <c r="H53" s="2888"/>
      <c r="I53" s="2888"/>
      <c r="J53" s="2888"/>
      <c r="K53" s="2888"/>
      <c r="L53" s="2888"/>
      <c r="M53" s="2888"/>
      <c r="N53" s="2888"/>
      <c r="O53" s="2888"/>
      <c r="P53" s="2888"/>
      <c r="Q53" s="2888"/>
      <c r="R53" s="2888"/>
      <c r="S53" s="2889"/>
      <c r="T53" s="2890" t="s">
        <v>169</v>
      </c>
      <c r="U53" s="2891"/>
      <c r="V53" s="2891"/>
      <c r="W53" s="2891"/>
      <c r="X53" s="2891"/>
      <c r="Y53" s="2891"/>
      <c r="Z53" s="2891"/>
      <c r="AA53" s="2891"/>
      <c r="AB53" s="2891"/>
      <c r="AC53" s="2891"/>
      <c r="AD53" s="2891"/>
      <c r="AE53" s="2891"/>
      <c r="AF53" s="2891"/>
      <c r="AG53" s="2883"/>
      <c r="AH53" s="2725"/>
      <c r="AI53" s="2725"/>
      <c r="AJ53" s="2725"/>
      <c r="AK53" s="2725"/>
      <c r="AL53" s="2725"/>
      <c r="AM53" s="2725"/>
      <c r="AN53" s="2725"/>
      <c r="AO53" s="2725"/>
      <c r="AP53" s="2725"/>
      <c r="AQ53" s="2725"/>
      <c r="AR53" s="2725"/>
      <c r="AS53" s="2725"/>
      <c r="AT53" s="2725"/>
      <c r="AU53" s="2725"/>
      <c r="AV53" s="2725"/>
      <c r="AW53" s="2725"/>
      <c r="AX53" s="2884"/>
    </row>
    <row r="54" spans="1:50" ht="26.25" customHeight="1" x14ac:dyDescent="0.15">
      <c r="A54" s="2854"/>
      <c r="B54" s="2855"/>
      <c r="C54" s="2892"/>
      <c r="D54" s="2893"/>
      <c r="E54" s="2893"/>
      <c r="F54" s="2893"/>
      <c r="G54" s="2894"/>
      <c r="H54" s="2836"/>
      <c r="I54" s="2836"/>
      <c r="J54" s="2836"/>
      <c r="K54" s="2836"/>
      <c r="L54" s="2836"/>
      <c r="M54" s="2836"/>
      <c r="N54" s="2836"/>
      <c r="O54" s="2836"/>
      <c r="P54" s="2836"/>
      <c r="Q54" s="2836"/>
      <c r="R54" s="2836"/>
      <c r="S54" s="2895"/>
      <c r="T54" s="2896"/>
      <c r="U54" s="2836"/>
      <c r="V54" s="2836"/>
      <c r="W54" s="2836"/>
      <c r="X54" s="2836"/>
      <c r="Y54" s="2836"/>
      <c r="Z54" s="2836"/>
      <c r="AA54" s="2836"/>
      <c r="AB54" s="2836"/>
      <c r="AC54" s="2836"/>
      <c r="AD54" s="2836"/>
      <c r="AE54" s="2836"/>
      <c r="AF54" s="2836"/>
      <c r="AG54" s="2883"/>
      <c r="AH54" s="2725"/>
      <c r="AI54" s="2725"/>
      <c r="AJ54" s="2725"/>
      <c r="AK54" s="2725"/>
      <c r="AL54" s="2725"/>
      <c r="AM54" s="2725"/>
      <c r="AN54" s="2725"/>
      <c r="AO54" s="2725"/>
      <c r="AP54" s="2725"/>
      <c r="AQ54" s="2725"/>
      <c r="AR54" s="2725"/>
      <c r="AS54" s="2725"/>
      <c r="AT54" s="2725"/>
      <c r="AU54" s="2725"/>
      <c r="AV54" s="2725"/>
      <c r="AW54" s="2725"/>
      <c r="AX54" s="2884"/>
    </row>
    <row r="55" spans="1:50" ht="26.25" customHeight="1" x14ac:dyDescent="0.15">
      <c r="A55" s="2856"/>
      <c r="B55" s="2857"/>
      <c r="C55" s="2897"/>
      <c r="D55" s="2898"/>
      <c r="E55" s="2898"/>
      <c r="F55" s="2898"/>
      <c r="G55" s="2899"/>
      <c r="H55" s="2809"/>
      <c r="I55" s="2809"/>
      <c r="J55" s="2809"/>
      <c r="K55" s="2809"/>
      <c r="L55" s="2809"/>
      <c r="M55" s="2809"/>
      <c r="N55" s="2809"/>
      <c r="O55" s="2809"/>
      <c r="P55" s="2809"/>
      <c r="Q55" s="2809"/>
      <c r="R55" s="2809"/>
      <c r="S55" s="2900"/>
      <c r="T55" s="2901"/>
      <c r="U55" s="2902"/>
      <c r="V55" s="2902"/>
      <c r="W55" s="2902"/>
      <c r="X55" s="2902"/>
      <c r="Y55" s="2902"/>
      <c r="Z55" s="2902"/>
      <c r="AA55" s="2902"/>
      <c r="AB55" s="2902"/>
      <c r="AC55" s="2902"/>
      <c r="AD55" s="2902"/>
      <c r="AE55" s="2902"/>
      <c r="AF55" s="2902"/>
      <c r="AG55" s="2759"/>
      <c r="AH55" s="2728"/>
      <c r="AI55" s="2728"/>
      <c r="AJ55" s="2728"/>
      <c r="AK55" s="2728"/>
      <c r="AL55" s="2728"/>
      <c r="AM55" s="2728"/>
      <c r="AN55" s="2728"/>
      <c r="AO55" s="2728"/>
      <c r="AP55" s="2728"/>
      <c r="AQ55" s="2728"/>
      <c r="AR55" s="2728"/>
      <c r="AS55" s="2728"/>
      <c r="AT55" s="2728"/>
      <c r="AU55" s="2728"/>
      <c r="AV55" s="2728"/>
      <c r="AW55" s="2728"/>
      <c r="AX55" s="2760"/>
    </row>
    <row r="56" spans="1:50" ht="57" customHeight="1" x14ac:dyDescent="0.15">
      <c r="A56" s="2861" t="s">
        <v>100</v>
      </c>
      <c r="B56" s="2903"/>
      <c r="C56" s="2906" t="s">
        <v>101</v>
      </c>
      <c r="D56" s="2907"/>
      <c r="E56" s="2907"/>
      <c r="F56" s="2908"/>
      <c r="G56" s="3000" t="s">
        <v>1912</v>
      </c>
      <c r="H56" s="3000"/>
      <c r="I56" s="3000"/>
      <c r="J56" s="3000"/>
      <c r="K56" s="3000"/>
      <c r="L56" s="3000"/>
      <c r="M56" s="3000"/>
      <c r="N56" s="3000"/>
      <c r="O56" s="3000"/>
      <c r="P56" s="3000"/>
      <c r="Q56" s="3000"/>
      <c r="R56" s="3000"/>
      <c r="S56" s="3000"/>
      <c r="T56" s="3000"/>
      <c r="U56" s="3000"/>
      <c r="V56" s="3000"/>
      <c r="W56" s="3000"/>
      <c r="X56" s="3000"/>
      <c r="Y56" s="3000"/>
      <c r="Z56" s="3000"/>
      <c r="AA56" s="3000"/>
      <c r="AB56" s="3000"/>
      <c r="AC56" s="3000"/>
      <c r="AD56" s="3000"/>
      <c r="AE56" s="3000"/>
      <c r="AF56" s="3000"/>
      <c r="AG56" s="3000"/>
      <c r="AH56" s="3000"/>
      <c r="AI56" s="3000"/>
      <c r="AJ56" s="3000"/>
      <c r="AK56" s="3000"/>
      <c r="AL56" s="3000"/>
      <c r="AM56" s="3000"/>
      <c r="AN56" s="3000"/>
      <c r="AO56" s="3000"/>
      <c r="AP56" s="3000"/>
      <c r="AQ56" s="3000"/>
      <c r="AR56" s="3000"/>
      <c r="AS56" s="3000"/>
      <c r="AT56" s="3000"/>
      <c r="AU56" s="3000"/>
      <c r="AV56" s="3000"/>
      <c r="AW56" s="3000"/>
      <c r="AX56" s="3001"/>
    </row>
    <row r="57" spans="1:50" ht="66.75" customHeight="1" thickBot="1" x14ac:dyDescent="0.2">
      <c r="A57" s="2904"/>
      <c r="B57" s="2905"/>
      <c r="C57" s="2912" t="s">
        <v>103</v>
      </c>
      <c r="D57" s="2913"/>
      <c r="E57" s="2913"/>
      <c r="F57" s="2914"/>
      <c r="G57" s="2915"/>
      <c r="H57" s="2915"/>
      <c r="I57" s="2915"/>
      <c r="J57" s="2915"/>
      <c r="K57" s="2915"/>
      <c r="L57" s="2915"/>
      <c r="M57" s="2915"/>
      <c r="N57" s="2915"/>
      <c r="O57" s="2915"/>
      <c r="P57" s="2915"/>
      <c r="Q57" s="2915"/>
      <c r="R57" s="2915"/>
      <c r="S57" s="2915"/>
      <c r="T57" s="2915"/>
      <c r="U57" s="2915"/>
      <c r="V57" s="2915"/>
      <c r="W57" s="2915"/>
      <c r="X57" s="2915"/>
      <c r="Y57" s="2915"/>
      <c r="Z57" s="2915"/>
      <c r="AA57" s="2915"/>
      <c r="AB57" s="2915"/>
      <c r="AC57" s="2915"/>
      <c r="AD57" s="2915"/>
      <c r="AE57" s="2915"/>
      <c r="AF57" s="2915"/>
      <c r="AG57" s="2915"/>
      <c r="AH57" s="2915"/>
      <c r="AI57" s="2915"/>
      <c r="AJ57" s="2915"/>
      <c r="AK57" s="2915"/>
      <c r="AL57" s="2915"/>
      <c r="AM57" s="2915"/>
      <c r="AN57" s="2915"/>
      <c r="AO57" s="2915"/>
      <c r="AP57" s="2915"/>
      <c r="AQ57" s="2915"/>
      <c r="AR57" s="2915"/>
      <c r="AS57" s="2915"/>
      <c r="AT57" s="2915"/>
      <c r="AU57" s="2915"/>
      <c r="AV57" s="2915"/>
      <c r="AW57" s="2915"/>
      <c r="AX57" s="2916"/>
    </row>
    <row r="58" spans="1:50" ht="21" customHeight="1" x14ac:dyDescent="0.15">
      <c r="A58" s="2844" t="s">
        <v>105</v>
      </c>
      <c r="B58" s="2845"/>
      <c r="C58" s="2845"/>
      <c r="D58" s="2845"/>
      <c r="E58" s="2845"/>
      <c r="F58" s="2845"/>
      <c r="G58" s="2845"/>
      <c r="H58" s="2845"/>
      <c r="I58" s="2845"/>
      <c r="J58" s="2845"/>
      <c r="K58" s="2845"/>
      <c r="L58" s="2845"/>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c r="AS58" s="2845"/>
      <c r="AT58" s="2845"/>
      <c r="AU58" s="2845"/>
      <c r="AV58" s="2845"/>
      <c r="AW58" s="2845"/>
      <c r="AX58" s="2846"/>
    </row>
    <row r="59" spans="1:50" ht="120" customHeight="1" thickBot="1" x14ac:dyDescent="0.2">
      <c r="A59" s="2924"/>
      <c r="B59" s="2925"/>
      <c r="C59" s="2925"/>
      <c r="D59" s="2925"/>
      <c r="E59" s="2925"/>
      <c r="F59" s="2925"/>
      <c r="G59" s="2925"/>
      <c r="H59" s="2925"/>
      <c r="I59" s="2925"/>
      <c r="J59" s="2925"/>
      <c r="K59" s="2925"/>
      <c r="L59" s="2925"/>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6"/>
    </row>
    <row r="60" spans="1:50" ht="21" customHeight="1" x14ac:dyDescent="0.15">
      <c r="A60" s="2927" t="s">
        <v>106</v>
      </c>
      <c r="B60" s="2928"/>
      <c r="C60" s="2928"/>
      <c r="D60" s="2928"/>
      <c r="E60" s="2928"/>
      <c r="F60" s="2928"/>
      <c r="G60" s="2928"/>
      <c r="H60" s="2928"/>
      <c r="I60" s="2928"/>
      <c r="J60" s="2928"/>
      <c r="K60" s="2928"/>
      <c r="L60" s="2928"/>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c r="AS60" s="2928"/>
      <c r="AT60" s="2928"/>
      <c r="AU60" s="2928"/>
      <c r="AV60" s="2928"/>
      <c r="AW60" s="2928"/>
      <c r="AX60" s="2929"/>
    </row>
    <row r="61" spans="1:50" ht="120" customHeight="1" thickBot="1" x14ac:dyDescent="0.2">
      <c r="A61" s="2924"/>
      <c r="B61" s="2925"/>
      <c r="C61" s="2925"/>
      <c r="D61" s="2925"/>
      <c r="E61" s="2930"/>
      <c r="F61" s="2931"/>
      <c r="G61" s="2932"/>
      <c r="H61" s="2932"/>
      <c r="I61" s="2932"/>
      <c r="J61" s="2932"/>
      <c r="K61" s="2932"/>
      <c r="L61" s="2932"/>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2"/>
      <c r="AX61" s="2933"/>
    </row>
    <row r="62" spans="1:50" ht="21" customHeight="1" x14ac:dyDescent="0.15">
      <c r="A62" s="2927" t="s">
        <v>107</v>
      </c>
      <c r="B62" s="2928"/>
      <c r="C62" s="2928"/>
      <c r="D62" s="2928"/>
      <c r="E62" s="2928"/>
      <c r="F62" s="2928"/>
      <c r="G62" s="2928"/>
      <c r="H62" s="2928"/>
      <c r="I62" s="2928"/>
      <c r="J62" s="2928"/>
      <c r="K62" s="2928"/>
      <c r="L62" s="2928"/>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c r="AS62" s="2928"/>
      <c r="AT62" s="2928"/>
      <c r="AU62" s="2928"/>
      <c r="AV62" s="2928"/>
      <c r="AW62" s="2928"/>
      <c r="AX62" s="2929"/>
    </row>
    <row r="63" spans="1:50" ht="99.95" customHeight="1" thickBot="1" x14ac:dyDescent="0.2">
      <c r="A63" s="2924"/>
      <c r="B63" s="2934"/>
      <c r="C63" s="2934"/>
      <c r="D63" s="2934"/>
      <c r="E63" s="2935"/>
      <c r="F63" s="2934"/>
      <c r="G63" s="2934"/>
      <c r="H63" s="2934"/>
      <c r="I63" s="2934"/>
      <c r="J63" s="2934"/>
      <c r="K63" s="2934"/>
      <c r="L63" s="2934"/>
      <c r="M63" s="2934"/>
      <c r="N63" s="2934"/>
      <c r="O63" s="2934"/>
      <c r="P63" s="2934"/>
      <c r="Q63" s="2934"/>
      <c r="R63" s="2934"/>
      <c r="S63" s="2934"/>
      <c r="T63" s="2934"/>
      <c r="U63" s="2934"/>
      <c r="V63" s="2934"/>
      <c r="W63" s="2934"/>
      <c r="X63" s="2934"/>
      <c r="Y63" s="2934"/>
      <c r="Z63" s="2934"/>
      <c r="AA63" s="2934"/>
      <c r="AB63" s="2934"/>
      <c r="AC63" s="2934"/>
      <c r="AD63" s="2934"/>
      <c r="AE63" s="2934"/>
      <c r="AF63" s="2934"/>
      <c r="AG63" s="2934"/>
      <c r="AH63" s="2934"/>
      <c r="AI63" s="2934"/>
      <c r="AJ63" s="2934"/>
      <c r="AK63" s="2934"/>
      <c r="AL63" s="2934"/>
      <c r="AM63" s="2934"/>
      <c r="AN63" s="2934"/>
      <c r="AO63" s="2934"/>
      <c r="AP63" s="2934"/>
      <c r="AQ63" s="2934"/>
      <c r="AR63" s="2934"/>
      <c r="AS63" s="2934"/>
      <c r="AT63" s="2934"/>
      <c r="AU63" s="2934"/>
      <c r="AV63" s="2934"/>
      <c r="AW63" s="2934"/>
      <c r="AX63" s="2936"/>
    </row>
    <row r="64" spans="1:50" ht="21" customHeight="1" x14ac:dyDescent="0.15">
      <c r="A64" s="2937" t="s">
        <v>108</v>
      </c>
      <c r="B64" s="2938"/>
      <c r="C64" s="2938"/>
      <c r="D64" s="2938"/>
      <c r="E64" s="2938"/>
      <c r="F64" s="2938"/>
      <c r="G64" s="2938"/>
      <c r="H64" s="2938"/>
      <c r="I64" s="2938"/>
      <c r="J64" s="2938"/>
      <c r="K64" s="2938"/>
      <c r="L64" s="2938"/>
      <c r="M64" s="2938"/>
      <c r="N64" s="2938"/>
      <c r="O64" s="2938"/>
      <c r="P64" s="2938"/>
      <c r="Q64" s="2938"/>
      <c r="R64" s="2938"/>
      <c r="S64" s="2938"/>
      <c r="T64" s="2938"/>
      <c r="U64" s="2938"/>
      <c r="V64" s="2938"/>
      <c r="W64" s="2938"/>
      <c r="X64" s="2938"/>
      <c r="Y64" s="2938"/>
      <c r="Z64" s="2938"/>
      <c r="AA64" s="2938"/>
      <c r="AB64" s="2938"/>
      <c r="AC64" s="2938"/>
      <c r="AD64" s="2938"/>
      <c r="AE64" s="2938"/>
      <c r="AF64" s="2938"/>
      <c r="AG64" s="2938"/>
      <c r="AH64" s="2938"/>
      <c r="AI64" s="2938"/>
      <c r="AJ64" s="2938"/>
      <c r="AK64" s="2938"/>
      <c r="AL64" s="2938"/>
      <c r="AM64" s="2938"/>
      <c r="AN64" s="2938"/>
      <c r="AO64" s="2938"/>
      <c r="AP64" s="2938"/>
      <c r="AQ64" s="2938"/>
      <c r="AR64" s="2938"/>
      <c r="AS64" s="2938"/>
      <c r="AT64" s="2938"/>
      <c r="AU64" s="2938"/>
      <c r="AV64" s="2938"/>
      <c r="AW64" s="2938"/>
      <c r="AX64" s="2939"/>
    </row>
    <row r="65" spans="1:50" ht="99.95" customHeight="1" thickBot="1" x14ac:dyDescent="0.2">
      <c r="A65" s="2940"/>
      <c r="B65" s="2941"/>
      <c r="C65" s="2941"/>
      <c r="D65" s="2941"/>
      <c r="E65" s="2941"/>
      <c r="F65" s="2941"/>
      <c r="G65" s="2941"/>
      <c r="H65" s="2941"/>
      <c r="I65" s="2941"/>
      <c r="J65" s="2941"/>
      <c r="K65" s="2941"/>
      <c r="L65" s="2941"/>
      <c r="M65" s="2941"/>
      <c r="N65" s="2941"/>
      <c r="O65" s="2941"/>
      <c r="P65" s="2941"/>
      <c r="Q65" s="2941"/>
      <c r="R65" s="2941"/>
      <c r="S65" s="2941"/>
      <c r="T65" s="2941"/>
      <c r="U65" s="2941"/>
      <c r="V65" s="2941"/>
      <c r="W65" s="2941"/>
      <c r="X65" s="2941"/>
      <c r="Y65" s="2941"/>
      <c r="Z65" s="2941"/>
      <c r="AA65" s="2941"/>
      <c r="AB65" s="2941"/>
      <c r="AC65" s="2941"/>
      <c r="AD65" s="2941"/>
      <c r="AE65" s="2941"/>
      <c r="AF65" s="2941"/>
      <c r="AG65" s="2941"/>
      <c r="AH65" s="2941"/>
      <c r="AI65" s="2941"/>
      <c r="AJ65" s="2941"/>
      <c r="AK65" s="2941"/>
      <c r="AL65" s="2941"/>
      <c r="AM65" s="2941"/>
      <c r="AN65" s="2941"/>
      <c r="AO65" s="2941"/>
      <c r="AP65" s="2941"/>
      <c r="AQ65" s="2941"/>
      <c r="AR65" s="2941"/>
      <c r="AS65" s="2941"/>
      <c r="AT65" s="2941"/>
      <c r="AU65" s="2941"/>
      <c r="AV65" s="2941"/>
      <c r="AW65" s="2941"/>
      <c r="AX65" s="2942"/>
    </row>
    <row r="66" spans="1:50" ht="19.7" customHeight="1" x14ac:dyDescent="0.15">
      <c r="A66" s="2943" t="s">
        <v>109</v>
      </c>
      <c r="B66" s="2944"/>
      <c r="C66" s="2944"/>
      <c r="D66" s="2944"/>
      <c r="E66" s="2944"/>
      <c r="F66" s="2944"/>
      <c r="G66" s="2944"/>
      <c r="H66" s="2944"/>
      <c r="I66" s="2944"/>
      <c r="J66" s="2944"/>
      <c r="K66" s="2944"/>
      <c r="L66" s="2944"/>
      <c r="M66" s="2944"/>
      <c r="N66" s="2944"/>
      <c r="O66" s="2944"/>
      <c r="P66" s="2944"/>
      <c r="Q66" s="2944"/>
      <c r="R66" s="2944"/>
      <c r="S66" s="2944"/>
      <c r="T66" s="2944"/>
      <c r="U66" s="2944"/>
      <c r="V66" s="2944"/>
      <c r="W66" s="2944"/>
      <c r="X66" s="2944"/>
      <c r="Y66" s="2944"/>
      <c r="Z66" s="2944"/>
      <c r="AA66" s="2944"/>
      <c r="AB66" s="2944"/>
      <c r="AC66" s="2944"/>
      <c r="AD66" s="2944"/>
      <c r="AE66" s="2944"/>
      <c r="AF66" s="2944"/>
      <c r="AG66" s="2944"/>
      <c r="AH66" s="2944"/>
      <c r="AI66" s="2944"/>
      <c r="AJ66" s="2944"/>
      <c r="AK66" s="2944"/>
      <c r="AL66" s="2944"/>
      <c r="AM66" s="2944"/>
      <c r="AN66" s="2944"/>
      <c r="AO66" s="2944"/>
      <c r="AP66" s="2944"/>
      <c r="AQ66" s="2944"/>
      <c r="AR66" s="2944"/>
      <c r="AS66" s="2944"/>
      <c r="AT66" s="2944"/>
      <c r="AU66" s="2944"/>
      <c r="AV66" s="2944"/>
      <c r="AW66" s="2944"/>
      <c r="AX66" s="2945"/>
    </row>
    <row r="67" spans="1:50" ht="19.899999999999999" customHeight="1" thickBot="1" x14ac:dyDescent="0.2">
      <c r="A67" s="2946"/>
      <c r="B67" s="2947"/>
      <c r="C67" s="2919" t="s">
        <v>1861</v>
      </c>
      <c r="D67" s="2948"/>
      <c r="E67" s="2948"/>
      <c r="F67" s="2948"/>
      <c r="G67" s="2948"/>
      <c r="H67" s="2948"/>
      <c r="I67" s="2948"/>
      <c r="J67" s="2949"/>
      <c r="K67" s="2843"/>
      <c r="L67" s="2843"/>
      <c r="M67" s="2843"/>
      <c r="N67" s="2843"/>
      <c r="O67" s="2843"/>
      <c r="P67" s="2843"/>
      <c r="Q67" s="2843"/>
      <c r="R67" s="2843"/>
      <c r="S67" s="2919" t="s">
        <v>1860</v>
      </c>
      <c r="T67" s="2948"/>
      <c r="U67" s="2948"/>
      <c r="V67" s="2948"/>
      <c r="W67" s="2948"/>
      <c r="X67" s="2948"/>
      <c r="Y67" s="2948"/>
      <c r="Z67" s="2949"/>
      <c r="AA67" s="2842"/>
      <c r="AB67" s="2843"/>
      <c r="AC67" s="2843"/>
      <c r="AD67" s="2843"/>
      <c r="AE67" s="2843"/>
      <c r="AF67" s="2843"/>
      <c r="AG67" s="2843"/>
      <c r="AH67" s="2843"/>
      <c r="AI67" s="2919" t="s">
        <v>1859</v>
      </c>
      <c r="AJ67" s="2920"/>
      <c r="AK67" s="2920"/>
      <c r="AL67" s="2920"/>
      <c r="AM67" s="2920"/>
      <c r="AN67" s="2920"/>
      <c r="AO67" s="2920"/>
      <c r="AP67" s="2921"/>
      <c r="AQ67" s="2922"/>
      <c r="AR67" s="2922"/>
      <c r="AS67" s="2922"/>
      <c r="AT67" s="2922"/>
      <c r="AU67" s="2922"/>
      <c r="AV67" s="2922"/>
      <c r="AW67" s="2922"/>
      <c r="AX67" s="292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7"/>
  <sheetViews>
    <sheetView view="pageBreakPreview" zoomScale="70" zoomScaleNormal="75" zoomScaleSheetLayoutView="70" workbookViewId="0">
      <selection activeCell="AQ1" sqref="AQ1:AX1"/>
    </sheetView>
  </sheetViews>
  <sheetFormatPr defaultRowHeight="13.5" x14ac:dyDescent="0.15"/>
  <cols>
    <col min="1" max="26" width="2.625" style="1" customWidth="1"/>
    <col min="27" max="27" width="2.625" style="53" customWidth="1"/>
    <col min="28" max="50" width="2.625" style="1" customWidth="1"/>
    <col min="51" max="57" width="2.25" style="1" customWidth="1"/>
    <col min="58" max="16384" width="9" style="1"/>
  </cols>
  <sheetData>
    <row r="1" spans="1:51" ht="21.75" customHeight="1" thickBot="1" x14ac:dyDescent="0.2">
      <c r="AJ1" s="438" t="s">
        <v>0</v>
      </c>
      <c r="AK1" s="438"/>
      <c r="AL1" s="438"/>
      <c r="AM1" s="438"/>
      <c r="AN1" s="438"/>
      <c r="AO1" s="438"/>
      <c r="AP1" s="438"/>
      <c r="AQ1" s="699" t="str">
        <f ca="1">RIGHT(CELL("filename",AQ1),LEN(CELL("filename",AQ1))-FIND("]",CELL("filename",AQ1)))</f>
        <v>271</v>
      </c>
      <c r="AR1" s="699"/>
      <c r="AS1" s="699"/>
      <c r="AT1" s="699"/>
      <c r="AU1" s="699"/>
      <c r="AV1" s="699"/>
      <c r="AW1" s="699"/>
      <c r="AX1" s="699"/>
    </row>
    <row r="2" spans="1:51"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1" ht="25.15" customHeight="1" x14ac:dyDescent="0.15">
      <c r="A3" s="445" t="s">
        <v>3</v>
      </c>
      <c r="B3" s="446"/>
      <c r="C3" s="446"/>
      <c r="D3" s="446"/>
      <c r="E3" s="446"/>
      <c r="F3" s="446"/>
      <c r="G3" s="779" t="s">
        <v>1956</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711</v>
      </c>
      <c r="AF3" s="450"/>
      <c r="AG3" s="450"/>
      <c r="AH3" s="450"/>
      <c r="AI3" s="450"/>
      <c r="AJ3" s="450"/>
      <c r="AK3" s="450"/>
      <c r="AL3" s="450"/>
      <c r="AM3" s="450"/>
      <c r="AN3" s="450"/>
      <c r="AO3" s="450"/>
      <c r="AP3" s="451"/>
      <c r="AQ3" s="455" t="s">
        <v>8</v>
      </c>
      <c r="AR3" s="450"/>
      <c r="AS3" s="450"/>
      <c r="AT3" s="450"/>
      <c r="AU3" s="450"/>
      <c r="AV3" s="450"/>
      <c r="AW3" s="450"/>
      <c r="AX3" s="456"/>
    </row>
    <row r="4" spans="1:51" ht="39.75" customHeight="1" x14ac:dyDescent="0.15">
      <c r="A4" s="412" t="s">
        <v>9</v>
      </c>
      <c r="B4" s="413"/>
      <c r="C4" s="413"/>
      <c r="D4" s="413"/>
      <c r="E4" s="413"/>
      <c r="F4" s="414"/>
      <c r="G4" s="880" t="s">
        <v>1955</v>
      </c>
      <c r="H4" s="881"/>
      <c r="I4" s="881"/>
      <c r="J4" s="881"/>
      <c r="K4" s="881"/>
      <c r="L4" s="881"/>
      <c r="M4" s="881"/>
      <c r="N4" s="881"/>
      <c r="O4" s="881"/>
      <c r="P4" s="881"/>
      <c r="Q4" s="881"/>
      <c r="R4" s="881"/>
      <c r="S4" s="881"/>
      <c r="T4" s="881"/>
      <c r="U4" s="881"/>
      <c r="V4" s="313"/>
      <c r="W4" s="313"/>
      <c r="X4" s="313"/>
      <c r="Y4" s="418" t="s">
        <v>11</v>
      </c>
      <c r="Z4" s="419"/>
      <c r="AA4" s="419"/>
      <c r="AB4" s="419"/>
      <c r="AC4" s="419"/>
      <c r="AD4" s="420"/>
      <c r="AE4" s="261" t="s">
        <v>1954</v>
      </c>
      <c r="AF4" s="419"/>
      <c r="AG4" s="419"/>
      <c r="AH4" s="419"/>
      <c r="AI4" s="419"/>
      <c r="AJ4" s="419"/>
      <c r="AK4" s="419"/>
      <c r="AL4" s="419"/>
      <c r="AM4" s="419"/>
      <c r="AN4" s="419"/>
      <c r="AO4" s="419"/>
      <c r="AP4" s="420"/>
      <c r="AQ4" s="3044" t="s">
        <v>1953</v>
      </c>
      <c r="AR4" s="3045"/>
      <c r="AS4" s="3045"/>
      <c r="AT4" s="3045"/>
      <c r="AU4" s="3045"/>
      <c r="AV4" s="3045"/>
      <c r="AW4" s="3045"/>
      <c r="AX4" s="3046"/>
    </row>
    <row r="5" spans="1:51" ht="30" customHeight="1" x14ac:dyDescent="0.15">
      <c r="A5" s="427" t="s">
        <v>14</v>
      </c>
      <c r="B5" s="428"/>
      <c r="C5" s="428"/>
      <c r="D5" s="428"/>
      <c r="E5" s="428"/>
      <c r="F5" s="428"/>
      <c r="G5" s="882" t="s">
        <v>15</v>
      </c>
      <c r="H5" s="313"/>
      <c r="I5" s="313"/>
      <c r="J5" s="313"/>
      <c r="K5" s="313"/>
      <c r="L5" s="313"/>
      <c r="M5" s="313"/>
      <c r="N5" s="313"/>
      <c r="O5" s="313"/>
      <c r="P5" s="313"/>
      <c r="Q5" s="313"/>
      <c r="R5" s="313"/>
      <c r="S5" s="313"/>
      <c r="T5" s="313"/>
      <c r="U5" s="313"/>
      <c r="V5" s="313"/>
      <c r="W5" s="313"/>
      <c r="X5" s="313"/>
      <c r="Y5" s="431" t="s">
        <v>16</v>
      </c>
      <c r="Z5" s="432"/>
      <c r="AA5" s="432"/>
      <c r="AB5" s="432"/>
      <c r="AC5" s="432"/>
      <c r="AD5" s="433"/>
      <c r="AE5" s="3043" t="s">
        <v>1952</v>
      </c>
      <c r="AF5" s="1411"/>
      <c r="AG5" s="1411"/>
      <c r="AH5" s="1411"/>
      <c r="AI5" s="1411"/>
      <c r="AJ5" s="1411"/>
      <c r="AK5" s="1411"/>
      <c r="AL5" s="1411"/>
      <c r="AM5" s="1411"/>
      <c r="AN5" s="1411"/>
      <c r="AO5" s="1411"/>
      <c r="AP5" s="1411"/>
      <c r="AQ5" s="1412"/>
      <c r="AR5" s="1412"/>
      <c r="AS5" s="1412"/>
      <c r="AT5" s="1412"/>
      <c r="AU5" s="1412"/>
      <c r="AV5" s="1412"/>
      <c r="AW5" s="1412"/>
      <c r="AX5" s="1413"/>
    </row>
    <row r="6" spans="1:51" ht="39.950000000000003" customHeight="1" x14ac:dyDescent="0.15">
      <c r="A6" s="400" t="s">
        <v>18</v>
      </c>
      <c r="B6" s="401"/>
      <c r="C6" s="401"/>
      <c r="D6" s="401"/>
      <c r="E6" s="401"/>
      <c r="F6" s="401"/>
      <c r="G6" s="882" t="s">
        <v>1016</v>
      </c>
      <c r="H6" s="313"/>
      <c r="I6" s="313"/>
      <c r="J6" s="313"/>
      <c r="K6" s="313"/>
      <c r="L6" s="313"/>
      <c r="M6" s="313"/>
      <c r="N6" s="313"/>
      <c r="O6" s="313"/>
      <c r="P6" s="313"/>
      <c r="Q6" s="313"/>
      <c r="R6" s="313"/>
      <c r="S6" s="313"/>
      <c r="T6" s="313"/>
      <c r="U6" s="313"/>
      <c r="V6" s="313"/>
      <c r="W6" s="313"/>
      <c r="X6" s="313"/>
      <c r="Y6" s="405" t="s">
        <v>239</v>
      </c>
      <c r="Z6" s="313"/>
      <c r="AA6" s="313"/>
      <c r="AB6" s="313"/>
      <c r="AC6" s="313"/>
      <c r="AD6" s="321"/>
      <c r="AE6" s="696" t="s">
        <v>1948</v>
      </c>
      <c r="AF6" s="1408"/>
      <c r="AG6" s="1408"/>
      <c r="AH6" s="1408"/>
      <c r="AI6" s="1408"/>
      <c r="AJ6" s="1408"/>
      <c r="AK6" s="1408"/>
      <c r="AL6" s="1408"/>
      <c r="AM6" s="1408"/>
      <c r="AN6" s="1408"/>
      <c r="AO6" s="1408"/>
      <c r="AP6" s="1408"/>
      <c r="AQ6" s="1408"/>
      <c r="AR6" s="1408"/>
      <c r="AS6" s="1408"/>
      <c r="AT6" s="1408"/>
      <c r="AU6" s="1408"/>
      <c r="AV6" s="1408"/>
      <c r="AW6" s="1408"/>
      <c r="AX6" s="1409"/>
    </row>
    <row r="7" spans="1:51" ht="85.5" customHeight="1" x14ac:dyDescent="0.15">
      <c r="A7" s="365" t="s">
        <v>22</v>
      </c>
      <c r="B7" s="366"/>
      <c r="C7" s="366"/>
      <c r="D7" s="366"/>
      <c r="E7" s="366"/>
      <c r="F7" s="366"/>
      <c r="G7" s="788" t="s">
        <v>1951</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1" ht="112.5" customHeight="1" x14ac:dyDescent="0.15">
      <c r="A8" s="365" t="s">
        <v>24</v>
      </c>
      <c r="B8" s="366"/>
      <c r="C8" s="366"/>
      <c r="D8" s="366"/>
      <c r="E8" s="366"/>
      <c r="F8" s="366"/>
      <c r="G8" s="788" t="s">
        <v>1950</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1" ht="21"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1"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1" ht="21" customHeight="1" x14ac:dyDescent="0.15">
      <c r="A11" s="377"/>
      <c r="B11" s="378"/>
      <c r="C11" s="378"/>
      <c r="D11" s="378"/>
      <c r="E11" s="378"/>
      <c r="F11" s="379"/>
      <c r="G11" s="386" t="s">
        <v>34</v>
      </c>
      <c r="H11" s="387"/>
      <c r="I11" s="392" t="s">
        <v>35</v>
      </c>
      <c r="J11" s="393"/>
      <c r="K11" s="393"/>
      <c r="L11" s="393"/>
      <c r="M11" s="393"/>
      <c r="N11" s="393"/>
      <c r="O11" s="394"/>
      <c r="P11" s="1163" t="s">
        <v>1949</v>
      </c>
      <c r="Q11" s="867"/>
      <c r="R11" s="867"/>
      <c r="S11" s="867"/>
      <c r="T11" s="867"/>
      <c r="U11" s="867"/>
      <c r="V11" s="868"/>
      <c r="W11" s="396" t="s">
        <v>1949</v>
      </c>
      <c r="X11" s="396"/>
      <c r="Y11" s="396"/>
      <c r="Z11" s="396"/>
      <c r="AA11" s="396"/>
      <c r="AB11" s="396"/>
      <c r="AC11" s="396"/>
      <c r="AD11" s="396" t="s">
        <v>1949</v>
      </c>
      <c r="AE11" s="396"/>
      <c r="AF11" s="396"/>
      <c r="AG11" s="396"/>
      <c r="AH11" s="396"/>
      <c r="AI11" s="396"/>
      <c r="AJ11" s="396"/>
      <c r="AK11" s="396" t="s">
        <v>235</v>
      </c>
      <c r="AL11" s="396"/>
      <c r="AM11" s="396"/>
      <c r="AN11" s="396"/>
      <c r="AO11" s="396"/>
      <c r="AP11" s="396"/>
      <c r="AQ11" s="396"/>
      <c r="AR11" s="397"/>
      <c r="AS11" s="397"/>
      <c r="AT11" s="397"/>
      <c r="AU11" s="397"/>
      <c r="AV11" s="397"/>
      <c r="AW11" s="397"/>
      <c r="AX11" s="398"/>
      <c r="AY11" s="15"/>
    </row>
    <row r="12" spans="1:51" ht="21" customHeight="1" x14ac:dyDescent="0.15">
      <c r="A12" s="377"/>
      <c r="B12" s="378"/>
      <c r="C12" s="378"/>
      <c r="D12" s="378"/>
      <c r="E12" s="378"/>
      <c r="F12" s="379"/>
      <c r="G12" s="388"/>
      <c r="H12" s="389"/>
      <c r="I12" s="350" t="s">
        <v>36</v>
      </c>
      <c r="J12" s="351"/>
      <c r="K12" s="351"/>
      <c r="L12" s="351"/>
      <c r="M12" s="351"/>
      <c r="N12" s="351"/>
      <c r="O12" s="352"/>
      <c r="P12" s="3003">
        <v>12282</v>
      </c>
      <c r="Q12" s="860"/>
      <c r="R12" s="860"/>
      <c r="S12" s="860"/>
      <c r="T12" s="860"/>
      <c r="U12" s="860"/>
      <c r="V12" s="861"/>
      <c r="W12" s="1580">
        <v>9720</v>
      </c>
      <c r="X12" s="353"/>
      <c r="Y12" s="353"/>
      <c r="Z12" s="353"/>
      <c r="AA12" s="353"/>
      <c r="AB12" s="353"/>
      <c r="AC12" s="353"/>
      <c r="AD12" s="3003">
        <v>8200</v>
      </c>
      <c r="AE12" s="860"/>
      <c r="AF12" s="860"/>
      <c r="AG12" s="860"/>
      <c r="AH12" s="860"/>
      <c r="AI12" s="860"/>
      <c r="AJ12" s="861"/>
      <c r="AK12" s="353" t="s">
        <v>235</v>
      </c>
      <c r="AL12" s="353"/>
      <c r="AM12" s="353"/>
      <c r="AN12" s="353"/>
      <c r="AO12" s="353"/>
      <c r="AP12" s="353"/>
      <c r="AQ12" s="353"/>
      <c r="AR12" s="354"/>
      <c r="AS12" s="354"/>
      <c r="AT12" s="354"/>
      <c r="AU12" s="354"/>
      <c r="AV12" s="354"/>
      <c r="AW12" s="354"/>
      <c r="AX12" s="355"/>
      <c r="AY12" s="15"/>
    </row>
    <row r="13" spans="1:51" ht="21" customHeight="1" x14ac:dyDescent="0.15">
      <c r="A13" s="377"/>
      <c r="B13" s="378"/>
      <c r="C13" s="378"/>
      <c r="D13" s="378"/>
      <c r="E13" s="378"/>
      <c r="F13" s="379"/>
      <c r="G13" s="388"/>
      <c r="H13" s="389"/>
      <c r="I13" s="350" t="s">
        <v>38</v>
      </c>
      <c r="J13" s="362"/>
      <c r="K13" s="362"/>
      <c r="L13" s="362"/>
      <c r="M13" s="362"/>
      <c r="N13" s="362"/>
      <c r="O13" s="363"/>
      <c r="P13" s="356" t="s">
        <v>1948</v>
      </c>
      <c r="Q13" s="860"/>
      <c r="R13" s="860"/>
      <c r="S13" s="860"/>
      <c r="T13" s="860"/>
      <c r="U13" s="860"/>
      <c r="V13" s="861"/>
      <c r="W13" s="356" t="s">
        <v>1948</v>
      </c>
      <c r="X13" s="357"/>
      <c r="Y13" s="357"/>
      <c r="Z13" s="357"/>
      <c r="AA13" s="357"/>
      <c r="AB13" s="357"/>
      <c r="AC13" s="358"/>
      <c r="AD13" s="356" t="s">
        <v>1948</v>
      </c>
      <c r="AE13" s="357"/>
      <c r="AF13" s="357"/>
      <c r="AG13" s="357"/>
      <c r="AH13" s="357"/>
      <c r="AI13" s="357"/>
      <c r="AJ13" s="358"/>
      <c r="AK13" s="356" t="s">
        <v>235</v>
      </c>
      <c r="AL13" s="357"/>
      <c r="AM13" s="357"/>
      <c r="AN13" s="357"/>
      <c r="AO13" s="357"/>
      <c r="AP13" s="357"/>
      <c r="AQ13" s="358"/>
      <c r="AR13" s="356"/>
      <c r="AS13" s="357"/>
      <c r="AT13" s="357"/>
      <c r="AU13" s="357"/>
      <c r="AV13" s="357"/>
      <c r="AW13" s="357"/>
      <c r="AX13" s="364"/>
      <c r="AY13" s="15"/>
    </row>
    <row r="14" spans="1:51" ht="21" customHeight="1" x14ac:dyDescent="0.15">
      <c r="A14" s="377"/>
      <c r="B14" s="378"/>
      <c r="C14" s="378"/>
      <c r="D14" s="378"/>
      <c r="E14" s="378"/>
      <c r="F14" s="379"/>
      <c r="G14" s="388"/>
      <c r="H14" s="389"/>
      <c r="I14" s="350" t="s">
        <v>39</v>
      </c>
      <c r="J14" s="362"/>
      <c r="K14" s="362"/>
      <c r="L14" s="362"/>
      <c r="M14" s="362"/>
      <c r="N14" s="362"/>
      <c r="O14" s="363"/>
      <c r="P14" s="356" t="s">
        <v>1948</v>
      </c>
      <c r="Q14" s="860"/>
      <c r="R14" s="860"/>
      <c r="S14" s="860"/>
      <c r="T14" s="860"/>
      <c r="U14" s="860"/>
      <c r="V14" s="861"/>
      <c r="W14" s="356" t="s">
        <v>1948</v>
      </c>
      <c r="X14" s="357"/>
      <c r="Y14" s="357"/>
      <c r="Z14" s="357"/>
      <c r="AA14" s="357"/>
      <c r="AB14" s="357"/>
      <c r="AC14" s="358"/>
      <c r="AD14" s="356" t="s">
        <v>1948</v>
      </c>
      <c r="AE14" s="357"/>
      <c r="AF14" s="357"/>
      <c r="AG14" s="357"/>
      <c r="AH14" s="357"/>
      <c r="AI14" s="357"/>
      <c r="AJ14" s="358"/>
      <c r="AK14" s="356" t="s">
        <v>235</v>
      </c>
      <c r="AL14" s="357"/>
      <c r="AM14" s="357"/>
      <c r="AN14" s="357"/>
      <c r="AO14" s="357"/>
      <c r="AP14" s="357"/>
      <c r="AQ14" s="358"/>
      <c r="AR14" s="359"/>
      <c r="AS14" s="360"/>
      <c r="AT14" s="360"/>
      <c r="AU14" s="360"/>
      <c r="AV14" s="360"/>
      <c r="AW14" s="360"/>
      <c r="AX14" s="361"/>
      <c r="AY14" s="15"/>
    </row>
    <row r="15" spans="1:51" ht="21" customHeight="1" x14ac:dyDescent="0.15">
      <c r="A15" s="377"/>
      <c r="B15" s="378"/>
      <c r="C15" s="378"/>
      <c r="D15" s="378"/>
      <c r="E15" s="378"/>
      <c r="F15" s="379"/>
      <c r="G15" s="388"/>
      <c r="H15" s="389"/>
      <c r="I15" s="350" t="s">
        <v>40</v>
      </c>
      <c r="J15" s="351"/>
      <c r="K15" s="351"/>
      <c r="L15" s="351"/>
      <c r="M15" s="351"/>
      <c r="N15" s="351"/>
      <c r="O15" s="352"/>
      <c r="P15" s="356" t="s">
        <v>1948</v>
      </c>
      <c r="Q15" s="860"/>
      <c r="R15" s="860"/>
      <c r="S15" s="860"/>
      <c r="T15" s="860"/>
      <c r="U15" s="860"/>
      <c r="V15" s="861"/>
      <c r="W15" s="353" t="s">
        <v>1948</v>
      </c>
      <c r="X15" s="353"/>
      <c r="Y15" s="353"/>
      <c r="Z15" s="353"/>
      <c r="AA15" s="353"/>
      <c r="AB15" s="353"/>
      <c r="AC15" s="353"/>
      <c r="AD15" s="353" t="s">
        <v>1948</v>
      </c>
      <c r="AE15" s="353"/>
      <c r="AF15" s="353"/>
      <c r="AG15" s="353"/>
      <c r="AH15" s="353"/>
      <c r="AI15" s="353"/>
      <c r="AJ15" s="353"/>
      <c r="AK15" s="353" t="s">
        <v>235</v>
      </c>
      <c r="AL15" s="353"/>
      <c r="AM15" s="353"/>
      <c r="AN15" s="353"/>
      <c r="AO15" s="353"/>
      <c r="AP15" s="353"/>
      <c r="AQ15" s="353"/>
      <c r="AR15" s="354"/>
      <c r="AS15" s="354"/>
      <c r="AT15" s="354"/>
      <c r="AU15" s="354"/>
      <c r="AV15" s="354"/>
      <c r="AW15" s="354"/>
      <c r="AX15" s="355"/>
      <c r="AY15" s="15"/>
    </row>
    <row r="16" spans="1:51" ht="21" customHeight="1" x14ac:dyDescent="0.15">
      <c r="A16" s="377"/>
      <c r="B16" s="378"/>
      <c r="C16" s="378"/>
      <c r="D16" s="378"/>
      <c r="E16" s="378"/>
      <c r="F16" s="379"/>
      <c r="G16" s="390"/>
      <c r="H16" s="391"/>
      <c r="I16" s="344" t="s">
        <v>41</v>
      </c>
      <c r="J16" s="345"/>
      <c r="K16" s="345"/>
      <c r="L16" s="345"/>
      <c r="M16" s="345"/>
      <c r="N16" s="345"/>
      <c r="O16" s="346"/>
      <c r="P16" s="3002">
        <v>12282</v>
      </c>
      <c r="Q16" s="863"/>
      <c r="R16" s="863"/>
      <c r="S16" s="863"/>
      <c r="T16" s="863"/>
      <c r="U16" s="863"/>
      <c r="V16" s="864"/>
      <c r="W16" s="347">
        <v>9720</v>
      </c>
      <c r="X16" s="348"/>
      <c r="Y16" s="348"/>
      <c r="Z16" s="348"/>
      <c r="AA16" s="348"/>
      <c r="AB16" s="348"/>
      <c r="AC16" s="348"/>
      <c r="AD16" s="3002">
        <v>8200</v>
      </c>
      <c r="AE16" s="863"/>
      <c r="AF16" s="863"/>
      <c r="AG16" s="863"/>
      <c r="AH16" s="863"/>
      <c r="AI16" s="863"/>
      <c r="AJ16" s="864"/>
      <c r="AK16" s="348" t="s">
        <v>59</v>
      </c>
      <c r="AL16" s="348"/>
      <c r="AM16" s="348"/>
      <c r="AN16" s="348"/>
      <c r="AO16" s="348"/>
      <c r="AP16" s="348"/>
      <c r="AQ16" s="348"/>
      <c r="AR16" s="348"/>
      <c r="AS16" s="348"/>
      <c r="AT16" s="348"/>
      <c r="AU16" s="348"/>
      <c r="AV16" s="348"/>
      <c r="AW16" s="348"/>
      <c r="AX16" s="349"/>
      <c r="AY16" s="15"/>
    </row>
    <row r="17" spans="1:55" ht="21" customHeight="1" x14ac:dyDescent="0.15">
      <c r="A17" s="377"/>
      <c r="B17" s="378"/>
      <c r="C17" s="378"/>
      <c r="D17" s="378"/>
      <c r="E17" s="378"/>
      <c r="F17" s="379"/>
      <c r="G17" s="339" t="s">
        <v>42</v>
      </c>
      <c r="H17" s="340"/>
      <c r="I17" s="340"/>
      <c r="J17" s="340"/>
      <c r="K17" s="340"/>
      <c r="L17" s="340"/>
      <c r="M17" s="340"/>
      <c r="N17" s="340"/>
      <c r="O17" s="340"/>
      <c r="P17" s="343">
        <v>12282</v>
      </c>
      <c r="Q17" s="333"/>
      <c r="R17" s="333"/>
      <c r="S17" s="333"/>
      <c r="T17" s="333"/>
      <c r="U17" s="333"/>
      <c r="V17" s="333"/>
      <c r="W17" s="343">
        <v>9720</v>
      </c>
      <c r="X17" s="333"/>
      <c r="Y17" s="333"/>
      <c r="Z17" s="333"/>
      <c r="AA17" s="333"/>
      <c r="AB17" s="333"/>
      <c r="AC17" s="333"/>
      <c r="AD17" s="747">
        <v>8200</v>
      </c>
      <c r="AE17" s="908"/>
      <c r="AF17" s="908"/>
      <c r="AG17" s="908"/>
      <c r="AH17" s="908"/>
      <c r="AI17" s="908"/>
      <c r="AJ17" s="909"/>
      <c r="AK17" s="341"/>
      <c r="AL17" s="341"/>
      <c r="AM17" s="341"/>
      <c r="AN17" s="341"/>
      <c r="AO17" s="341"/>
      <c r="AP17" s="341"/>
      <c r="AQ17" s="341"/>
      <c r="AR17" s="341"/>
      <c r="AS17" s="341"/>
      <c r="AT17" s="341"/>
      <c r="AU17" s="341"/>
      <c r="AV17" s="341"/>
      <c r="AW17" s="341"/>
      <c r="AX17" s="342"/>
      <c r="AY17" s="15"/>
    </row>
    <row r="18" spans="1:55" ht="21"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633">
        <v>100</v>
      </c>
      <c r="AE18" s="654"/>
      <c r="AF18" s="654"/>
      <c r="AG18" s="654"/>
      <c r="AH18" s="654"/>
      <c r="AI18" s="654"/>
      <c r="AJ18" s="3042"/>
      <c r="AK18" s="341"/>
      <c r="AL18" s="341"/>
      <c r="AM18" s="341"/>
      <c r="AN18" s="341"/>
      <c r="AO18" s="341"/>
      <c r="AP18" s="341"/>
      <c r="AQ18" s="341"/>
      <c r="AR18" s="341"/>
      <c r="AS18" s="341"/>
      <c r="AT18" s="341"/>
      <c r="AU18" s="341"/>
      <c r="AV18" s="341"/>
      <c r="AW18" s="341"/>
      <c r="AX18" s="342"/>
    </row>
    <row r="19" spans="1:55" ht="18.75"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1947</v>
      </c>
      <c r="AP19" s="299"/>
      <c r="AQ19" s="299"/>
      <c r="AR19" s="299"/>
      <c r="AS19" s="299"/>
      <c r="AT19" s="337" t="s">
        <v>1946</v>
      </c>
      <c r="AU19" s="299"/>
      <c r="AV19" s="299"/>
      <c r="AW19" s="299"/>
      <c r="AX19" s="338"/>
    </row>
    <row r="20" spans="1:55" ht="46.5" customHeight="1" x14ac:dyDescent="0.15">
      <c r="A20" s="328"/>
      <c r="B20" s="326"/>
      <c r="C20" s="326"/>
      <c r="D20" s="326"/>
      <c r="E20" s="326"/>
      <c r="F20" s="327"/>
      <c r="G20" s="1220" t="s">
        <v>1945</v>
      </c>
      <c r="H20" s="1221"/>
      <c r="I20" s="1221"/>
      <c r="J20" s="1221"/>
      <c r="K20" s="1221"/>
      <c r="L20" s="1221"/>
      <c r="M20" s="1221"/>
      <c r="N20" s="1221"/>
      <c r="O20" s="1221"/>
      <c r="P20" s="1221"/>
      <c r="Q20" s="1221"/>
      <c r="R20" s="1221"/>
      <c r="S20" s="1221"/>
      <c r="T20" s="1221"/>
      <c r="U20" s="1221"/>
      <c r="V20" s="1221"/>
      <c r="W20" s="1221"/>
      <c r="X20" s="1222"/>
      <c r="Y20" s="260" t="s">
        <v>49</v>
      </c>
      <c r="Z20" s="285"/>
      <c r="AA20" s="286"/>
      <c r="AB20" s="287"/>
      <c r="AC20" s="287"/>
      <c r="AD20" s="287"/>
      <c r="AE20" s="3034" t="s">
        <v>1944</v>
      </c>
      <c r="AF20" s="3035"/>
      <c r="AG20" s="3035"/>
      <c r="AH20" s="3035"/>
      <c r="AI20" s="3036"/>
      <c r="AJ20" s="3037" t="s">
        <v>1943</v>
      </c>
      <c r="AK20" s="3038"/>
      <c r="AL20" s="3038"/>
      <c r="AM20" s="3038"/>
      <c r="AN20" s="3039"/>
      <c r="AO20" s="3034" t="s">
        <v>1942</v>
      </c>
      <c r="AP20" s="3035"/>
      <c r="AQ20" s="3035"/>
      <c r="AR20" s="3035"/>
      <c r="AS20" s="3036"/>
      <c r="AT20" s="3040"/>
      <c r="AU20" s="3040"/>
      <c r="AV20" s="3040"/>
      <c r="AW20" s="3040"/>
      <c r="AX20" s="3041"/>
    </row>
    <row r="21" spans="1:55" ht="23.65" customHeight="1" x14ac:dyDescent="0.15">
      <c r="A21" s="329"/>
      <c r="B21" s="330"/>
      <c r="C21" s="330"/>
      <c r="D21" s="330"/>
      <c r="E21" s="330"/>
      <c r="F21" s="331"/>
      <c r="G21" s="1581"/>
      <c r="H21" s="1582"/>
      <c r="I21" s="1582"/>
      <c r="J21" s="1582"/>
      <c r="K21" s="1582"/>
      <c r="L21" s="1582"/>
      <c r="M21" s="1582"/>
      <c r="N21" s="1582"/>
      <c r="O21" s="1582"/>
      <c r="P21" s="1582"/>
      <c r="Q21" s="1582"/>
      <c r="R21" s="1582"/>
      <c r="S21" s="1582"/>
      <c r="T21" s="1582"/>
      <c r="U21" s="1582"/>
      <c r="V21" s="1582"/>
      <c r="W21" s="1582"/>
      <c r="X21" s="1583"/>
      <c r="Y21" s="242" t="s">
        <v>51</v>
      </c>
      <c r="Z21" s="243"/>
      <c r="AA21" s="244"/>
      <c r="AB21" s="332"/>
      <c r="AC21" s="332"/>
      <c r="AD21" s="332"/>
      <c r="AE21" s="332"/>
      <c r="AF21" s="332"/>
      <c r="AG21" s="332"/>
      <c r="AH21" s="332"/>
      <c r="AI21" s="332"/>
      <c r="AJ21" s="332"/>
      <c r="AK21" s="332"/>
      <c r="AL21" s="332"/>
      <c r="AM21" s="332"/>
      <c r="AN21" s="332"/>
      <c r="AO21" s="487"/>
      <c r="AP21" s="908"/>
      <c r="AQ21" s="908"/>
      <c r="AR21" s="908"/>
      <c r="AS21" s="909"/>
      <c r="AT21" s="333"/>
      <c r="AU21" s="333"/>
      <c r="AV21" s="333"/>
      <c r="AW21" s="333"/>
      <c r="AX21" s="334"/>
    </row>
    <row r="22" spans="1:55" ht="32.25" customHeight="1" x14ac:dyDescent="0.15">
      <c r="A22" s="329"/>
      <c r="B22" s="330"/>
      <c r="C22" s="330"/>
      <c r="D22" s="330"/>
      <c r="E22" s="330"/>
      <c r="F22" s="331"/>
      <c r="G22" s="1223"/>
      <c r="H22" s="1224"/>
      <c r="I22" s="1224"/>
      <c r="J22" s="1224"/>
      <c r="K22" s="1224"/>
      <c r="L22" s="1224"/>
      <c r="M22" s="1224"/>
      <c r="N22" s="1224"/>
      <c r="O22" s="1224"/>
      <c r="P22" s="1224"/>
      <c r="Q22" s="1224"/>
      <c r="R22" s="1224"/>
      <c r="S22" s="1224"/>
      <c r="T22" s="1224"/>
      <c r="U22" s="1224"/>
      <c r="V22" s="1224"/>
      <c r="W22" s="1224"/>
      <c r="X22" s="1225"/>
      <c r="Y22" s="242" t="s">
        <v>52</v>
      </c>
      <c r="Z22" s="243"/>
      <c r="AA22" s="244"/>
      <c r="AB22" s="310" t="s">
        <v>199</v>
      </c>
      <c r="AC22" s="310"/>
      <c r="AD22" s="310"/>
      <c r="AE22" s="917">
        <v>0.5</v>
      </c>
      <c r="AF22" s="310"/>
      <c r="AG22" s="310"/>
      <c r="AH22" s="310"/>
      <c r="AI22" s="310"/>
      <c r="AJ22" s="917">
        <v>0.87</v>
      </c>
      <c r="AK22" s="310"/>
      <c r="AL22" s="310"/>
      <c r="AM22" s="310"/>
      <c r="AN22" s="310"/>
      <c r="AO22" s="917">
        <v>1</v>
      </c>
      <c r="AP22" s="310"/>
      <c r="AQ22" s="310"/>
      <c r="AR22" s="310"/>
      <c r="AS22" s="310"/>
      <c r="AT22" s="335"/>
      <c r="AU22" s="335"/>
      <c r="AV22" s="335"/>
      <c r="AW22" s="335"/>
      <c r="AX22" s="336"/>
    </row>
    <row r="23" spans="1:55" ht="18.75" customHeight="1" x14ac:dyDescent="0.15">
      <c r="A23" s="248" t="s">
        <v>54</v>
      </c>
      <c r="B23" s="249"/>
      <c r="C23" s="249"/>
      <c r="D23" s="249"/>
      <c r="E23" s="249"/>
      <c r="F23" s="250"/>
      <c r="G23" s="316"/>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198" customHeight="1" x14ac:dyDescent="0.15">
      <c r="A24" s="251"/>
      <c r="B24" s="252"/>
      <c r="C24" s="252"/>
      <c r="D24" s="252"/>
      <c r="E24" s="252"/>
      <c r="F24" s="253"/>
      <c r="G24" s="1220" t="s">
        <v>1941</v>
      </c>
      <c r="H24" s="1629"/>
      <c r="I24" s="1629"/>
      <c r="J24" s="1629"/>
      <c r="K24" s="1629"/>
      <c r="L24" s="1629"/>
      <c r="M24" s="1629"/>
      <c r="N24" s="1629"/>
      <c r="O24" s="1629"/>
      <c r="P24" s="1629"/>
      <c r="Q24" s="1629"/>
      <c r="R24" s="1629"/>
      <c r="S24" s="1629"/>
      <c r="T24" s="1629"/>
      <c r="U24" s="1629"/>
      <c r="V24" s="1629"/>
      <c r="W24" s="1629"/>
      <c r="X24" s="1649"/>
      <c r="Y24" s="306" t="s">
        <v>58</v>
      </c>
      <c r="Z24" s="307"/>
      <c r="AA24" s="308"/>
      <c r="AB24" s="309"/>
      <c r="AC24" s="307"/>
      <c r="AD24" s="308"/>
      <c r="AE24" s="3026" t="s">
        <v>1940</v>
      </c>
      <c r="AF24" s="3027"/>
      <c r="AG24" s="3027"/>
      <c r="AH24" s="3027"/>
      <c r="AI24" s="3028"/>
      <c r="AJ24" s="3026" t="s">
        <v>1939</v>
      </c>
      <c r="AK24" s="3029"/>
      <c r="AL24" s="3029"/>
      <c r="AM24" s="3029"/>
      <c r="AN24" s="3030"/>
      <c r="AO24" s="3031" t="s">
        <v>1938</v>
      </c>
      <c r="AP24" s="3032"/>
      <c r="AQ24" s="3032"/>
      <c r="AR24" s="3032"/>
      <c r="AS24" s="3033"/>
      <c r="AT24" s="312" t="s">
        <v>197</v>
      </c>
      <c r="AU24" s="313"/>
      <c r="AV24" s="313"/>
      <c r="AW24" s="313"/>
      <c r="AX24" s="314"/>
      <c r="AY24" s="2"/>
      <c r="AZ24" s="3"/>
      <c r="BA24" s="3"/>
      <c r="BB24" s="3"/>
      <c r="BC24" s="3"/>
    </row>
    <row r="25" spans="1:55" ht="25.5" customHeight="1" x14ac:dyDescent="0.15">
      <c r="A25" s="254"/>
      <c r="B25" s="255"/>
      <c r="C25" s="255"/>
      <c r="D25" s="255"/>
      <c r="E25" s="255"/>
      <c r="F25" s="256"/>
      <c r="G25" s="1650"/>
      <c r="H25" s="1641"/>
      <c r="I25" s="1641"/>
      <c r="J25" s="1641"/>
      <c r="K25" s="1641"/>
      <c r="L25" s="1641"/>
      <c r="M25" s="1641"/>
      <c r="N25" s="1641"/>
      <c r="O25" s="1641"/>
      <c r="P25" s="1641"/>
      <c r="Q25" s="1641"/>
      <c r="R25" s="1641"/>
      <c r="S25" s="1641"/>
      <c r="T25" s="1641"/>
      <c r="U25" s="1641"/>
      <c r="V25" s="1641"/>
      <c r="W25" s="1641"/>
      <c r="X25" s="1651"/>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18.75" customHeight="1" x14ac:dyDescent="0.15">
      <c r="A26" s="248" t="s">
        <v>62</v>
      </c>
      <c r="B26" s="288"/>
      <c r="C26" s="288"/>
      <c r="D26" s="288"/>
      <c r="E26" s="288"/>
      <c r="F26" s="289"/>
      <c r="G26" s="243"/>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33" customHeight="1" x14ac:dyDescent="0.15">
      <c r="A27" s="290"/>
      <c r="B27" s="291"/>
      <c r="C27" s="291"/>
      <c r="D27" s="291"/>
      <c r="E27" s="291"/>
      <c r="F27" s="292"/>
      <c r="G27" s="3020" t="s">
        <v>1937</v>
      </c>
      <c r="H27" s="3021"/>
      <c r="I27" s="3021"/>
      <c r="J27" s="3021"/>
      <c r="K27" s="3021"/>
      <c r="L27" s="3021"/>
      <c r="M27" s="3021"/>
      <c r="N27" s="3021"/>
      <c r="O27" s="3021"/>
      <c r="P27" s="3021"/>
      <c r="Q27" s="3021"/>
      <c r="R27" s="3021"/>
      <c r="S27" s="3021"/>
      <c r="T27" s="3021"/>
      <c r="U27" s="3021"/>
      <c r="V27" s="3021"/>
      <c r="W27" s="3021"/>
      <c r="X27" s="3022"/>
      <c r="Y27" s="272" t="s">
        <v>62</v>
      </c>
      <c r="Z27" s="273"/>
      <c r="AA27" s="274"/>
      <c r="AB27" s="275"/>
      <c r="AC27" s="748"/>
      <c r="AD27" s="749"/>
      <c r="AE27" s="275"/>
      <c r="AF27" s="748"/>
      <c r="AG27" s="748"/>
      <c r="AH27" s="748"/>
      <c r="AI27" s="749"/>
      <c r="AJ27" s="275"/>
      <c r="AK27" s="748"/>
      <c r="AL27" s="748"/>
      <c r="AM27" s="748"/>
      <c r="AN27" s="749"/>
      <c r="AO27" s="275"/>
      <c r="AP27" s="748"/>
      <c r="AQ27" s="748"/>
      <c r="AR27" s="748"/>
      <c r="AS27" s="749"/>
      <c r="AT27" s="275"/>
      <c r="AU27" s="748"/>
      <c r="AV27" s="748"/>
      <c r="AW27" s="748"/>
      <c r="AX27" s="1387"/>
    </row>
    <row r="28" spans="1:55" ht="33" customHeight="1" x14ac:dyDescent="0.15">
      <c r="A28" s="293"/>
      <c r="B28" s="294"/>
      <c r="C28" s="294"/>
      <c r="D28" s="294"/>
      <c r="E28" s="294"/>
      <c r="F28" s="295"/>
      <c r="G28" s="3023"/>
      <c r="H28" s="3024"/>
      <c r="I28" s="3024"/>
      <c r="J28" s="3024"/>
      <c r="K28" s="3024"/>
      <c r="L28" s="3024"/>
      <c r="M28" s="3024"/>
      <c r="N28" s="3024"/>
      <c r="O28" s="3024"/>
      <c r="P28" s="3024"/>
      <c r="Q28" s="3024"/>
      <c r="R28" s="3024"/>
      <c r="S28" s="3024"/>
      <c r="T28" s="3024"/>
      <c r="U28" s="3024"/>
      <c r="V28" s="3024"/>
      <c r="W28" s="3024"/>
      <c r="X28" s="3025"/>
      <c r="Y28" s="260" t="s">
        <v>66</v>
      </c>
      <c r="Z28" s="261"/>
      <c r="AA28" s="262"/>
      <c r="AB28" s="275" t="s">
        <v>193</v>
      </c>
      <c r="AC28" s="748"/>
      <c r="AD28" s="749"/>
      <c r="AE28" s="275"/>
      <c r="AF28" s="748"/>
      <c r="AG28" s="748"/>
      <c r="AH28" s="748"/>
      <c r="AI28" s="749"/>
      <c r="AJ28" s="275"/>
      <c r="AK28" s="748"/>
      <c r="AL28" s="748"/>
      <c r="AM28" s="748"/>
      <c r="AN28" s="749"/>
      <c r="AO28" s="275"/>
      <c r="AP28" s="748"/>
      <c r="AQ28" s="748"/>
      <c r="AR28" s="748"/>
      <c r="AS28" s="749"/>
      <c r="AT28" s="275"/>
      <c r="AU28" s="748"/>
      <c r="AV28" s="748"/>
      <c r="AW28" s="748"/>
      <c r="AX28" s="1387"/>
    </row>
    <row r="29" spans="1:55" ht="18.75" customHeight="1" x14ac:dyDescent="0.15">
      <c r="A29" s="208" t="s">
        <v>67</v>
      </c>
      <c r="B29" s="209"/>
      <c r="C29" s="214" t="s">
        <v>1936</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18.75"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18.75"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18.75"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18.75"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18.75"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18.7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18.75" customHeight="1" thickBot="1" x14ac:dyDescent="0.2">
      <c r="A36" s="212"/>
      <c r="B36" s="213"/>
      <c r="C36" s="234" t="s">
        <v>41</v>
      </c>
      <c r="D36" s="235"/>
      <c r="E36" s="235"/>
      <c r="F36" s="235"/>
      <c r="G36" s="235"/>
      <c r="H36" s="235"/>
      <c r="I36" s="235"/>
      <c r="J36" s="235"/>
      <c r="K36" s="236"/>
      <c r="L36" s="457">
        <v>0</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55"/>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1364"/>
      <c r="AG40" s="1643" t="s">
        <v>1935</v>
      </c>
      <c r="AH40" s="3004"/>
      <c r="AI40" s="3004"/>
      <c r="AJ40" s="3004"/>
      <c r="AK40" s="3004"/>
      <c r="AL40" s="3004"/>
      <c r="AM40" s="3004"/>
      <c r="AN40" s="3004"/>
      <c r="AO40" s="3004"/>
      <c r="AP40" s="3004"/>
      <c r="AQ40" s="3004"/>
      <c r="AR40" s="3004"/>
      <c r="AS40" s="3004"/>
      <c r="AT40" s="3004"/>
      <c r="AU40" s="3004"/>
      <c r="AV40" s="3004"/>
      <c r="AW40" s="3004"/>
      <c r="AX40" s="3005"/>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3006"/>
      <c r="AH41" s="1582"/>
      <c r="AI41" s="1582"/>
      <c r="AJ41" s="1582"/>
      <c r="AK41" s="1582"/>
      <c r="AL41" s="1582"/>
      <c r="AM41" s="1582"/>
      <c r="AN41" s="1582"/>
      <c r="AO41" s="1582"/>
      <c r="AP41" s="1582"/>
      <c r="AQ41" s="1582"/>
      <c r="AR41" s="1582"/>
      <c r="AS41" s="1582"/>
      <c r="AT41" s="1582"/>
      <c r="AU41" s="1582"/>
      <c r="AV41" s="1582"/>
      <c r="AW41" s="1582"/>
      <c r="AX41" s="300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3008"/>
      <c r="AH42" s="1224"/>
      <c r="AI42" s="1224"/>
      <c r="AJ42" s="1224"/>
      <c r="AK42" s="1224"/>
      <c r="AL42" s="1224"/>
      <c r="AM42" s="1224"/>
      <c r="AN42" s="1224"/>
      <c r="AO42" s="1224"/>
      <c r="AP42" s="1224"/>
      <c r="AQ42" s="1224"/>
      <c r="AR42" s="1224"/>
      <c r="AS42" s="1224"/>
      <c r="AT42" s="1224"/>
      <c r="AU42" s="1224"/>
      <c r="AV42" s="1224"/>
      <c r="AW42" s="1224"/>
      <c r="AX42" s="300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3010" t="s">
        <v>1934</v>
      </c>
      <c r="AH43" s="3011"/>
      <c r="AI43" s="3011"/>
      <c r="AJ43" s="3011"/>
      <c r="AK43" s="3011"/>
      <c r="AL43" s="3011"/>
      <c r="AM43" s="3011"/>
      <c r="AN43" s="3011"/>
      <c r="AO43" s="3011"/>
      <c r="AP43" s="3011"/>
      <c r="AQ43" s="3011"/>
      <c r="AR43" s="3011"/>
      <c r="AS43" s="3011"/>
      <c r="AT43" s="3011"/>
      <c r="AU43" s="3011"/>
      <c r="AV43" s="3011"/>
      <c r="AW43" s="3011"/>
      <c r="AX43" s="3012"/>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3013"/>
      <c r="AH44" s="3014"/>
      <c r="AI44" s="3014"/>
      <c r="AJ44" s="3014"/>
      <c r="AK44" s="3014"/>
      <c r="AL44" s="3014"/>
      <c r="AM44" s="3014"/>
      <c r="AN44" s="3014"/>
      <c r="AO44" s="3014"/>
      <c r="AP44" s="3014"/>
      <c r="AQ44" s="3014"/>
      <c r="AR44" s="3014"/>
      <c r="AS44" s="3014"/>
      <c r="AT44" s="3014"/>
      <c r="AU44" s="3014"/>
      <c r="AV44" s="3014"/>
      <c r="AW44" s="3014"/>
      <c r="AX44" s="3015"/>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3013"/>
      <c r="AH45" s="3014"/>
      <c r="AI45" s="3014"/>
      <c r="AJ45" s="3014"/>
      <c r="AK45" s="3014"/>
      <c r="AL45" s="3014"/>
      <c r="AM45" s="3014"/>
      <c r="AN45" s="3014"/>
      <c r="AO45" s="3014"/>
      <c r="AP45" s="3014"/>
      <c r="AQ45" s="3014"/>
      <c r="AR45" s="3014"/>
      <c r="AS45" s="3014"/>
      <c r="AT45" s="3014"/>
      <c r="AU45" s="3014"/>
      <c r="AV45" s="3014"/>
      <c r="AW45" s="3014"/>
      <c r="AX45" s="3015"/>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3013"/>
      <c r="AH46" s="3014"/>
      <c r="AI46" s="3014"/>
      <c r="AJ46" s="3014"/>
      <c r="AK46" s="3014"/>
      <c r="AL46" s="3014"/>
      <c r="AM46" s="3014"/>
      <c r="AN46" s="3014"/>
      <c r="AO46" s="3014"/>
      <c r="AP46" s="3014"/>
      <c r="AQ46" s="3014"/>
      <c r="AR46" s="3014"/>
      <c r="AS46" s="3014"/>
      <c r="AT46" s="3014"/>
      <c r="AU46" s="3014"/>
      <c r="AV46" s="3014"/>
      <c r="AW46" s="3014"/>
      <c r="AX46" s="3015"/>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3013"/>
      <c r="AH47" s="3014"/>
      <c r="AI47" s="3014"/>
      <c r="AJ47" s="3014"/>
      <c r="AK47" s="3014"/>
      <c r="AL47" s="3014"/>
      <c r="AM47" s="3014"/>
      <c r="AN47" s="3014"/>
      <c r="AO47" s="3014"/>
      <c r="AP47" s="3014"/>
      <c r="AQ47" s="3014"/>
      <c r="AR47" s="3014"/>
      <c r="AS47" s="3014"/>
      <c r="AT47" s="3014"/>
      <c r="AU47" s="3014"/>
      <c r="AV47" s="3014"/>
      <c r="AW47" s="3014"/>
      <c r="AX47" s="3015"/>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1932</v>
      </c>
      <c r="AE48" s="835"/>
      <c r="AF48" s="835"/>
      <c r="AG48" s="3016"/>
      <c r="AH48" s="3017"/>
      <c r="AI48" s="3017"/>
      <c r="AJ48" s="3017"/>
      <c r="AK48" s="3017"/>
      <c r="AL48" s="3017"/>
      <c r="AM48" s="3017"/>
      <c r="AN48" s="3017"/>
      <c r="AO48" s="3017"/>
      <c r="AP48" s="3017"/>
      <c r="AQ48" s="3017"/>
      <c r="AR48" s="3017"/>
      <c r="AS48" s="3017"/>
      <c r="AT48" s="3017"/>
      <c r="AU48" s="3017"/>
      <c r="AV48" s="3017"/>
      <c r="AW48" s="3017"/>
      <c r="AX48" s="3018"/>
    </row>
    <row r="49" spans="1:57"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3019" t="s">
        <v>1933</v>
      </c>
      <c r="AH49" s="518"/>
      <c r="AI49" s="518"/>
      <c r="AJ49" s="518"/>
      <c r="AK49" s="518"/>
      <c r="AL49" s="518"/>
      <c r="AM49" s="518"/>
      <c r="AN49" s="518"/>
      <c r="AO49" s="518"/>
      <c r="AP49" s="518"/>
      <c r="AQ49" s="518"/>
      <c r="AR49" s="518"/>
      <c r="AS49" s="518"/>
      <c r="AT49" s="518"/>
      <c r="AU49" s="518"/>
      <c r="AV49" s="518"/>
      <c r="AW49" s="518"/>
      <c r="AX49" s="838"/>
    </row>
    <row r="50" spans="1:57"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1932</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7"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1932</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7"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1932</v>
      </c>
      <c r="AE52" s="837"/>
      <c r="AF52" s="837"/>
      <c r="AG52" s="1628" t="s">
        <v>1931</v>
      </c>
      <c r="AH52" s="1629"/>
      <c r="AI52" s="1629"/>
      <c r="AJ52" s="1629"/>
      <c r="AK52" s="1629"/>
      <c r="AL52" s="1629"/>
      <c r="AM52" s="1629"/>
      <c r="AN52" s="1629"/>
      <c r="AO52" s="1629"/>
      <c r="AP52" s="1629"/>
      <c r="AQ52" s="1629"/>
      <c r="AR52" s="1629"/>
      <c r="AS52" s="1629"/>
      <c r="AT52" s="1629"/>
      <c r="AU52" s="1629"/>
      <c r="AV52" s="1629"/>
      <c r="AW52" s="1629"/>
      <c r="AX52" s="1630"/>
    </row>
    <row r="53" spans="1:57"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631"/>
      <c r="AH53" s="1632"/>
      <c r="AI53" s="1632"/>
      <c r="AJ53" s="1632"/>
      <c r="AK53" s="1632"/>
      <c r="AL53" s="1632"/>
      <c r="AM53" s="1632"/>
      <c r="AN53" s="1632"/>
      <c r="AO53" s="1632"/>
      <c r="AP53" s="1632"/>
      <c r="AQ53" s="1632"/>
      <c r="AR53" s="1632"/>
      <c r="AS53" s="1632"/>
      <c r="AT53" s="1632"/>
      <c r="AU53" s="1632"/>
      <c r="AV53" s="1632"/>
      <c r="AW53" s="1632"/>
      <c r="AX53" s="1633"/>
    </row>
    <row r="54" spans="1:57" ht="26.25" customHeight="1" x14ac:dyDescent="0.15">
      <c r="A54" s="120"/>
      <c r="B54" s="121"/>
      <c r="C54" s="144"/>
      <c r="D54" s="145"/>
      <c r="E54" s="145"/>
      <c r="F54" s="145"/>
      <c r="G54" s="146" t="s">
        <v>1930</v>
      </c>
      <c r="H54" s="147"/>
      <c r="I54" s="147"/>
      <c r="J54" s="147"/>
      <c r="K54" s="147"/>
      <c r="L54" s="147"/>
      <c r="M54" s="147"/>
      <c r="N54" s="147"/>
      <c r="O54" s="147"/>
      <c r="P54" s="147"/>
      <c r="Q54" s="147"/>
      <c r="R54" s="147"/>
      <c r="S54" s="148"/>
      <c r="T54" s="149" t="s">
        <v>1929</v>
      </c>
      <c r="U54" s="147"/>
      <c r="V54" s="147"/>
      <c r="W54" s="147"/>
      <c r="X54" s="147"/>
      <c r="Y54" s="147"/>
      <c r="Z54" s="147"/>
      <c r="AA54" s="147"/>
      <c r="AB54" s="147"/>
      <c r="AC54" s="147"/>
      <c r="AD54" s="147"/>
      <c r="AE54" s="147"/>
      <c r="AF54" s="147"/>
      <c r="AG54" s="1631"/>
      <c r="AH54" s="1632"/>
      <c r="AI54" s="1632"/>
      <c r="AJ54" s="1632"/>
      <c r="AK54" s="1632"/>
      <c r="AL54" s="1632"/>
      <c r="AM54" s="1632"/>
      <c r="AN54" s="1632"/>
      <c r="AO54" s="1632"/>
      <c r="AP54" s="1632"/>
      <c r="AQ54" s="1632"/>
      <c r="AR54" s="1632"/>
      <c r="AS54" s="1632"/>
      <c r="AT54" s="1632"/>
      <c r="AU54" s="1632"/>
      <c r="AV54" s="1632"/>
      <c r="AW54" s="1632"/>
      <c r="AX54" s="1633"/>
    </row>
    <row r="55" spans="1:57"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640"/>
      <c r="AH55" s="1641"/>
      <c r="AI55" s="1641"/>
      <c r="AJ55" s="1641"/>
      <c r="AK55" s="1641"/>
      <c r="AL55" s="1641"/>
      <c r="AM55" s="1641"/>
      <c r="AN55" s="1641"/>
      <c r="AO55" s="1641"/>
      <c r="AP55" s="1641"/>
      <c r="AQ55" s="1641"/>
      <c r="AR55" s="1641"/>
      <c r="AS55" s="1641"/>
      <c r="AT55" s="1641"/>
      <c r="AU55" s="1641"/>
      <c r="AV55" s="1641"/>
      <c r="AW55" s="1641"/>
      <c r="AX55" s="1642"/>
    </row>
    <row r="56" spans="1:57" ht="57" customHeight="1" x14ac:dyDescent="0.15">
      <c r="A56" s="104" t="s">
        <v>100</v>
      </c>
      <c r="B56" s="105"/>
      <c r="C56" s="108" t="s">
        <v>101</v>
      </c>
      <c r="D56" s="109"/>
      <c r="E56" s="109"/>
      <c r="F56" s="110"/>
      <c r="G56" s="720" t="s">
        <v>1928</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7" ht="66.75" customHeight="1" thickBot="1" x14ac:dyDescent="0.2">
      <c r="A57" s="106"/>
      <c r="B57" s="107"/>
      <c r="C57" s="114" t="s">
        <v>103</v>
      </c>
      <c r="D57" s="115"/>
      <c r="E57" s="115"/>
      <c r="F57" s="116"/>
      <c r="G57" s="1097" t="s">
        <v>1927</v>
      </c>
      <c r="H57" s="1098"/>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c r="AT57" s="1098"/>
      <c r="AU57" s="1098"/>
      <c r="AV57" s="1098"/>
      <c r="AW57" s="1098"/>
      <c r="AX57" s="1099"/>
    </row>
    <row r="58" spans="1:57"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7"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7"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7"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7"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7"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c r="BE63" s="54"/>
    </row>
    <row r="64" spans="1:57"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68</v>
      </c>
      <c r="L67" s="235"/>
      <c r="M67" s="235"/>
      <c r="N67" s="235"/>
      <c r="O67" s="235"/>
      <c r="P67" s="235"/>
      <c r="Q67" s="235"/>
      <c r="R67" s="236"/>
      <c r="S67" s="57" t="s">
        <v>111</v>
      </c>
      <c r="T67" s="61"/>
      <c r="U67" s="61"/>
      <c r="V67" s="61"/>
      <c r="W67" s="61"/>
      <c r="X67" s="61"/>
      <c r="Y67" s="61"/>
      <c r="Z67" s="78"/>
      <c r="AA67" s="457">
        <v>91</v>
      </c>
      <c r="AB67" s="235"/>
      <c r="AC67" s="235"/>
      <c r="AD67" s="235"/>
      <c r="AE67" s="235"/>
      <c r="AF67" s="235"/>
      <c r="AG67" s="235"/>
      <c r="AH67" s="236"/>
      <c r="AI67" s="57" t="s">
        <v>112</v>
      </c>
      <c r="AJ67" s="58"/>
      <c r="AK67" s="58"/>
      <c r="AL67" s="58"/>
      <c r="AM67" s="58"/>
      <c r="AN67" s="58"/>
      <c r="AO67" s="58"/>
      <c r="AP67" s="59"/>
      <c r="AQ67" s="60">
        <v>230</v>
      </c>
      <c r="AR67" s="61"/>
      <c r="AS67" s="61"/>
      <c r="AT67" s="61"/>
      <c r="AU67" s="61"/>
      <c r="AV67" s="61"/>
      <c r="AW67" s="61"/>
      <c r="AX67" s="62"/>
    </row>
  </sheetData>
  <mergeCells count="256">
    <mergeCell ref="G8:AX8"/>
    <mergeCell ref="AQ1:AX1"/>
    <mergeCell ref="A2:AN2"/>
    <mergeCell ref="AO2:AX2"/>
    <mergeCell ref="A3:F3"/>
    <mergeCell ref="Y3:AD3"/>
    <mergeCell ref="AQ3:AX3"/>
    <mergeCell ref="G3:X3"/>
    <mergeCell ref="G5:X5"/>
    <mergeCell ref="G6:X6"/>
    <mergeCell ref="AE4:AP4"/>
    <mergeCell ref="AE5:AX5"/>
    <mergeCell ref="AQ4:AX4"/>
    <mergeCell ref="A6:F6"/>
    <mergeCell ref="Y6:AD6"/>
    <mergeCell ref="AE6:AX6"/>
    <mergeCell ref="AE3:AP3"/>
    <mergeCell ref="A7:F7"/>
    <mergeCell ref="A4:F4"/>
    <mergeCell ref="Y4:AD4"/>
    <mergeCell ref="A5:F5"/>
    <mergeCell ref="Y5:AD5"/>
    <mergeCell ref="G4:X4"/>
    <mergeCell ref="AJ1:AP1"/>
    <mergeCell ref="G7:AX7"/>
    <mergeCell ref="A8:F8"/>
    <mergeCell ref="A9:F9"/>
    <mergeCell ref="G9:AX9"/>
    <mergeCell ref="A10:F18"/>
    <mergeCell ref="G10:O10"/>
    <mergeCell ref="P10:V10"/>
    <mergeCell ref="W10:AC10"/>
    <mergeCell ref="AD10:AJ10"/>
    <mergeCell ref="AK10:AQ10"/>
    <mergeCell ref="AR10:AX10"/>
    <mergeCell ref="W12:AC12"/>
    <mergeCell ref="AD12:AJ12"/>
    <mergeCell ref="AK12:AQ12"/>
    <mergeCell ref="AR12:AX12"/>
    <mergeCell ref="G11:H16"/>
    <mergeCell ref="I11:O11"/>
    <mergeCell ref="W11:AC11"/>
    <mergeCell ref="AD11:AJ11"/>
    <mergeCell ref="AK11:AQ11"/>
    <mergeCell ref="AR11:AX11"/>
    <mergeCell ref="I12:O12"/>
    <mergeCell ref="I14:O14"/>
    <mergeCell ref="W14:AC14"/>
    <mergeCell ref="AD14:AJ14"/>
    <mergeCell ref="I13:O13"/>
    <mergeCell ref="W13:AC13"/>
    <mergeCell ref="AD13:AJ13"/>
    <mergeCell ref="AK13:AQ13"/>
    <mergeCell ref="AR13:AX13"/>
    <mergeCell ref="I16:O16"/>
    <mergeCell ref="W16:AC16"/>
    <mergeCell ref="AD16:AJ16"/>
    <mergeCell ref="AK16:AQ16"/>
    <mergeCell ref="AR16:AX16"/>
    <mergeCell ref="AK14:AQ14"/>
    <mergeCell ref="AR14:AX14"/>
    <mergeCell ref="I15:O15"/>
    <mergeCell ref="W15:AC15"/>
    <mergeCell ref="AD15:AJ15"/>
    <mergeCell ref="AK15:AQ15"/>
    <mergeCell ref="AR15:AX15"/>
    <mergeCell ref="Y22:AA22"/>
    <mergeCell ref="AB22:AD22"/>
    <mergeCell ref="G18:O18"/>
    <mergeCell ref="P18:V18"/>
    <mergeCell ref="W18:AC18"/>
    <mergeCell ref="AD18:AJ18"/>
    <mergeCell ref="AK18:AQ18"/>
    <mergeCell ref="A19:F22"/>
    <mergeCell ref="G19:X19"/>
    <mergeCell ref="Y19:AA19"/>
    <mergeCell ref="AB19:AD19"/>
    <mergeCell ref="AE19:AI19"/>
    <mergeCell ref="AE22:AI22"/>
    <mergeCell ref="AJ22:AN22"/>
    <mergeCell ref="AO22:AS22"/>
    <mergeCell ref="AB25:AD25"/>
    <mergeCell ref="AE25:AI25"/>
    <mergeCell ref="AR18:AX18"/>
    <mergeCell ref="G17:O17"/>
    <mergeCell ref="P17:V17"/>
    <mergeCell ref="W17:AC17"/>
    <mergeCell ref="AD17:AJ17"/>
    <mergeCell ref="AK17:AQ17"/>
    <mergeCell ref="AR17:AX17"/>
    <mergeCell ref="AJ19:AN19"/>
    <mergeCell ref="AB21:AD21"/>
    <mergeCell ref="AE21:AI21"/>
    <mergeCell ref="AJ21:AN21"/>
    <mergeCell ref="AO21:AS21"/>
    <mergeCell ref="AT21:AX21"/>
    <mergeCell ref="AO19:AS19"/>
    <mergeCell ref="AT19:AX19"/>
    <mergeCell ref="AE20:AI20"/>
    <mergeCell ref="AJ20:AN20"/>
    <mergeCell ref="AO20:AS20"/>
    <mergeCell ref="AT20:AX20"/>
    <mergeCell ref="G20:X22"/>
    <mergeCell ref="Y20:AA20"/>
    <mergeCell ref="AB20:AD20"/>
    <mergeCell ref="AT22:AX22"/>
    <mergeCell ref="Y21:AA21"/>
    <mergeCell ref="AO23:AS23"/>
    <mergeCell ref="AT23:AX23"/>
    <mergeCell ref="AB24:AD24"/>
    <mergeCell ref="AE24:AI24"/>
    <mergeCell ref="AJ24:AN24"/>
    <mergeCell ref="AJ26:AN26"/>
    <mergeCell ref="A23:F25"/>
    <mergeCell ref="AJ25:AN25"/>
    <mergeCell ref="AO25:AS25"/>
    <mergeCell ref="AT25:AX25"/>
    <mergeCell ref="AO26:AS26"/>
    <mergeCell ref="AT26:AX26"/>
    <mergeCell ref="G24:X25"/>
    <mergeCell ref="Y24:AA24"/>
    <mergeCell ref="AO24:AS24"/>
    <mergeCell ref="AT24:AX24"/>
    <mergeCell ref="Y25:AA25"/>
    <mergeCell ref="G23:X23"/>
    <mergeCell ref="Y23:AA23"/>
    <mergeCell ref="AB23:AD23"/>
    <mergeCell ref="AE23:AI23"/>
    <mergeCell ref="AJ23:AN23"/>
    <mergeCell ref="AO27:AS27"/>
    <mergeCell ref="C33:K33"/>
    <mergeCell ref="AT27:AX27"/>
    <mergeCell ref="Y28:AA28"/>
    <mergeCell ref="AB28:AD28"/>
    <mergeCell ref="AE28:AI28"/>
    <mergeCell ref="AJ28:AN28"/>
    <mergeCell ref="AO28:AS28"/>
    <mergeCell ref="AT28:AX28"/>
    <mergeCell ref="G27:X28"/>
    <mergeCell ref="Y27:AA27"/>
    <mergeCell ref="A26:F28"/>
    <mergeCell ref="G26:X26"/>
    <mergeCell ref="Y26:AA26"/>
    <mergeCell ref="AB26:AD26"/>
    <mergeCell ref="AE26:AI26"/>
    <mergeCell ref="C31:K31"/>
    <mergeCell ref="AB27:AD27"/>
    <mergeCell ref="AE27:AI27"/>
    <mergeCell ref="AJ27:AN27"/>
    <mergeCell ref="A29:B36"/>
    <mergeCell ref="C29:K29"/>
    <mergeCell ref="L29:Q29"/>
    <mergeCell ref="R29:W29"/>
    <mergeCell ref="L31:Q31"/>
    <mergeCell ref="L33:Q33"/>
    <mergeCell ref="L35:Q35"/>
    <mergeCell ref="R36:W36"/>
    <mergeCell ref="R33:W33"/>
    <mergeCell ref="X33:AX33"/>
    <mergeCell ref="C34:K34"/>
    <mergeCell ref="L34:Q34"/>
    <mergeCell ref="R34:W34"/>
    <mergeCell ref="X36:AX36"/>
    <mergeCell ref="A56:B57"/>
    <mergeCell ref="C56:F56"/>
    <mergeCell ref="G56:AX56"/>
    <mergeCell ref="A63:E63"/>
    <mergeCell ref="F63:AX63"/>
    <mergeCell ref="A64:AX64"/>
    <mergeCell ref="A65:AX65"/>
    <mergeCell ref="A66:AX66"/>
    <mergeCell ref="A67:B67"/>
    <mergeCell ref="C67:J67"/>
    <mergeCell ref="K67:R67"/>
    <mergeCell ref="S67:Z67"/>
    <mergeCell ref="AA67:AH67"/>
    <mergeCell ref="AI67:AP67"/>
    <mergeCell ref="AQ67:AX67"/>
    <mergeCell ref="A60:AX60"/>
    <mergeCell ref="A61:E61"/>
    <mergeCell ref="F61:AX61"/>
    <mergeCell ref="C55:F55"/>
    <mergeCell ref="G55:S55"/>
    <mergeCell ref="C45:AC45"/>
    <mergeCell ref="AD45:AF45"/>
    <mergeCell ref="A62:AX62"/>
    <mergeCell ref="C47:AC47"/>
    <mergeCell ref="AD47:AF47"/>
    <mergeCell ref="C48:AC48"/>
    <mergeCell ref="AD48:AF48"/>
    <mergeCell ref="A49:B51"/>
    <mergeCell ref="C49:AC49"/>
    <mergeCell ref="AD49:AF49"/>
    <mergeCell ref="C50:AC50"/>
    <mergeCell ref="AD50:AF50"/>
    <mergeCell ref="C51:AC51"/>
    <mergeCell ref="AD51:AF51"/>
    <mergeCell ref="A58:AX58"/>
    <mergeCell ref="A59:AX59"/>
    <mergeCell ref="C57:F57"/>
    <mergeCell ref="G57:AX57"/>
    <mergeCell ref="A52:B55"/>
    <mergeCell ref="C53:F53"/>
    <mergeCell ref="G53:S53"/>
    <mergeCell ref="T53:AF53"/>
    <mergeCell ref="AG49:AX51"/>
    <mergeCell ref="AG52:AX55"/>
    <mergeCell ref="AD52:AF52"/>
    <mergeCell ref="T55:AF55"/>
    <mergeCell ref="C46:AC46"/>
    <mergeCell ref="AD46:AF46"/>
    <mergeCell ref="C54:F54"/>
    <mergeCell ref="C52:AC52"/>
    <mergeCell ref="G54:S54"/>
    <mergeCell ref="T54:AF54"/>
    <mergeCell ref="C39:AC39"/>
    <mergeCell ref="AD39:AF39"/>
    <mergeCell ref="AG39:AX39"/>
    <mergeCell ref="A40:B42"/>
    <mergeCell ref="C40:AC40"/>
    <mergeCell ref="AD40:AF40"/>
    <mergeCell ref="AG40:AX42"/>
    <mergeCell ref="C41:AC41"/>
    <mergeCell ref="C43:AC43"/>
    <mergeCell ref="AD43:AF43"/>
    <mergeCell ref="AG43:AX48"/>
    <mergeCell ref="C44:AC44"/>
    <mergeCell ref="AD44:AF44"/>
    <mergeCell ref="A43:B48"/>
    <mergeCell ref="AD41:AF41"/>
    <mergeCell ref="C42:AC42"/>
    <mergeCell ref="AD42:AF42"/>
    <mergeCell ref="X34:AX34"/>
    <mergeCell ref="C35:K35"/>
    <mergeCell ref="P11:V11"/>
    <mergeCell ref="P14:V14"/>
    <mergeCell ref="P16:V16"/>
    <mergeCell ref="P13:V13"/>
    <mergeCell ref="P12:V12"/>
    <mergeCell ref="P15:V15"/>
    <mergeCell ref="A38:AX38"/>
    <mergeCell ref="X29:AX29"/>
    <mergeCell ref="C30:K30"/>
    <mergeCell ref="L30:Q30"/>
    <mergeCell ref="R30:W30"/>
    <mergeCell ref="C32:K32"/>
    <mergeCell ref="L32:Q32"/>
    <mergeCell ref="R32:W32"/>
    <mergeCell ref="X32:AX32"/>
    <mergeCell ref="C36:K36"/>
    <mergeCell ref="L36:Q36"/>
    <mergeCell ref="R31:W31"/>
    <mergeCell ref="X31:AX31"/>
    <mergeCell ref="R35:W35"/>
    <mergeCell ref="X35:AX35"/>
    <mergeCell ref="X30:AX30"/>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272</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1988</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711</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880" t="s">
        <v>1955</v>
      </c>
      <c r="H4" s="881"/>
      <c r="I4" s="881"/>
      <c r="J4" s="881"/>
      <c r="K4" s="881"/>
      <c r="L4" s="881"/>
      <c r="M4" s="881"/>
      <c r="N4" s="881"/>
      <c r="O4" s="881"/>
      <c r="P4" s="881"/>
      <c r="Q4" s="881"/>
      <c r="R4" s="881"/>
      <c r="S4" s="881"/>
      <c r="T4" s="881"/>
      <c r="U4" s="881"/>
      <c r="V4" s="313"/>
      <c r="W4" s="313"/>
      <c r="X4" s="313"/>
      <c r="Y4" s="418" t="s">
        <v>11</v>
      </c>
      <c r="Z4" s="419"/>
      <c r="AA4" s="419"/>
      <c r="AB4" s="419"/>
      <c r="AC4" s="419"/>
      <c r="AD4" s="420"/>
      <c r="AE4" s="261" t="s">
        <v>1987</v>
      </c>
      <c r="AF4" s="419"/>
      <c r="AG4" s="419"/>
      <c r="AH4" s="419"/>
      <c r="AI4" s="419"/>
      <c r="AJ4" s="419"/>
      <c r="AK4" s="419"/>
      <c r="AL4" s="419"/>
      <c r="AM4" s="419"/>
      <c r="AN4" s="419"/>
      <c r="AO4" s="419"/>
      <c r="AP4" s="420"/>
      <c r="AQ4" s="550" t="s">
        <v>1986</v>
      </c>
      <c r="AR4" s="551"/>
      <c r="AS4" s="551"/>
      <c r="AT4" s="551"/>
      <c r="AU4" s="551"/>
      <c r="AV4" s="551"/>
      <c r="AW4" s="551"/>
      <c r="AX4" s="552"/>
    </row>
    <row r="5" spans="1:50" ht="30" customHeight="1" x14ac:dyDescent="0.15">
      <c r="A5" s="427" t="s">
        <v>14</v>
      </c>
      <c r="B5" s="428"/>
      <c r="C5" s="428"/>
      <c r="D5" s="428"/>
      <c r="E5" s="428"/>
      <c r="F5" s="428"/>
      <c r="G5" s="882" t="s">
        <v>15</v>
      </c>
      <c r="H5" s="313"/>
      <c r="I5" s="313"/>
      <c r="J5" s="313"/>
      <c r="K5" s="313"/>
      <c r="L5" s="313"/>
      <c r="M5" s="313"/>
      <c r="N5" s="313"/>
      <c r="O5" s="313"/>
      <c r="P5" s="313"/>
      <c r="Q5" s="313"/>
      <c r="R5" s="313"/>
      <c r="S5" s="313"/>
      <c r="T5" s="313"/>
      <c r="U5" s="313"/>
      <c r="V5" s="313"/>
      <c r="W5" s="313"/>
      <c r="X5" s="313"/>
      <c r="Y5" s="431" t="s">
        <v>16</v>
      </c>
      <c r="Z5" s="432"/>
      <c r="AA5" s="432"/>
      <c r="AB5" s="432"/>
      <c r="AC5" s="432"/>
      <c r="AD5" s="433"/>
      <c r="AE5" s="3043" t="s">
        <v>1985</v>
      </c>
      <c r="AF5" s="1411"/>
      <c r="AG5" s="1411"/>
      <c r="AH5" s="1411"/>
      <c r="AI5" s="1411"/>
      <c r="AJ5" s="1411"/>
      <c r="AK5" s="1411"/>
      <c r="AL5" s="1411"/>
      <c r="AM5" s="1411"/>
      <c r="AN5" s="1411"/>
      <c r="AO5" s="1411"/>
      <c r="AP5" s="1411"/>
      <c r="AQ5" s="1412"/>
      <c r="AR5" s="1412"/>
      <c r="AS5" s="1412"/>
      <c r="AT5" s="1412"/>
      <c r="AU5" s="1412"/>
      <c r="AV5" s="1412"/>
      <c r="AW5" s="1412"/>
      <c r="AX5" s="1413"/>
    </row>
    <row r="6" spans="1:50" ht="39.950000000000003" customHeight="1" x14ac:dyDescent="0.15">
      <c r="A6" s="400" t="s">
        <v>18</v>
      </c>
      <c r="B6" s="401"/>
      <c r="C6" s="401"/>
      <c r="D6" s="401"/>
      <c r="E6" s="401"/>
      <c r="F6" s="401"/>
      <c r="G6" s="882" t="s">
        <v>1016</v>
      </c>
      <c r="H6" s="313"/>
      <c r="I6" s="313"/>
      <c r="J6" s="313"/>
      <c r="K6" s="313"/>
      <c r="L6" s="313"/>
      <c r="M6" s="313"/>
      <c r="N6" s="313"/>
      <c r="O6" s="313"/>
      <c r="P6" s="313"/>
      <c r="Q6" s="313"/>
      <c r="R6" s="313"/>
      <c r="S6" s="313"/>
      <c r="T6" s="313"/>
      <c r="U6" s="313"/>
      <c r="V6" s="313"/>
      <c r="W6" s="313"/>
      <c r="X6" s="313"/>
      <c r="Y6" s="405" t="s">
        <v>239</v>
      </c>
      <c r="Z6" s="313"/>
      <c r="AA6" s="313"/>
      <c r="AB6" s="313"/>
      <c r="AC6" s="313"/>
      <c r="AD6" s="321"/>
      <c r="AE6" s="696" t="s">
        <v>1948</v>
      </c>
      <c r="AF6" s="1408"/>
      <c r="AG6" s="1408"/>
      <c r="AH6" s="1408"/>
      <c r="AI6" s="1408"/>
      <c r="AJ6" s="1408"/>
      <c r="AK6" s="1408"/>
      <c r="AL6" s="1408"/>
      <c r="AM6" s="1408"/>
      <c r="AN6" s="1408"/>
      <c r="AO6" s="1408"/>
      <c r="AP6" s="1408"/>
      <c r="AQ6" s="1408"/>
      <c r="AR6" s="1408"/>
      <c r="AS6" s="1408"/>
      <c r="AT6" s="1408"/>
      <c r="AU6" s="1408"/>
      <c r="AV6" s="1408"/>
      <c r="AW6" s="1408"/>
      <c r="AX6" s="1409"/>
    </row>
    <row r="7" spans="1:50" ht="54" customHeight="1" x14ac:dyDescent="0.15">
      <c r="A7" s="365" t="s">
        <v>22</v>
      </c>
      <c r="B7" s="366"/>
      <c r="C7" s="366"/>
      <c r="D7" s="366"/>
      <c r="E7" s="366"/>
      <c r="F7" s="366"/>
      <c r="G7" s="788" t="s">
        <v>1984</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72.75" customHeight="1" x14ac:dyDescent="0.15">
      <c r="A8" s="365" t="s">
        <v>24</v>
      </c>
      <c r="B8" s="366"/>
      <c r="C8" s="366"/>
      <c r="D8" s="366"/>
      <c r="E8" s="366"/>
      <c r="F8" s="366"/>
      <c r="G8" s="788" t="s">
        <v>1983</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1.7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75"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75" customHeight="1" x14ac:dyDescent="0.15">
      <c r="A11" s="377"/>
      <c r="B11" s="378"/>
      <c r="C11" s="378"/>
      <c r="D11" s="378"/>
      <c r="E11" s="378"/>
      <c r="F11" s="379"/>
      <c r="G11" s="386" t="s">
        <v>34</v>
      </c>
      <c r="H11" s="387"/>
      <c r="I11" s="392" t="s">
        <v>35</v>
      </c>
      <c r="J11" s="393"/>
      <c r="K11" s="393"/>
      <c r="L11" s="393"/>
      <c r="M11" s="393"/>
      <c r="N11" s="393"/>
      <c r="O11" s="394"/>
      <c r="P11" s="1163" t="s">
        <v>1949</v>
      </c>
      <c r="Q11" s="867"/>
      <c r="R11" s="867"/>
      <c r="S11" s="867"/>
      <c r="T11" s="867"/>
      <c r="U11" s="867"/>
      <c r="V11" s="868"/>
      <c r="W11" s="396" t="s">
        <v>1949</v>
      </c>
      <c r="X11" s="396"/>
      <c r="Y11" s="396"/>
      <c r="Z11" s="396"/>
      <c r="AA11" s="396"/>
      <c r="AB11" s="396"/>
      <c r="AC11" s="396"/>
      <c r="AD11" s="396" t="s">
        <v>1949</v>
      </c>
      <c r="AE11" s="396"/>
      <c r="AF11" s="396"/>
      <c r="AG11" s="396"/>
      <c r="AH11" s="396"/>
      <c r="AI11" s="396"/>
      <c r="AJ11" s="396"/>
      <c r="AK11" s="396" t="s">
        <v>1948</v>
      </c>
      <c r="AL11" s="396"/>
      <c r="AM11" s="396"/>
      <c r="AN11" s="396"/>
      <c r="AO11" s="396"/>
      <c r="AP11" s="396"/>
      <c r="AQ11" s="396"/>
      <c r="AR11" s="397"/>
      <c r="AS11" s="397"/>
      <c r="AT11" s="397"/>
      <c r="AU11" s="397"/>
      <c r="AV11" s="397"/>
      <c r="AW11" s="397"/>
      <c r="AX11" s="398"/>
    </row>
    <row r="12" spans="1:50" ht="21.75" customHeight="1" x14ac:dyDescent="0.15">
      <c r="A12" s="377"/>
      <c r="B12" s="378"/>
      <c r="C12" s="378"/>
      <c r="D12" s="378"/>
      <c r="E12" s="378"/>
      <c r="F12" s="379"/>
      <c r="G12" s="388"/>
      <c r="H12" s="389"/>
      <c r="I12" s="350" t="s">
        <v>36</v>
      </c>
      <c r="J12" s="351"/>
      <c r="K12" s="351"/>
      <c r="L12" s="351"/>
      <c r="M12" s="351"/>
      <c r="N12" s="351"/>
      <c r="O12" s="352"/>
      <c r="P12" s="3003">
        <v>4450</v>
      </c>
      <c r="Q12" s="860"/>
      <c r="R12" s="860"/>
      <c r="S12" s="860"/>
      <c r="T12" s="860"/>
      <c r="U12" s="860"/>
      <c r="V12" s="861"/>
      <c r="W12" s="1580">
        <v>3240</v>
      </c>
      <c r="X12" s="353"/>
      <c r="Y12" s="353"/>
      <c r="Z12" s="353"/>
      <c r="AA12" s="353"/>
      <c r="AB12" s="353"/>
      <c r="AC12" s="353"/>
      <c r="AD12" s="1580">
        <v>1066</v>
      </c>
      <c r="AE12" s="353"/>
      <c r="AF12" s="353"/>
      <c r="AG12" s="353"/>
      <c r="AH12" s="353"/>
      <c r="AI12" s="353"/>
      <c r="AJ12" s="353"/>
      <c r="AK12" s="353" t="s">
        <v>235</v>
      </c>
      <c r="AL12" s="353"/>
      <c r="AM12" s="353"/>
      <c r="AN12" s="353"/>
      <c r="AO12" s="353"/>
      <c r="AP12" s="353"/>
      <c r="AQ12" s="353"/>
      <c r="AR12" s="354"/>
      <c r="AS12" s="354"/>
      <c r="AT12" s="354"/>
      <c r="AU12" s="354"/>
      <c r="AV12" s="354"/>
      <c r="AW12" s="354"/>
      <c r="AX12" s="355"/>
    </row>
    <row r="13" spans="1:50" ht="21.75" customHeight="1" x14ac:dyDescent="0.15">
      <c r="A13" s="377"/>
      <c r="B13" s="378"/>
      <c r="C13" s="378"/>
      <c r="D13" s="378"/>
      <c r="E13" s="378"/>
      <c r="F13" s="379"/>
      <c r="G13" s="388"/>
      <c r="H13" s="389"/>
      <c r="I13" s="350" t="s">
        <v>38</v>
      </c>
      <c r="J13" s="362"/>
      <c r="K13" s="362"/>
      <c r="L13" s="362"/>
      <c r="M13" s="362"/>
      <c r="N13" s="362"/>
      <c r="O13" s="363"/>
      <c r="P13" s="356" t="s">
        <v>1948</v>
      </c>
      <c r="Q13" s="860"/>
      <c r="R13" s="860"/>
      <c r="S13" s="860"/>
      <c r="T13" s="860"/>
      <c r="U13" s="860"/>
      <c r="V13" s="861"/>
      <c r="W13" s="356" t="s">
        <v>1948</v>
      </c>
      <c r="X13" s="357"/>
      <c r="Y13" s="357"/>
      <c r="Z13" s="357"/>
      <c r="AA13" s="357"/>
      <c r="AB13" s="357"/>
      <c r="AC13" s="358"/>
      <c r="AD13" s="356" t="s">
        <v>1948</v>
      </c>
      <c r="AE13" s="357"/>
      <c r="AF13" s="357"/>
      <c r="AG13" s="357"/>
      <c r="AH13" s="357"/>
      <c r="AI13" s="357"/>
      <c r="AJ13" s="358"/>
      <c r="AK13" s="356" t="s">
        <v>1948</v>
      </c>
      <c r="AL13" s="357"/>
      <c r="AM13" s="357"/>
      <c r="AN13" s="357"/>
      <c r="AO13" s="357"/>
      <c r="AP13" s="357"/>
      <c r="AQ13" s="358"/>
      <c r="AR13" s="356"/>
      <c r="AS13" s="357"/>
      <c r="AT13" s="357"/>
      <c r="AU13" s="357"/>
      <c r="AV13" s="357"/>
      <c r="AW13" s="357"/>
      <c r="AX13" s="364"/>
    </row>
    <row r="14" spans="1:50" ht="21.75" customHeight="1" x14ac:dyDescent="0.15">
      <c r="A14" s="377"/>
      <c r="B14" s="378"/>
      <c r="C14" s="378"/>
      <c r="D14" s="378"/>
      <c r="E14" s="378"/>
      <c r="F14" s="379"/>
      <c r="G14" s="388"/>
      <c r="H14" s="389"/>
      <c r="I14" s="350" t="s">
        <v>39</v>
      </c>
      <c r="J14" s="362"/>
      <c r="K14" s="362"/>
      <c r="L14" s="362"/>
      <c r="M14" s="362"/>
      <c r="N14" s="362"/>
      <c r="O14" s="363"/>
      <c r="P14" s="356" t="s">
        <v>1948</v>
      </c>
      <c r="Q14" s="860"/>
      <c r="R14" s="860"/>
      <c r="S14" s="860"/>
      <c r="T14" s="860"/>
      <c r="U14" s="860"/>
      <c r="V14" s="861"/>
      <c r="W14" s="356" t="s">
        <v>1948</v>
      </c>
      <c r="X14" s="357"/>
      <c r="Y14" s="357"/>
      <c r="Z14" s="357"/>
      <c r="AA14" s="357"/>
      <c r="AB14" s="357"/>
      <c r="AC14" s="358"/>
      <c r="AD14" s="356" t="s">
        <v>1948</v>
      </c>
      <c r="AE14" s="357"/>
      <c r="AF14" s="357"/>
      <c r="AG14" s="357"/>
      <c r="AH14" s="357"/>
      <c r="AI14" s="357"/>
      <c r="AJ14" s="358"/>
      <c r="AK14" s="356" t="s">
        <v>1948</v>
      </c>
      <c r="AL14" s="357"/>
      <c r="AM14" s="357"/>
      <c r="AN14" s="357"/>
      <c r="AO14" s="357"/>
      <c r="AP14" s="357"/>
      <c r="AQ14" s="358"/>
      <c r="AR14" s="359"/>
      <c r="AS14" s="360"/>
      <c r="AT14" s="360"/>
      <c r="AU14" s="360"/>
      <c r="AV14" s="360"/>
      <c r="AW14" s="360"/>
      <c r="AX14" s="361"/>
    </row>
    <row r="15" spans="1:50" ht="21.75" customHeight="1" x14ac:dyDescent="0.15">
      <c r="A15" s="377"/>
      <c r="B15" s="378"/>
      <c r="C15" s="378"/>
      <c r="D15" s="378"/>
      <c r="E15" s="378"/>
      <c r="F15" s="379"/>
      <c r="G15" s="388"/>
      <c r="H15" s="389"/>
      <c r="I15" s="350" t="s">
        <v>40</v>
      </c>
      <c r="J15" s="351"/>
      <c r="K15" s="351"/>
      <c r="L15" s="351"/>
      <c r="M15" s="351"/>
      <c r="N15" s="351"/>
      <c r="O15" s="352"/>
      <c r="P15" s="356" t="s">
        <v>1948</v>
      </c>
      <c r="Q15" s="860"/>
      <c r="R15" s="860"/>
      <c r="S15" s="860"/>
      <c r="T15" s="860"/>
      <c r="U15" s="860"/>
      <c r="V15" s="861"/>
      <c r="W15" s="353" t="s">
        <v>1948</v>
      </c>
      <c r="X15" s="353"/>
      <c r="Y15" s="353"/>
      <c r="Z15" s="353"/>
      <c r="AA15" s="353"/>
      <c r="AB15" s="353"/>
      <c r="AC15" s="353"/>
      <c r="AD15" s="353" t="s">
        <v>1948</v>
      </c>
      <c r="AE15" s="353"/>
      <c r="AF15" s="353"/>
      <c r="AG15" s="353"/>
      <c r="AH15" s="353"/>
      <c r="AI15" s="353"/>
      <c r="AJ15" s="353"/>
      <c r="AK15" s="353" t="s">
        <v>1948</v>
      </c>
      <c r="AL15" s="353"/>
      <c r="AM15" s="353"/>
      <c r="AN15" s="353"/>
      <c r="AO15" s="353"/>
      <c r="AP15" s="353"/>
      <c r="AQ15" s="353"/>
      <c r="AR15" s="354"/>
      <c r="AS15" s="354"/>
      <c r="AT15" s="354"/>
      <c r="AU15" s="354"/>
      <c r="AV15" s="354"/>
      <c r="AW15" s="354"/>
      <c r="AX15" s="355"/>
    </row>
    <row r="16" spans="1:50" ht="21.75" customHeight="1" x14ac:dyDescent="0.15">
      <c r="A16" s="377"/>
      <c r="B16" s="378"/>
      <c r="C16" s="378"/>
      <c r="D16" s="378"/>
      <c r="E16" s="378"/>
      <c r="F16" s="379"/>
      <c r="G16" s="390"/>
      <c r="H16" s="391"/>
      <c r="I16" s="344" t="s">
        <v>41</v>
      </c>
      <c r="J16" s="345"/>
      <c r="K16" s="345"/>
      <c r="L16" s="345"/>
      <c r="M16" s="345"/>
      <c r="N16" s="345"/>
      <c r="O16" s="346"/>
      <c r="P16" s="3002">
        <v>4450</v>
      </c>
      <c r="Q16" s="863"/>
      <c r="R16" s="863"/>
      <c r="S16" s="863"/>
      <c r="T16" s="863"/>
      <c r="U16" s="863"/>
      <c r="V16" s="864"/>
      <c r="W16" s="347">
        <v>3240</v>
      </c>
      <c r="X16" s="348"/>
      <c r="Y16" s="348"/>
      <c r="Z16" s="348"/>
      <c r="AA16" s="348"/>
      <c r="AB16" s="348"/>
      <c r="AC16" s="348"/>
      <c r="AD16" s="347">
        <v>1066</v>
      </c>
      <c r="AE16" s="348"/>
      <c r="AF16" s="348"/>
      <c r="AG16" s="348"/>
      <c r="AH16" s="348"/>
      <c r="AI16" s="348"/>
      <c r="AJ16" s="348"/>
      <c r="AK16" s="348" t="s">
        <v>59</v>
      </c>
      <c r="AL16" s="348"/>
      <c r="AM16" s="348"/>
      <c r="AN16" s="348"/>
      <c r="AO16" s="348"/>
      <c r="AP16" s="348"/>
      <c r="AQ16" s="348"/>
      <c r="AR16" s="348"/>
      <c r="AS16" s="348"/>
      <c r="AT16" s="348"/>
      <c r="AU16" s="348"/>
      <c r="AV16" s="348"/>
      <c r="AW16" s="348"/>
      <c r="AX16" s="349"/>
    </row>
    <row r="17" spans="1:55" ht="21.75" customHeight="1" x14ac:dyDescent="0.15">
      <c r="A17" s="377"/>
      <c r="B17" s="378"/>
      <c r="C17" s="378"/>
      <c r="D17" s="378"/>
      <c r="E17" s="378"/>
      <c r="F17" s="379"/>
      <c r="G17" s="339" t="s">
        <v>42</v>
      </c>
      <c r="H17" s="340"/>
      <c r="I17" s="340"/>
      <c r="J17" s="340"/>
      <c r="K17" s="340"/>
      <c r="L17" s="340"/>
      <c r="M17" s="340"/>
      <c r="N17" s="340"/>
      <c r="O17" s="340"/>
      <c r="P17" s="343">
        <v>4450</v>
      </c>
      <c r="Q17" s="333"/>
      <c r="R17" s="333"/>
      <c r="S17" s="333"/>
      <c r="T17" s="333"/>
      <c r="U17" s="333"/>
      <c r="V17" s="333"/>
      <c r="W17" s="343">
        <v>3240</v>
      </c>
      <c r="X17" s="333"/>
      <c r="Y17" s="333"/>
      <c r="Z17" s="333"/>
      <c r="AA17" s="333"/>
      <c r="AB17" s="333"/>
      <c r="AC17" s="333"/>
      <c r="AD17" s="343">
        <v>1066</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1.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21.75"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1982</v>
      </c>
      <c r="AU19" s="299"/>
      <c r="AV19" s="299"/>
      <c r="AW19" s="299"/>
      <c r="AX19" s="338"/>
    </row>
    <row r="20" spans="1:55" ht="63.75" customHeight="1" x14ac:dyDescent="0.15">
      <c r="A20" s="328"/>
      <c r="B20" s="326"/>
      <c r="C20" s="326"/>
      <c r="D20" s="326"/>
      <c r="E20" s="326"/>
      <c r="F20" s="327"/>
      <c r="G20" s="1220" t="s">
        <v>1981</v>
      </c>
      <c r="H20" s="1221"/>
      <c r="I20" s="1221"/>
      <c r="J20" s="1221"/>
      <c r="K20" s="1221"/>
      <c r="L20" s="1221"/>
      <c r="M20" s="1221"/>
      <c r="N20" s="1221"/>
      <c r="O20" s="1221"/>
      <c r="P20" s="1221"/>
      <c r="Q20" s="1221"/>
      <c r="R20" s="1221"/>
      <c r="S20" s="1221"/>
      <c r="T20" s="1221"/>
      <c r="U20" s="1221"/>
      <c r="V20" s="1221"/>
      <c r="W20" s="1221"/>
      <c r="X20" s="1222"/>
      <c r="Y20" s="260" t="s">
        <v>49</v>
      </c>
      <c r="Z20" s="285"/>
      <c r="AA20" s="286"/>
      <c r="AB20" s="287"/>
      <c r="AC20" s="287"/>
      <c r="AD20" s="287"/>
      <c r="AE20" s="3066" t="s">
        <v>1980</v>
      </c>
      <c r="AF20" s="3067"/>
      <c r="AG20" s="3067"/>
      <c r="AH20" s="3067"/>
      <c r="AI20" s="3068"/>
      <c r="AJ20" s="3066" t="s">
        <v>1979</v>
      </c>
      <c r="AK20" s="3067"/>
      <c r="AL20" s="3067"/>
      <c r="AM20" s="3067"/>
      <c r="AN20" s="3068"/>
      <c r="AO20" s="3066" t="s">
        <v>1978</v>
      </c>
      <c r="AP20" s="3067"/>
      <c r="AQ20" s="3067"/>
      <c r="AR20" s="3067"/>
      <c r="AS20" s="3068"/>
      <c r="AT20" s="323"/>
      <c r="AU20" s="323"/>
      <c r="AV20" s="323"/>
      <c r="AW20" s="323"/>
      <c r="AX20" s="324"/>
    </row>
    <row r="21" spans="1:55" ht="23.65" customHeight="1" x14ac:dyDescent="0.15">
      <c r="A21" s="329"/>
      <c r="B21" s="330"/>
      <c r="C21" s="330"/>
      <c r="D21" s="330"/>
      <c r="E21" s="330"/>
      <c r="F21" s="331"/>
      <c r="G21" s="1581"/>
      <c r="H21" s="1582"/>
      <c r="I21" s="1582"/>
      <c r="J21" s="1582"/>
      <c r="K21" s="1582"/>
      <c r="L21" s="1582"/>
      <c r="M21" s="1582"/>
      <c r="N21" s="1582"/>
      <c r="O21" s="1582"/>
      <c r="P21" s="1582"/>
      <c r="Q21" s="1582"/>
      <c r="R21" s="1582"/>
      <c r="S21" s="1582"/>
      <c r="T21" s="1582"/>
      <c r="U21" s="1582"/>
      <c r="V21" s="1582"/>
      <c r="W21" s="1582"/>
      <c r="X21" s="1583"/>
      <c r="Y21" s="242" t="s">
        <v>51</v>
      </c>
      <c r="Z21" s="243"/>
      <c r="AA21" s="244"/>
      <c r="AB21" s="332" t="s">
        <v>1977</v>
      </c>
      <c r="AC21" s="332"/>
      <c r="AD21" s="332"/>
      <c r="AE21" s="332" t="s">
        <v>1975</v>
      </c>
      <c r="AF21" s="332"/>
      <c r="AG21" s="332"/>
      <c r="AH21" s="332"/>
      <c r="AI21" s="332"/>
      <c r="AJ21" s="332" t="s">
        <v>1975</v>
      </c>
      <c r="AK21" s="332"/>
      <c r="AL21" s="332"/>
      <c r="AM21" s="332"/>
      <c r="AN21" s="332"/>
      <c r="AO21" s="487" t="s">
        <v>1975</v>
      </c>
      <c r="AP21" s="908"/>
      <c r="AQ21" s="908"/>
      <c r="AR21" s="908"/>
      <c r="AS21" s="909"/>
      <c r="AT21" s="333" t="s">
        <v>1976</v>
      </c>
      <c r="AU21" s="333"/>
      <c r="AV21" s="333"/>
      <c r="AW21" s="333"/>
      <c r="AX21" s="334"/>
    </row>
    <row r="22" spans="1:55" ht="27" customHeight="1" x14ac:dyDescent="0.15">
      <c r="A22" s="329"/>
      <c r="B22" s="330"/>
      <c r="C22" s="330"/>
      <c r="D22" s="330"/>
      <c r="E22" s="330"/>
      <c r="F22" s="331"/>
      <c r="G22" s="1223"/>
      <c r="H22" s="1224"/>
      <c r="I22" s="1224"/>
      <c r="J22" s="1224"/>
      <c r="K22" s="1224"/>
      <c r="L22" s="1224"/>
      <c r="M22" s="1224"/>
      <c r="N22" s="1224"/>
      <c r="O22" s="1224"/>
      <c r="P22" s="1224"/>
      <c r="Q22" s="1224"/>
      <c r="R22" s="1224"/>
      <c r="S22" s="1224"/>
      <c r="T22" s="1224"/>
      <c r="U22" s="1224"/>
      <c r="V22" s="1224"/>
      <c r="W22" s="1224"/>
      <c r="X22" s="1225"/>
      <c r="Y22" s="242" t="s">
        <v>52</v>
      </c>
      <c r="Z22" s="243"/>
      <c r="AA22" s="244"/>
      <c r="AB22" s="310" t="s">
        <v>199</v>
      </c>
      <c r="AC22" s="310"/>
      <c r="AD22" s="310"/>
      <c r="AE22" s="310" t="s">
        <v>1975</v>
      </c>
      <c r="AF22" s="310"/>
      <c r="AG22" s="310"/>
      <c r="AH22" s="310"/>
      <c r="AI22" s="310"/>
      <c r="AJ22" s="746">
        <v>8.6999999999999994E-2</v>
      </c>
      <c r="AK22" s="310"/>
      <c r="AL22" s="310"/>
      <c r="AM22" s="310"/>
      <c r="AN22" s="310"/>
      <c r="AO22" s="746">
        <v>0.13300000000000001</v>
      </c>
      <c r="AP22" s="310"/>
      <c r="AQ22" s="310"/>
      <c r="AR22" s="310"/>
      <c r="AS22" s="310"/>
      <c r="AT22" s="335"/>
      <c r="AU22" s="335"/>
      <c r="AV22" s="335"/>
      <c r="AW22" s="335"/>
      <c r="AX22" s="336"/>
    </row>
    <row r="23" spans="1:55" ht="25.5" customHeight="1" x14ac:dyDescent="0.15">
      <c r="A23" s="248" t="s">
        <v>54</v>
      </c>
      <c r="B23" s="249"/>
      <c r="C23" s="249"/>
      <c r="D23" s="249"/>
      <c r="E23" s="249"/>
      <c r="F23" s="250"/>
      <c r="G23" s="316"/>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128.25" customHeight="1" x14ac:dyDescent="0.15">
      <c r="A24" s="251"/>
      <c r="B24" s="252"/>
      <c r="C24" s="252"/>
      <c r="D24" s="252"/>
      <c r="E24" s="252"/>
      <c r="F24" s="253"/>
      <c r="G24" s="1220" t="s">
        <v>1974</v>
      </c>
      <c r="H24" s="1629"/>
      <c r="I24" s="1629"/>
      <c r="J24" s="1629"/>
      <c r="K24" s="1629"/>
      <c r="L24" s="1629"/>
      <c r="M24" s="1629"/>
      <c r="N24" s="1629"/>
      <c r="O24" s="1629"/>
      <c r="P24" s="1629"/>
      <c r="Q24" s="1629"/>
      <c r="R24" s="1629"/>
      <c r="S24" s="1629"/>
      <c r="T24" s="1629"/>
      <c r="U24" s="1629"/>
      <c r="V24" s="1629"/>
      <c r="W24" s="1629"/>
      <c r="X24" s="1649"/>
      <c r="Y24" s="306" t="s">
        <v>58</v>
      </c>
      <c r="Z24" s="307"/>
      <c r="AA24" s="308"/>
      <c r="AB24" s="309"/>
      <c r="AC24" s="307"/>
      <c r="AD24" s="308"/>
      <c r="AE24" s="3026" t="s">
        <v>1973</v>
      </c>
      <c r="AF24" s="3027"/>
      <c r="AG24" s="3027"/>
      <c r="AH24" s="3027"/>
      <c r="AI24" s="3028"/>
      <c r="AJ24" s="3026" t="s">
        <v>1972</v>
      </c>
      <c r="AK24" s="3029"/>
      <c r="AL24" s="3029"/>
      <c r="AM24" s="3029"/>
      <c r="AN24" s="3030"/>
      <c r="AO24" s="3026" t="s">
        <v>1971</v>
      </c>
      <c r="AP24" s="3029"/>
      <c r="AQ24" s="3029"/>
      <c r="AR24" s="3029"/>
      <c r="AS24" s="3030"/>
      <c r="AT24" s="3064" t="s">
        <v>197</v>
      </c>
      <c r="AU24" s="2536"/>
      <c r="AV24" s="2536"/>
      <c r="AW24" s="2536"/>
      <c r="AX24" s="2537"/>
      <c r="AY24" s="2"/>
      <c r="AZ24" s="3"/>
      <c r="BA24" s="3"/>
      <c r="BB24" s="3"/>
      <c r="BC24" s="3"/>
    </row>
    <row r="25" spans="1:55" ht="24.75" customHeight="1" x14ac:dyDescent="0.15">
      <c r="A25" s="254"/>
      <c r="B25" s="255"/>
      <c r="C25" s="255"/>
      <c r="D25" s="255"/>
      <c r="E25" s="255"/>
      <c r="F25" s="256"/>
      <c r="G25" s="1650"/>
      <c r="H25" s="1641"/>
      <c r="I25" s="1641"/>
      <c r="J25" s="1641"/>
      <c r="K25" s="1641"/>
      <c r="L25" s="1641"/>
      <c r="M25" s="1641"/>
      <c r="N25" s="1641"/>
      <c r="O25" s="1641"/>
      <c r="P25" s="1641"/>
      <c r="Q25" s="1641"/>
      <c r="R25" s="1641"/>
      <c r="S25" s="1641"/>
      <c r="T25" s="1641"/>
      <c r="U25" s="1641"/>
      <c r="V25" s="1641"/>
      <c r="W25" s="1641"/>
      <c r="X25" s="1651"/>
      <c r="Y25" s="315" t="s">
        <v>61</v>
      </c>
      <c r="Z25" s="261"/>
      <c r="AA25" s="262"/>
      <c r="AB25" s="320"/>
      <c r="AC25" s="261"/>
      <c r="AD25" s="262"/>
      <c r="AE25" s="3064"/>
      <c r="AF25" s="2536"/>
      <c r="AG25" s="2536"/>
      <c r="AH25" s="2536"/>
      <c r="AI25" s="3065"/>
      <c r="AJ25" s="3057"/>
      <c r="AK25" s="3058"/>
      <c r="AL25" s="3058"/>
      <c r="AM25" s="3058"/>
      <c r="AN25" s="3059"/>
      <c r="AO25" s="3060"/>
      <c r="AP25" s="3061"/>
      <c r="AQ25" s="3061"/>
      <c r="AR25" s="3061"/>
      <c r="AS25" s="3062"/>
      <c r="AT25" s="3057"/>
      <c r="AU25" s="3058"/>
      <c r="AV25" s="3058"/>
      <c r="AW25" s="3058"/>
      <c r="AX25" s="3063"/>
      <c r="AY25" s="2"/>
      <c r="AZ25" s="3"/>
      <c r="BA25" s="3"/>
      <c r="BB25" s="3"/>
      <c r="BC25" s="3"/>
    </row>
    <row r="26" spans="1:55" ht="25.5" customHeight="1" x14ac:dyDescent="0.15">
      <c r="A26" s="248" t="s">
        <v>62</v>
      </c>
      <c r="B26" s="288"/>
      <c r="C26" s="288"/>
      <c r="D26" s="288"/>
      <c r="E26" s="288"/>
      <c r="F26" s="289"/>
      <c r="G26" s="243" t="s">
        <v>1970</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96.75" customHeight="1" x14ac:dyDescent="0.15">
      <c r="A27" s="290"/>
      <c r="B27" s="291"/>
      <c r="C27" s="291"/>
      <c r="D27" s="291"/>
      <c r="E27" s="291"/>
      <c r="F27" s="292"/>
      <c r="G27" s="482" t="s">
        <v>1969</v>
      </c>
      <c r="H27" s="482"/>
      <c r="I27" s="482"/>
      <c r="J27" s="482"/>
      <c r="K27" s="482"/>
      <c r="L27" s="482"/>
      <c r="M27" s="482"/>
      <c r="N27" s="482"/>
      <c r="O27" s="482"/>
      <c r="P27" s="482"/>
      <c r="Q27" s="482"/>
      <c r="R27" s="482"/>
      <c r="S27" s="482"/>
      <c r="T27" s="482"/>
      <c r="U27" s="482"/>
      <c r="V27" s="482"/>
      <c r="W27" s="482"/>
      <c r="X27" s="482"/>
      <c r="Y27" s="272" t="s">
        <v>62</v>
      </c>
      <c r="Z27" s="273"/>
      <c r="AA27" s="274"/>
      <c r="AB27" s="275" t="s">
        <v>1968</v>
      </c>
      <c r="AC27" s="748"/>
      <c r="AD27" s="749"/>
      <c r="AE27" s="2467" t="s">
        <v>1948</v>
      </c>
      <c r="AF27" s="1438"/>
      <c r="AG27" s="1438"/>
      <c r="AH27" s="1438"/>
      <c r="AI27" s="1439"/>
      <c r="AJ27" s="2467" t="s">
        <v>1948</v>
      </c>
      <c r="AK27" s="1438"/>
      <c r="AL27" s="1438"/>
      <c r="AM27" s="1438"/>
      <c r="AN27" s="1439"/>
      <c r="AO27" s="3050" t="s">
        <v>1967</v>
      </c>
      <c r="AP27" s="3051"/>
      <c r="AQ27" s="3051"/>
      <c r="AR27" s="3051"/>
      <c r="AS27" s="3052"/>
      <c r="AT27" s="3053"/>
      <c r="AU27" s="2462"/>
      <c r="AV27" s="2462"/>
      <c r="AW27" s="2462"/>
      <c r="AX27" s="2464"/>
    </row>
    <row r="28" spans="1:55" ht="66.75"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740" t="s">
        <v>1966</v>
      </c>
      <c r="AC28" s="741"/>
      <c r="AD28" s="742"/>
      <c r="AE28" s="2467" t="s">
        <v>1948</v>
      </c>
      <c r="AF28" s="1438"/>
      <c r="AG28" s="1438"/>
      <c r="AH28" s="1438"/>
      <c r="AI28" s="1439"/>
      <c r="AJ28" s="2467" t="s">
        <v>1948</v>
      </c>
      <c r="AK28" s="1438"/>
      <c r="AL28" s="1438"/>
      <c r="AM28" s="1438"/>
      <c r="AN28" s="1439"/>
      <c r="AO28" s="3054" t="s">
        <v>1965</v>
      </c>
      <c r="AP28" s="3055"/>
      <c r="AQ28" s="3055"/>
      <c r="AR28" s="3055"/>
      <c r="AS28" s="3056"/>
      <c r="AT28" s="3053"/>
      <c r="AU28" s="2462"/>
      <c r="AV28" s="2462"/>
      <c r="AW28" s="2462"/>
      <c r="AX28" s="2464"/>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1364"/>
      <c r="AG40" s="730" t="s">
        <v>1964</v>
      </c>
      <c r="AH40" s="602"/>
      <c r="AI40" s="602"/>
      <c r="AJ40" s="602"/>
      <c r="AK40" s="602"/>
      <c r="AL40" s="602"/>
      <c r="AM40" s="602"/>
      <c r="AN40" s="602"/>
      <c r="AO40" s="602"/>
      <c r="AP40" s="602"/>
      <c r="AQ40" s="602"/>
      <c r="AR40" s="602"/>
      <c r="AS40" s="602"/>
      <c r="AT40" s="602"/>
      <c r="AU40" s="602"/>
      <c r="AV40" s="602"/>
      <c r="AW40" s="602"/>
      <c r="AX40" s="60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579"/>
      <c r="AH41" s="580"/>
      <c r="AI41" s="580"/>
      <c r="AJ41" s="580"/>
      <c r="AK41" s="580"/>
      <c r="AL41" s="580"/>
      <c r="AM41" s="580"/>
      <c r="AN41" s="580"/>
      <c r="AO41" s="580"/>
      <c r="AP41" s="580"/>
      <c r="AQ41" s="580"/>
      <c r="AR41" s="580"/>
      <c r="AS41" s="580"/>
      <c r="AT41" s="580"/>
      <c r="AU41" s="580"/>
      <c r="AV41" s="580"/>
      <c r="AW41" s="580"/>
      <c r="AX41" s="58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582"/>
      <c r="AH42" s="583"/>
      <c r="AI42" s="583"/>
      <c r="AJ42" s="583"/>
      <c r="AK42" s="583"/>
      <c r="AL42" s="583"/>
      <c r="AM42" s="583"/>
      <c r="AN42" s="583"/>
      <c r="AO42" s="583"/>
      <c r="AP42" s="583"/>
      <c r="AQ42" s="583"/>
      <c r="AR42" s="583"/>
      <c r="AS42" s="583"/>
      <c r="AT42" s="583"/>
      <c r="AU42" s="583"/>
      <c r="AV42" s="583"/>
      <c r="AW42" s="583"/>
      <c r="AX42" s="584"/>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3010" t="s">
        <v>1963</v>
      </c>
      <c r="AH43" s="3011"/>
      <c r="AI43" s="3011"/>
      <c r="AJ43" s="3011"/>
      <c r="AK43" s="3011"/>
      <c r="AL43" s="3011"/>
      <c r="AM43" s="3011"/>
      <c r="AN43" s="3011"/>
      <c r="AO43" s="3011"/>
      <c r="AP43" s="3011"/>
      <c r="AQ43" s="3011"/>
      <c r="AR43" s="3011"/>
      <c r="AS43" s="3011"/>
      <c r="AT43" s="3011"/>
      <c r="AU43" s="3011"/>
      <c r="AV43" s="3011"/>
      <c r="AW43" s="3011"/>
      <c r="AX43" s="3012"/>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3013"/>
      <c r="AH44" s="3014"/>
      <c r="AI44" s="3014"/>
      <c r="AJ44" s="3014"/>
      <c r="AK44" s="3014"/>
      <c r="AL44" s="3014"/>
      <c r="AM44" s="3014"/>
      <c r="AN44" s="3014"/>
      <c r="AO44" s="3014"/>
      <c r="AP44" s="3014"/>
      <c r="AQ44" s="3014"/>
      <c r="AR44" s="3014"/>
      <c r="AS44" s="3014"/>
      <c r="AT44" s="3014"/>
      <c r="AU44" s="3014"/>
      <c r="AV44" s="3014"/>
      <c r="AW44" s="3014"/>
      <c r="AX44" s="3015"/>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3013"/>
      <c r="AH45" s="3014"/>
      <c r="AI45" s="3014"/>
      <c r="AJ45" s="3014"/>
      <c r="AK45" s="3014"/>
      <c r="AL45" s="3014"/>
      <c r="AM45" s="3014"/>
      <c r="AN45" s="3014"/>
      <c r="AO45" s="3014"/>
      <c r="AP45" s="3014"/>
      <c r="AQ45" s="3014"/>
      <c r="AR45" s="3014"/>
      <c r="AS45" s="3014"/>
      <c r="AT45" s="3014"/>
      <c r="AU45" s="3014"/>
      <c r="AV45" s="3014"/>
      <c r="AW45" s="3014"/>
      <c r="AX45" s="3015"/>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3013"/>
      <c r="AH46" s="3014"/>
      <c r="AI46" s="3014"/>
      <c r="AJ46" s="3014"/>
      <c r="AK46" s="3014"/>
      <c r="AL46" s="3014"/>
      <c r="AM46" s="3014"/>
      <c r="AN46" s="3014"/>
      <c r="AO46" s="3014"/>
      <c r="AP46" s="3014"/>
      <c r="AQ46" s="3014"/>
      <c r="AR46" s="3014"/>
      <c r="AS46" s="3014"/>
      <c r="AT46" s="3014"/>
      <c r="AU46" s="3014"/>
      <c r="AV46" s="3014"/>
      <c r="AW46" s="3014"/>
      <c r="AX46" s="3015"/>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3013"/>
      <c r="AH47" s="3014"/>
      <c r="AI47" s="3014"/>
      <c r="AJ47" s="3014"/>
      <c r="AK47" s="3014"/>
      <c r="AL47" s="3014"/>
      <c r="AM47" s="3014"/>
      <c r="AN47" s="3014"/>
      <c r="AO47" s="3014"/>
      <c r="AP47" s="3014"/>
      <c r="AQ47" s="3014"/>
      <c r="AR47" s="3014"/>
      <c r="AS47" s="3014"/>
      <c r="AT47" s="3014"/>
      <c r="AU47" s="3014"/>
      <c r="AV47" s="3014"/>
      <c r="AW47" s="3014"/>
      <c r="AX47" s="3015"/>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1932</v>
      </c>
      <c r="AE48" s="835"/>
      <c r="AF48" s="835"/>
      <c r="AG48" s="3016"/>
      <c r="AH48" s="3017"/>
      <c r="AI48" s="3017"/>
      <c r="AJ48" s="3017"/>
      <c r="AK48" s="3017"/>
      <c r="AL48" s="3017"/>
      <c r="AM48" s="3017"/>
      <c r="AN48" s="3017"/>
      <c r="AO48" s="3017"/>
      <c r="AP48" s="3017"/>
      <c r="AQ48" s="3017"/>
      <c r="AR48" s="3017"/>
      <c r="AS48" s="3017"/>
      <c r="AT48" s="3017"/>
      <c r="AU48" s="3017"/>
      <c r="AV48" s="3017"/>
      <c r="AW48" s="3017"/>
      <c r="AX48" s="3018"/>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3019" t="s">
        <v>1962</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1932</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1932</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1932</v>
      </c>
      <c r="AE52" s="837"/>
      <c r="AF52" s="837"/>
      <c r="AG52" s="1628" t="s">
        <v>1961</v>
      </c>
      <c r="AH52" s="1629"/>
      <c r="AI52" s="1629"/>
      <c r="AJ52" s="1629"/>
      <c r="AK52" s="1629"/>
      <c r="AL52" s="1629"/>
      <c r="AM52" s="1629"/>
      <c r="AN52" s="1629"/>
      <c r="AO52" s="1629"/>
      <c r="AP52" s="1629"/>
      <c r="AQ52" s="1629"/>
      <c r="AR52" s="1629"/>
      <c r="AS52" s="1629"/>
      <c r="AT52" s="1629"/>
      <c r="AU52" s="1629"/>
      <c r="AV52" s="1629"/>
      <c r="AW52" s="1629"/>
      <c r="AX52" s="16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631"/>
      <c r="AH53" s="1632"/>
      <c r="AI53" s="1632"/>
      <c r="AJ53" s="1632"/>
      <c r="AK53" s="1632"/>
      <c r="AL53" s="1632"/>
      <c r="AM53" s="1632"/>
      <c r="AN53" s="1632"/>
      <c r="AO53" s="1632"/>
      <c r="AP53" s="1632"/>
      <c r="AQ53" s="1632"/>
      <c r="AR53" s="1632"/>
      <c r="AS53" s="1632"/>
      <c r="AT53" s="1632"/>
      <c r="AU53" s="1632"/>
      <c r="AV53" s="1632"/>
      <c r="AW53" s="1632"/>
      <c r="AX53" s="1633"/>
    </row>
    <row r="54" spans="1:50" ht="26.25" customHeight="1" x14ac:dyDescent="0.15">
      <c r="A54" s="120"/>
      <c r="B54" s="121"/>
      <c r="C54" s="144"/>
      <c r="D54" s="145"/>
      <c r="E54" s="145"/>
      <c r="F54" s="145"/>
      <c r="G54" s="3047" t="s">
        <v>1960</v>
      </c>
      <c r="H54" s="833"/>
      <c r="I54" s="833"/>
      <c r="J54" s="833"/>
      <c r="K54" s="833"/>
      <c r="L54" s="833"/>
      <c r="M54" s="833"/>
      <c r="N54" s="833"/>
      <c r="O54" s="833"/>
      <c r="P54" s="833"/>
      <c r="Q54" s="833"/>
      <c r="R54" s="833"/>
      <c r="S54" s="3048"/>
      <c r="T54" s="3049" t="s">
        <v>1959</v>
      </c>
      <c r="U54" s="833"/>
      <c r="V54" s="833"/>
      <c r="W54" s="833"/>
      <c r="X54" s="833"/>
      <c r="Y54" s="833"/>
      <c r="Z54" s="833"/>
      <c r="AA54" s="833"/>
      <c r="AB54" s="833"/>
      <c r="AC54" s="833"/>
      <c r="AD54" s="833"/>
      <c r="AE54" s="833"/>
      <c r="AF54" s="1646"/>
      <c r="AG54" s="1631"/>
      <c r="AH54" s="1632"/>
      <c r="AI54" s="1632"/>
      <c r="AJ54" s="1632"/>
      <c r="AK54" s="1632"/>
      <c r="AL54" s="1632"/>
      <c r="AM54" s="1632"/>
      <c r="AN54" s="1632"/>
      <c r="AO54" s="1632"/>
      <c r="AP54" s="1632"/>
      <c r="AQ54" s="1632"/>
      <c r="AR54" s="1632"/>
      <c r="AS54" s="1632"/>
      <c r="AT54" s="1632"/>
      <c r="AU54" s="1632"/>
      <c r="AV54" s="1632"/>
      <c r="AW54" s="1632"/>
      <c r="AX54" s="16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640"/>
      <c r="AH55" s="1641"/>
      <c r="AI55" s="1641"/>
      <c r="AJ55" s="1641"/>
      <c r="AK55" s="1641"/>
      <c r="AL55" s="1641"/>
      <c r="AM55" s="1641"/>
      <c r="AN55" s="1641"/>
      <c r="AO55" s="1641"/>
      <c r="AP55" s="1641"/>
      <c r="AQ55" s="1641"/>
      <c r="AR55" s="1641"/>
      <c r="AS55" s="1641"/>
      <c r="AT55" s="1641"/>
      <c r="AU55" s="1641"/>
      <c r="AV55" s="1641"/>
      <c r="AW55" s="1641"/>
      <c r="AX55" s="1642"/>
    </row>
    <row r="56" spans="1:50" ht="57" customHeight="1" x14ac:dyDescent="0.15">
      <c r="A56" s="104" t="s">
        <v>100</v>
      </c>
      <c r="B56" s="105"/>
      <c r="C56" s="108" t="s">
        <v>101</v>
      </c>
      <c r="D56" s="109"/>
      <c r="E56" s="109"/>
      <c r="F56" s="110"/>
      <c r="G56" s="720" t="s">
        <v>1958</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097" t="s">
        <v>1957</v>
      </c>
      <c r="H57" s="1098"/>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c r="AT57" s="1098"/>
      <c r="AU57" s="1098"/>
      <c r="AV57" s="1098"/>
      <c r="AW57" s="1098"/>
      <c r="AX57" s="1099"/>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457">
        <v>69</v>
      </c>
      <c r="L67" s="235"/>
      <c r="M67" s="235"/>
      <c r="N67" s="235"/>
      <c r="O67" s="235"/>
      <c r="P67" s="235"/>
      <c r="Q67" s="235"/>
      <c r="R67" s="236"/>
      <c r="S67" s="57" t="s">
        <v>111</v>
      </c>
      <c r="T67" s="61"/>
      <c r="U67" s="61"/>
      <c r="V67" s="61"/>
      <c r="W67" s="61"/>
      <c r="X67" s="61"/>
      <c r="Y67" s="61"/>
      <c r="Z67" s="78"/>
      <c r="AA67" s="457">
        <v>92</v>
      </c>
      <c r="AB67" s="235"/>
      <c r="AC67" s="235"/>
      <c r="AD67" s="235"/>
      <c r="AE67" s="235"/>
      <c r="AF67" s="235"/>
      <c r="AG67" s="235"/>
      <c r="AH67" s="236"/>
      <c r="AI67" s="57" t="s">
        <v>112</v>
      </c>
      <c r="AJ67" s="58"/>
      <c r="AK67" s="58"/>
      <c r="AL67" s="58"/>
      <c r="AM67" s="58"/>
      <c r="AN67" s="58"/>
      <c r="AO67" s="58"/>
      <c r="AP67" s="59"/>
      <c r="AQ67" s="60">
        <v>232</v>
      </c>
      <c r="AR67" s="61"/>
      <c r="AS67" s="61"/>
      <c r="AT67" s="61"/>
      <c r="AU67" s="61"/>
      <c r="AV67" s="61"/>
      <c r="AW67" s="61"/>
      <c r="AX67" s="62"/>
    </row>
  </sheetData>
  <mergeCells count="256">
    <mergeCell ref="G8:AX8"/>
    <mergeCell ref="AQ1:AX1"/>
    <mergeCell ref="A2:AN2"/>
    <mergeCell ref="AO2:AX2"/>
    <mergeCell ref="A3:F3"/>
    <mergeCell ref="Y3:AD3"/>
    <mergeCell ref="AQ3:AX3"/>
    <mergeCell ref="G3:X3"/>
    <mergeCell ref="G5:X5"/>
    <mergeCell ref="G6:X6"/>
    <mergeCell ref="AE4:AP4"/>
    <mergeCell ref="AE5:AX5"/>
    <mergeCell ref="AQ4:AX4"/>
    <mergeCell ref="A6:F6"/>
    <mergeCell ref="Y6:AD6"/>
    <mergeCell ref="AE6:AX6"/>
    <mergeCell ref="AE3:AP3"/>
    <mergeCell ref="A7:F7"/>
    <mergeCell ref="A4:F4"/>
    <mergeCell ref="Y4:AD4"/>
    <mergeCell ref="A5:F5"/>
    <mergeCell ref="Y5:AD5"/>
    <mergeCell ref="G4:X4"/>
    <mergeCell ref="AJ1:AP1"/>
    <mergeCell ref="G7:AX7"/>
    <mergeCell ref="A8:F8"/>
    <mergeCell ref="A9:F9"/>
    <mergeCell ref="G9:AX9"/>
    <mergeCell ref="A10:F18"/>
    <mergeCell ref="G10:O10"/>
    <mergeCell ref="P10:V10"/>
    <mergeCell ref="W10:AC10"/>
    <mergeCell ref="AD10:AJ10"/>
    <mergeCell ref="AK10:AQ10"/>
    <mergeCell ref="AR10:AX10"/>
    <mergeCell ref="W12:AC12"/>
    <mergeCell ref="AD12:AJ12"/>
    <mergeCell ref="AK12:AQ12"/>
    <mergeCell ref="AR12:AX12"/>
    <mergeCell ref="G11:H16"/>
    <mergeCell ref="I11:O11"/>
    <mergeCell ref="W11:AC11"/>
    <mergeCell ref="AD11:AJ11"/>
    <mergeCell ref="AK11:AQ11"/>
    <mergeCell ref="AR11:AX11"/>
    <mergeCell ref="I12:O12"/>
    <mergeCell ref="I14:O14"/>
    <mergeCell ref="W14:AC14"/>
    <mergeCell ref="AD14:AJ14"/>
    <mergeCell ref="I13:O13"/>
    <mergeCell ref="W13:AC13"/>
    <mergeCell ref="AD13:AJ13"/>
    <mergeCell ref="AK13:AQ13"/>
    <mergeCell ref="AR13:AX13"/>
    <mergeCell ref="I16:O16"/>
    <mergeCell ref="W16:AC16"/>
    <mergeCell ref="AD16:AJ16"/>
    <mergeCell ref="AK16:AQ16"/>
    <mergeCell ref="AR16:AX16"/>
    <mergeCell ref="AK14:AQ14"/>
    <mergeCell ref="AR14:AX14"/>
    <mergeCell ref="I15:O15"/>
    <mergeCell ref="W15:AC15"/>
    <mergeCell ref="AD15:AJ15"/>
    <mergeCell ref="AK15:AQ15"/>
    <mergeCell ref="AR15:AX15"/>
    <mergeCell ref="Y22:AA22"/>
    <mergeCell ref="AB22:AD22"/>
    <mergeCell ref="G18:O18"/>
    <mergeCell ref="P18:V18"/>
    <mergeCell ref="W18:AC18"/>
    <mergeCell ref="AD18:AJ18"/>
    <mergeCell ref="AK18:AQ18"/>
    <mergeCell ref="A19:F22"/>
    <mergeCell ref="G19:X19"/>
    <mergeCell ref="Y19:AA19"/>
    <mergeCell ref="AB19:AD19"/>
    <mergeCell ref="AE19:AI19"/>
    <mergeCell ref="AE22:AI22"/>
    <mergeCell ref="AJ22:AN22"/>
    <mergeCell ref="AO22:AS22"/>
    <mergeCell ref="AB25:AD25"/>
    <mergeCell ref="AE25:AI25"/>
    <mergeCell ref="AR18:AX18"/>
    <mergeCell ref="G17:O17"/>
    <mergeCell ref="P17:V17"/>
    <mergeCell ref="W17:AC17"/>
    <mergeCell ref="AD17:AJ17"/>
    <mergeCell ref="AK17:AQ17"/>
    <mergeCell ref="AR17:AX17"/>
    <mergeCell ref="AJ19:AN19"/>
    <mergeCell ref="AB21:AD21"/>
    <mergeCell ref="AE21:AI21"/>
    <mergeCell ref="AJ21:AN21"/>
    <mergeCell ref="AO21:AS21"/>
    <mergeCell ref="AT21:AX21"/>
    <mergeCell ref="AO19:AS19"/>
    <mergeCell ref="AT19:AX19"/>
    <mergeCell ref="AE20:AI20"/>
    <mergeCell ref="AJ20:AN20"/>
    <mergeCell ref="AO20:AS20"/>
    <mergeCell ref="AT20:AX20"/>
    <mergeCell ref="G20:X22"/>
    <mergeCell ref="Y20:AA20"/>
    <mergeCell ref="AB20:AD20"/>
    <mergeCell ref="AT22:AX22"/>
    <mergeCell ref="Y21:AA21"/>
    <mergeCell ref="AO23:AS23"/>
    <mergeCell ref="AT23:AX23"/>
    <mergeCell ref="AB24:AD24"/>
    <mergeCell ref="AE24:AI24"/>
    <mergeCell ref="AJ24:AN24"/>
    <mergeCell ref="AJ26:AN26"/>
    <mergeCell ref="A23:F25"/>
    <mergeCell ref="AJ25:AN25"/>
    <mergeCell ref="AO25:AS25"/>
    <mergeCell ref="AT25:AX25"/>
    <mergeCell ref="AO26:AS26"/>
    <mergeCell ref="AT26:AX26"/>
    <mergeCell ref="G24:X25"/>
    <mergeCell ref="Y24:AA24"/>
    <mergeCell ref="AO24:AS24"/>
    <mergeCell ref="AT24:AX24"/>
    <mergeCell ref="Y25:AA25"/>
    <mergeCell ref="G23:X23"/>
    <mergeCell ref="Y23:AA23"/>
    <mergeCell ref="AB23:AD23"/>
    <mergeCell ref="AE23:AI23"/>
    <mergeCell ref="AJ23:AN23"/>
    <mergeCell ref="AO27:AS27"/>
    <mergeCell ref="C33:K33"/>
    <mergeCell ref="AT27:AX27"/>
    <mergeCell ref="Y28:AA28"/>
    <mergeCell ref="AB28:AD28"/>
    <mergeCell ref="AE28:AI28"/>
    <mergeCell ref="AJ28:AN28"/>
    <mergeCell ref="AO28:AS28"/>
    <mergeCell ref="AT28:AX28"/>
    <mergeCell ref="G27:X28"/>
    <mergeCell ref="Y27:AA27"/>
    <mergeCell ref="A26:F28"/>
    <mergeCell ref="G26:X26"/>
    <mergeCell ref="Y26:AA26"/>
    <mergeCell ref="AB26:AD26"/>
    <mergeCell ref="AE26:AI26"/>
    <mergeCell ref="C31:K31"/>
    <mergeCell ref="AB27:AD27"/>
    <mergeCell ref="AE27:AI27"/>
    <mergeCell ref="AJ27:AN27"/>
    <mergeCell ref="A29:B36"/>
    <mergeCell ref="C29:K29"/>
    <mergeCell ref="L29:Q29"/>
    <mergeCell ref="R29:W29"/>
    <mergeCell ref="L31:Q31"/>
    <mergeCell ref="L33:Q33"/>
    <mergeCell ref="L35:Q35"/>
    <mergeCell ref="R36:W36"/>
    <mergeCell ref="R33:W33"/>
    <mergeCell ref="X33:AX33"/>
    <mergeCell ref="C34:K34"/>
    <mergeCell ref="L34:Q34"/>
    <mergeCell ref="R34:W34"/>
    <mergeCell ref="X36:AX36"/>
    <mergeCell ref="A56:B57"/>
    <mergeCell ref="C56:F56"/>
    <mergeCell ref="G56:AX56"/>
    <mergeCell ref="A63:E63"/>
    <mergeCell ref="F63:AX63"/>
    <mergeCell ref="A64:AX64"/>
    <mergeCell ref="A65:AX65"/>
    <mergeCell ref="A66:AX66"/>
    <mergeCell ref="A67:B67"/>
    <mergeCell ref="C67:J67"/>
    <mergeCell ref="K67:R67"/>
    <mergeCell ref="S67:Z67"/>
    <mergeCell ref="AA67:AH67"/>
    <mergeCell ref="AI67:AP67"/>
    <mergeCell ref="AQ67:AX67"/>
    <mergeCell ref="A60:AX60"/>
    <mergeCell ref="A61:E61"/>
    <mergeCell ref="F61:AX61"/>
    <mergeCell ref="C55:F55"/>
    <mergeCell ref="G55:S55"/>
    <mergeCell ref="C45:AC45"/>
    <mergeCell ref="AD45:AF45"/>
    <mergeCell ref="A62:AX62"/>
    <mergeCell ref="C47:AC47"/>
    <mergeCell ref="AD47:AF47"/>
    <mergeCell ref="C48:AC48"/>
    <mergeCell ref="AD48:AF48"/>
    <mergeCell ref="A49:B51"/>
    <mergeCell ref="C49:AC49"/>
    <mergeCell ref="AD49:AF49"/>
    <mergeCell ref="C50:AC50"/>
    <mergeCell ref="AD50:AF50"/>
    <mergeCell ref="C51:AC51"/>
    <mergeCell ref="AD51:AF51"/>
    <mergeCell ref="A58:AX58"/>
    <mergeCell ref="A59:AX59"/>
    <mergeCell ref="C57:F57"/>
    <mergeCell ref="G57:AX57"/>
    <mergeCell ref="A52:B55"/>
    <mergeCell ref="C53:F53"/>
    <mergeCell ref="G53:S53"/>
    <mergeCell ref="T53:AF53"/>
    <mergeCell ref="AG49:AX51"/>
    <mergeCell ref="AG52:AX55"/>
    <mergeCell ref="AD52:AF52"/>
    <mergeCell ref="T55:AF55"/>
    <mergeCell ref="C46:AC46"/>
    <mergeCell ref="AD46:AF46"/>
    <mergeCell ref="C54:F54"/>
    <mergeCell ref="C52:AC52"/>
    <mergeCell ref="G54:S54"/>
    <mergeCell ref="T54:AF54"/>
    <mergeCell ref="C39:AC39"/>
    <mergeCell ref="AD39:AF39"/>
    <mergeCell ref="AG39:AX39"/>
    <mergeCell ref="A40:B42"/>
    <mergeCell ref="C40:AC40"/>
    <mergeCell ref="AD40:AF40"/>
    <mergeCell ref="AG40:AX42"/>
    <mergeCell ref="C41:AC41"/>
    <mergeCell ref="C43:AC43"/>
    <mergeCell ref="AD43:AF43"/>
    <mergeCell ref="AG43:AX48"/>
    <mergeCell ref="C44:AC44"/>
    <mergeCell ref="AD44:AF44"/>
    <mergeCell ref="A43:B48"/>
    <mergeCell ref="AD41:AF41"/>
    <mergeCell ref="C42:AC42"/>
    <mergeCell ref="AD42:AF42"/>
    <mergeCell ref="X34:AX34"/>
    <mergeCell ref="C35:K35"/>
    <mergeCell ref="P11:V11"/>
    <mergeCell ref="P14:V14"/>
    <mergeCell ref="P16:V16"/>
    <mergeCell ref="P13:V13"/>
    <mergeCell ref="P12:V12"/>
    <mergeCell ref="P15:V15"/>
    <mergeCell ref="A38:AX38"/>
    <mergeCell ref="X29:AX29"/>
    <mergeCell ref="C30:K30"/>
    <mergeCell ref="L30:Q30"/>
    <mergeCell ref="R30:W30"/>
    <mergeCell ref="C32:K32"/>
    <mergeCell ref="L32:Q32"/>
    <mergeCell ref="R32:W32"/>
    <mergeCell ref="X32:AX32"/>
    <mergeCell ref="C36:K36"/>
    <mergeCell ref="L36:Q36"/>
    <mergeCell ref="R31:W31"/>
    <mergeCell ref="X31:AX31"/>
    <mergeCell ref="R35:W35"/>
    <mergeCell ref="X35:AX35"/>
    <mergeCell ref="X30:AX30"/>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7" ht="21.75" customHeight="1" thickBot="1" x14ac:dyDescent="0.2">
      <c r="AJ1" s="438" t="s">
        <v>0</v>
      </c>
      <c r="AK1" s="438"/>
      <c r="AL1" s="438"/>
      <c r="AM1" s="438"/>
      <c r="AN1" s="438"/>
      <c r="AO1" s="438"/>
      <c r="AP1" s="438"/>
      <c r="AQ1" s="699" t="str">
        <f ca="1">RIGHT(CELL("filename",AQ1),LEN(CELL("filename",AQ1))-FIND("]",CELL("filename",AQ1)))</f>
        <v>273</v>
      </c>
      <c r="AR1" s="699"/>
      <c r="AS1" s="699"/>
      <c r="AT1" s="699"/>
      <c r="AU1" s="699"/>
      <c r="AV1" s="699"/>
      <c r="AW1" s="699"/>
      <c r="AX1" s="699"/>
    </row>
    <row r="2" spans="1:57"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7" ht="25.15" customHeight="1" x14ac:dyDescent="0.15">
      <c r="A3" s="445" t="s">
        <v>3</v>
      </c>
      <c r="B3" s="446"/>
      <c r="C3" s="446"/>
      <c r="D3" s="446"/>
      <c r="E3" s="446"/>
      <c r="F3" s="446"/>
      <c r="G3" s="779" t="s">
        <v>2008</v>
      </c>
      <c r="H3" s="780"/>
      <c r="I3" s="780"/>
      <c r="J3" s="780"/>
      <c r="K3" s="780"/>
      <c r="L3" s="780"/>
      <c r="M3" s="780"/>
      <c r="N3" s="780"/>
      <c r="O3" s="780"/>
      <c r="P3" s="780"/>
      <c r="Q3" s="780"/>
      <c r="R3" s="780"/>
      <c r="S3" s="780"/>
      <c r="T3" s="780"/>
      <c r="U3" s="780"/>
      <c r="V3" s="780"/>
      <c r="W3" s="780"/>
      <c r="X3" s="780"/>
      <c r="Y3" s="449" t="s">
        <v>246</v>
      </c>
      <c r="Z3" s="769"/>
      <c r="AA3" s="769"/>
      <c r="AB3" s="769"/>
      <c r="AC3" s="769"/>
      <c r="AD3" s="782"/>
      <c r="AE3" s="781" t="s">
        <v>245</v>
      </c>
      <c r="AF3" s="769"/>
      <c r="AG3" s="769"/>
      <c r="AH3" s="769"/>
      <c r="AI3" s="769"/>
      <c r="AJ3" s="769"/>
      <c r="AK3" s="769"/>
      <c r="AL3" s="769"/>
      <c r="AM3" s="769"/>
      <c r="AN3" s="769"/>
      <c r="AO3" s="769"/>
      <c r="AP3" s="782"/>
      <c r="AQ3" s="455" t="s">
        <v>8</v>
      </c>
      <c r="AR3" s="769"/>
      <c r="AS3" s="769"/>
      <c r="AT3" s="769"/>
      <c r="AU3" s="769"/>
      <c r="AV3" s="769"/>
      <c r="AW3" s="769"/>
      <c r="AX3" s="770"/>
    </row>
    <row r="4" spans="1:57" ht="30" customHeight="1" x14ac:dyDescent="0.15">
      <c r="A4" s="412" t="s">
        <v>9</v>
      </c>
      <c r="B4" s="413"/>
      <c r="C4" s="413"/>
      <c r="D4" s="413"/>
      <c r="E4" s="413"/>
      <c r="F4" s="414"/>
      <c r="G4" s="783" t="s">
        <v>279</v>
      </c>
      <c r="H4" s="784"/>
      <c r="I4" s="784"/>
      <c r="J4" s="784"/>
      <c r="K4" s="784"/>
      <c r="L4" s="784"/>
      <c r="M4" s="784"/>
      <c r="N4" s="784"/>
      <c r="O4" s="784"/>
      <c r="P4" s="784"/>
      <c r="Q4" s="784"/>
      <c r="R4" s="784"/>
      <c r="S4" s="784"/>
      <c r="T4" s="784"/>
      <c r="U4" s="784"/>
      <c r="V4" s="777"/>
      <c r="W4" s="777"/>
      <c r="X4" s="777"/>
      <c r="Y4" s="418" t="s">
        <v>11</v>
      </c>
      <c r="Z4" s="774"/>
      <c r="AA4" s="774"/>
      <c r="AB4" s="774"/>
      <c r="AC4" s="774"/>
      <c r="AD4" s="775"/>
      <c r="AE4" s="773" t="s">
        <v>278</v>
      </c>
      <c r="AF4" s="774"/>
      <c r="AG4" s="774"/>
      <c r="AH4" s="774"/>
      <c r="AI4" s="774"/>
      <c r="AJ4" s="774"/>
      <c r="AK4" s="774"/>
      <c r="AL4" s="774"/>
      <c r="AM4" s="774"/>
      <c r="AN4" s="774"/>
      <c r="AO4" s="774"/>
      <c r="AP4" s="775"/>
      <c r="AQ4" s="550" t="s">
        <v>2007</v>
      </c>
      <c r="AR4" s="551"/>
      <c r="AS4" s="551"/>
      <c r="AT4" s="551"/>
      <c r="AU4" s="551"/>
      <c r="AV4" s="551"/>
      <c r="AW4" s="551"/>
      <c r="AX4" s="552"/>
    </row>
    <row r="5" spans="1:57"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7" ht="39.950000000000003" customHeight="1" x14ac:dyDescent="0.15">
      <c r="A6" s="400" t="s">
        <v>18</v>
      </c>
      <c r="B6" s="401"/>
      <c r="C6" s="401"/>
      <c r="D6" s="401"/>
      <c r="E6" s="401"/>
      <c r="F6" s="401"/>
      <c r="G6" s="542" t="s">
        <v>276</v>
      </c>
      <c r="H6" s="543"/>
      <c r="I6" s="543"/>
      <c r="J6" s="543"/>
      <c r="K6" s="543"/>
      <c r="L6" s="543"/>
      <c r="M6" s="543"/>
      <c r="N6" s="543"/>
      <c r="O6" s="543"/>
      <c r="P6" s="543"/>
      <c r="Q6" s="543"/>
      <c r="R6" s="543"/>
      <c r="S6" s="543"/>
      <c r="T6" s="543"/>
      <c r="U6" s="543"/>
      <c r="V6" s="786"/>
      <c r="W6" s="786"/>
      <c r="X6" s="786"/>
      <c r="Y6" s="405" t="s">
        <v>239</v>
      </c>
      <c r="Z6" s="777"/>
      <c r="AA6" s="777"/>
      <c r="AB6" s="777"/>
      <c r="AC6" s="777"/>
      <c r="AD6" s="3069"/>
      <c r="AE6" s="787" t="s">
        <v>1651</v>
      </c>
      <c r="AF6" s="697"/>
      <c r="AG6" s="697"/>
      <c r="AH6" s="697"/>
      <c r="AI6" s="697"/>
      <c r="AJ6" s="697"/>
      <c r="AK6" s="697"/>
      <c r="AL6" s="697"/>
      <c r="AM6" s="697"/>
      <c r="AN6" s="697"/>
      <c r="AO6" s="697"/>
      <c r="AP6" s="697"/>
      <c r="AQ6" s="697"/>
      <c r="AR6" s="697"/>
      <c r="AS6" s="697"/>
      <c r="AT6" s="697"/>
      <c r="AU6" s="697"/>
      <c r="AV6" s="697"/>
      <c r="AW6" s="697"/>
      <c r="AX6" s="698"/>
    </row>
    <row r="7" spans="1:57" ht="103.7" customHeight="1" x14ac:dyDescent="0.15">
      <c r="A7" s="365" t="s">
        <v>22</v>
      </c>
      <c r="B7" s="366"/>
      <c r="C7" s="366"/>
      <c r="D7" s="366"/>
      <c r="E7" s="366"/>
      <c r="F7" s="366"/>
      <c r="G7" s="367" t="s">
        <v>2006</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7" ht="137.25" customHeight="1" x14ac:dyDescent="0.15">
      <c r="A8" s="365" t="s">
        <v>24</v>
      </c>
      <c r="B8" s="366"/>
      <c r="C8" s="366"/>
      <c r="D8" s="366"/>
      <c r="E8" s="366"/>
      <c r="F8" s="366"/>
      <c r="G8" s="367" t="s">
        <v>2005</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7"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7"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7" ht="21" customHeight="1" x14ac:dyDescent="0.15">
      <c r="A11" s="377"/>
      <c r="B11" s="378"/>
      <c r="C11" s="378"/>
      <c r="D11" s="378"/>
      <c r="E11" s="378"/>
      <c r="F11" s="379"/>
      <c r="G11" s="386" t="s">
        <v>34</v>
      </c>
      <c r="H11" s="387"/>
      <c r="I11" s="392" t="s">
        <v>35</v>
      </c>
      <c r="J11" s="393"/>
      <c r="K11" s="393"/>
      <c r="L11" s="393"/>
      <c r="M11" s="393"/>
      <c r="N11" s="393"/>
      <c r="O11" s="394"/>
      <c r="P11" s="791">
        <v>0</v>
      </c>
      <c r="Q11" s="791"/>
      <c r="R11" s="791"/>
      <c r="S11" s="791"/>
      <c r="T11" s="791"/>
      <c r="U11" s="791"/>
      <c r="V11" s="791"/>
      <c r="W11" s="692">
        <v>0</v>
      </c>
      <c r="X11" s="692"/>
      <c r="Y11" s="692"/>
      <c r="Z11" s="692"/>
      <c r="AA11" s="692"/>
      <c r="AB11" s="692"/>
      <c r="AC11" s="692"/>
      <c r="AD11" s="791">
        <v>0</v>
      </c>
      <c r="AE11" s="791"/>
      <c r="AF11" s="791"/>
      <c r="AG11" s="791"/>
      <c r="AH11" s="791"/>
      <c r="AI11" s="791"/>
      <c r="AJ11" s="791"/>
      <c r="AK11" s="692">
        <v>0</v>
      </c>
      <c r="AL11" s="692"/>
      <c r="AM11" s="692"/>
      <c r="AN11" s="692"/>
      <c r="AO11" s="692"/>
      <c r="AP11" s="692"/>
      <c r="AQ11" s="692"/>
      <c r="AR11" s="397"/>
      <c r="AS11" s="397"/>
      <c r="AT11" s="397"/>
      <c r="AU11" s="397"/>
      <c r="AV11" s="397"/>
      <c r="AW11" s="397"/>
      <c r="AX11" s="398"/>
      <c r="AY11" s="15"/>
      <c r="AZ11" s="15"/>
      <c r="BA11" s="15"/>
      <c r="BB11" s="15"/>
      <c r="BC11" s="15"/>
      <c r="BD11" s="15"/>
      <c r="BE11" s="15"/>
    </row>
    <row r="12" spans="1:57" ht="21" customHeight="1" x14ac:dyDescent="0.15">
      <c r="A12" s="377"/>
      <c r="B12" s="378"/>
      <c r="C12" s="378"/>
      <c r="D12" s="378"/>
      <c r="E12" s="378"/>
      <c r="F12" s="379"/>
      <c r="G12" s="388"/>
      <c r="H12" s="389"/>
      <c r="I12" s="350" t="s">
        <v>36</v>
      </c>
      <c r="J12" s="351"/>
      <c r="K12" s="351"/>
      <c r="L12" s="351"/>
      <c r="M12" s="351"/>
      <c r="N12" s="351"/>
      <c r="O12" s="352"/>
      <c r="P12" s="793">
        <v>2376</v>
      </c>
      <c r="Q12" s="793"/>
      <c r="R12" s="793"/>
      <c r="S12" s="793"/>
      <c r="T12" s="793"/>
      <c r="U12" s="793"/>
      <c r="V12" s="793"/>
      <c r="W12" s="1382">
        <v>3524</v>
      </c>
      <c r="X12" s="795"/>
      <c r="Y12" s="795"/>
      <c r="Z12" s="795"/>
      <c r="AA12" s="795"/>
      <c r="AB12" s="795"/>
      <c r="AC12" s="795"/>
      <c r="AD12" s="1580">
        <v>2436</v>
      </c>
      <c r="AE12" s="353"/>
      <c r="AF12" s="353"/>
      <c r="AG12" s="353"/>
      <c r="AH12" s="353"/>
      <c r="AI12" s="353"/>
      <c r="AJ12" s="353"/>
      <c r="AK12" s="353" t="s">
        <v>202</v>
      </c>
      <c r="AL12" s="353"/>
      <c r="AM12" s="353"/>
      <c r="AN12" s="353"/>
      <c r="AO12" s="353"/>
      <c r="AP12" s="353"/>
      <c r="AQ12" s="353"/>
      <c r="AR12" s="354"/>
      <c r="AS12" s="354"/>
      <c r="AT12" s="354"/>
      <c r="AU12" s="354"/>
      <c r="AV12" s="354"/>
      <c r="AW12" s="354"/>
      <c r="AX12" s="355"/>
      <c r="AY12" s="15"/>
      <c r="AZ12" s="15"/>
      <c r="BA12" s="15"/>
      <c r="BB12" s="15"/>
      <c r="BC12" s="15"/>
      <c r="BD12" s="15"/>
      <c r="BE12" s="15"/>
    </row>
    <row r="13" spans="1:57" ht="21" customHeight="1" x14ac:dyDescent="0.15">
      <c r="A13" s="377"/>
      <c r="B13" s="378"/>
      <c r="C13" s="378"/>
      <c r="D13" s="378"/>
      <c r="E13" s="378"/>
      <c r="F13" s="379"/>
      <c r="G13" s="388"/>
      <c r="H13" s="389"/>
      <c r="I13" s="350" t="s">
        <v>38</v>
      </c>
      <c r="J13" s="362"/>
      <c r="K13" s="362"/>
      <c r="L13" s="362"/>
      <c r="M13" s="362"/>
      <c r="N13" s="362"/>
      <c r="O13" s="363"/>
      <c r="P13" s="3070" t="s">
        <v>202</v>
      </c>
      <c r="Q13" s="3071"/>
      <c r="R13" s="3071"/>
      <c r="S13" s="3071"/>
      <c r="T13" s="3071"/>
      <c r="U13" s="3071"/>
      <c r="V13" s="3072"/>
      <c r="W13" s="460" t="s">
        <v>202</v>
      </c>
      <c r="X13" s="3073"/>
      <c r="Y13" s="3073"/>
      <c r="Z13" s="3073"/>
      <c r="AA13" s="3073"/>
      <c r="AB13" s="3073"/>
      <c r="AC13" s="3074"/>
      <c r="AD13" s="3070" t="s">
        <v>202</v>
      </c>
      <c r="AE13" s="3071"/>
      <c r="AF13" s="3071"/>
      <c r="AG13" s="3071"/>
      <c r="AH13" s="3071"/>
      <c r="AI13" s="3071"/>
      <c r="AJ13" s="3072"/>
      <c r="AK13" s="3070" t="s">
        <v>202</v>
      </c>
      <c r="AL13" s="3071"/>
      <c r="AM13" s="3071"/>
      <c r="AN13" s="3071"/>
      <c r="AO13" s="3071"/>
      <c r="AP13" s="3071"/>
      <c r="AQ13" s="3072"/>
      <c r="AR13" s="356"/>
      <c r="AS13" s="357"/>
      <c r="AT13" s="357"/>
      <c r="AU13" s="357"/>
      <c r="AV13" s="357"/>
      <c r="AW13" s="357"/>
      <c r="AX13" s="364"/>
      <c r="AY13" s="15"/>
      <c r="AZ13" s="15"/>
      <c r="BA13" s="15"/>
      <c r="BB13" s="15"/>
      <c r="BC13" s="15"/>
      <c r="BD13" s="15"/>
      <c r="BE13" s="15"/>
    </row>
    <row r="14" spans="1:57" ht="21" customHeight="1" x14ac:dyDescent="0.15">
      <c r="A14" s="377"/>
      <c r="B14" s="378"/>
      <c r="C14" s="378"/>
      <c r="D14" s="378"/>
      <c r="E14" s="378"/>
      <c r="F14" s="379"/>
      <c r="G14" s="388"/>
      <c r="H14" s="389"/>
      <c r="I14" s="350" t="s">
        <v>39</v>
      </c>
      <c r="J14" s="362"/>
      <c r="K14" s="362"/>
      <c r="L14" s="362"/>
      <c r="M14" s="362"/>
      <c r="N14" s="362"/>
      <c r="O14" s="363"/>
      <c r="P14" s="3070" t="s">
        <v>202</v>
      </c>
      <c r="Q14" s="3071"/>
      <c r="R14" s="3071"/>
      <c r="S14" s="3071"/>
      <c r="T14" s="3071"/>
      <c r="U14" s="3071"/>
      <c r="V14" s="3072"/>
      <c r="W14" s="3070" t="s">
        <v>202</v>
      </c>
      <c r="X14" s="3071"/>
      <c r="Y14" s="3071"/>
      <c r="Z14" s="3071"/>
      <c r="AA14" s="3071"/>
      <c r="AB14" s="3071"/>
      <c r="AC14" s="3072"/>
      <c r="AD14" s="3070" t="s">
        <v>202</v>
      </c>
      <c r="AE14" s="3071"/>
      <c r="AF14" s="3071"/>
      <c r="AG14" s="3071"/>
      <c r="AH14" s="3071"/>
      <c r="AI14" s="3071"/>
      <c r="AJ14" s="3072"/>
      <c r="AK14" s="3070" t="s">
        <v>202</v>
      </c>
      <c r="AL14" s="3071"/>
      <c r="AM14" s="3071"/>
      <c r="AN14" s="3071"/>
      <c r="AO14" s="3071"/>
      <c r="AP14" s="3071"/>
      <c r="AQ14" s="3072"/>
      <c r="AR14" s="359"/>
      <c r="AS14" s="360"/>
      <c r="AT14" s="360"/>
      <c r="AU14" s="360"/>
      <c r="AV14" s="360"/>
      <c r="AW14" s="360"/>
      <c r="AX14" s="361"/>
      <c r="AY14" s="15"/>
      <c r="AZ14" s="15"/>
      <c r="BA14" s="15"/>
      <c r="BB14" s="15"/>
      <c r="BC14" s="15"/>
      <c r="BD14" s="15"/>
      <c r="BE14" s="15"/>
    </row>
    <row r="15" spans="1:57" ht="24.75" customHeight="1" x14ac:dyDescent="0.15">
      <c r="A15" s="377"/>
      <c r="B15" s="378"/>
      <c r="C15" s="378"/>
      <c r="D15" s="378"/>
      <c r="E15" s="378"/>
      <c r="F15" s="379"/>
      <c r="G15" s="388"/>
      <c r="H15" s="389"/>
      <c r="I15" s="350" t="s">
        <v>40</v>
      </c>
      <c r="J15" s="351"/>
      <c r="K15" s="351"/>
      <c r="L15" s="351"/>
      <c r="M15" s="351"/>
      <c r="N15" s="351"/>
      <c r="O15" s="352"/>
      <c r="P15" s="3070" t="s">
        <v>202</v>
      </c>
      <c r="Q15" s="3071"/>
      <c r="R15" s="3071"/>
      <c r="S15" s="3071"/>
      <c r="T15" s="3071"/>
      <c r="U15" s="3071"/>
      <c r="V15" s="3072"/>
      <c r="W15" s="3070" t="s">
        <v>202</v>
      </c>
      <c r="X15" s="3071"/>
      <c r="Y15" s="3071"/>
      <c r="Z15" s="3071"/>
      <c r="AA15" s="3071"/>
      <c r="AB15" s="3071"/>
      <c r="AC15" s="3072"/>
      <c r="AD15" s="3070" t="s">
        <v>202</v>
      </c>
      <c r="AE15" s="3071"/>
      <c r="AF15" s="3071"/>
      <c r="AG15" s="3071"/>
      <c r="AH15" s="3071"/>
      <c r="AI15" s="3071"/>
      <c r="AJ15" s="3072"/>
      <c r="AK15" s="3070" t="s">
        <v>202</v>
      </c>
      <c r="AL15" s="3071"/>
      <c r="AM15" s="3071"/>
      <c r="AN15" s="3071"/>
      <c r="AO15" s="3071"/>
      <c r="AP15" s="3071"/>
      <c r="AQ15" s="3072"/>
      <c r="AR15" s="354"/>
      <c r="AS15" s="354"/>
      <c r="AT15" s="354"/>
      <c r="AU15" s="354"/>
      <c r="AV15" s="354"/>
      <c r="AW15" s="354"/>
      <c r="AX15" s="355"/>
      <c r="AY15" s="15"/>
      <c r="AZ15" s="15"/>
      <c r="BA15" s="15"/>
      <c r="BB15" s="15"/>
      <c r="BC15" s="15"/>
      <c r="BD15" s="15"/>
      <c r="BE15" s="15"/>
    </row>
    <row r="16" spans="1:57" ht="24.75" customHeight="1" x14ac:dyDescent="0.15">
      <c r="A16" s="377"/>
      <c r="B16" s="378"/>
      <c r="C16" s="378"/>
      <c r="D16" s="378"/>
      <c r="E16" s="378"/>
      <c r="F16" s="379"/>
      <c r="G16" s="390"/>
      <c r="H16" s="391"/>
      <c r="I16" s="344" t="s">
        <v>41</v>
      </c>
      <c r="J16" s="345"/>
      <c r="K16" s="345"/>
      <c r="L16" s="345"/>
      <c r="M16" s="345"/>
      <c r="N16" s="345"/>
      <c r="O16" s="346"/>
      <c r="P16" s="347">
        <v>2376</v>
      </c>
      <c r="Q16" s="348"/>
      <c r="R16" s="348"/>
      <c r="S16" s="348"/>
      <c r="T16" s="348"/>
      <c r="U16" s="348"/>
      <c r="V16" s="348"/>
      <c r="W16" s="347">
        <v>3524</v>
      </c>
      <c r="X16" s="348"/>
      <c r="Y16" s="348"/>
      <c r="Z16" s="348"/>
      <c r="AA16" s="348"/>
      <c r="AB16" s="348"/>
      <c r="AC16" s="348"/>
      <c r="AD16" s="347">
        <v>2436</v>
      </c>
      <c r="AE16" s="348"/>
      <c r="AF16" s="348"/>
      <c r="AG16" s="348"/>
      <c r="AH16" s="348"/>
      <c r="AI16" s="348"/>
      <c r="AJ16" s="348"/>
      <c r="AK16" s="348">
        <v>0</v>
      </c>
      <c r="AL16" s="348"/>
      <c r="AM16" s="348"/>
      <c r="AN16" s="348"/>
      <c r="AO16" s="348"/>
      <c r="AP16" s="348"/>
      <c r="AQ16" s="348"/>
      <c r="AR16" s="348"/>
      <c r="AS16" s="348"/>
      <c r="AT16" s="348"/>
      <c r="AU16" s="348"/>
      <c r="AV16" s="348"/>
      <c r="AW16" s="348"/>
      <c r="AX16" s="349"/>
      <c r="AY16" s="15"/>
      <c r="AZ16" s="15"/>
      <c r="BA16" s="15"/>
      <c r="BB16" s="15"/>
      <c r="BC16" s="15"/>
      <c r="BD16" s="15"/>
      <c r="BE16" s="15"/>
    </row>
    <row r="17" spans="1:55" ht="24.75" customHeight="1" x14ac:dyDescent="0.15">
      <c r="A17" s="377"/>
      <c r="B17" s="378"/>
      <c r="C17" s="378"/>
      <c r="D17" s="378"/>
      <c r="E17" s="378"/>
      <c r="F17" s="379"/>
      <c r="G17" s="339" t="s">
        <v>42</v>
      </c>
      <c r="H17" s="340"/>
      <c r="I17" s="340"/>
      <c r="J17" s="340"/>
      <c r="K17" s="340"/>
      <c r="L17" s="340"/>
      <c r="M17" s="340"/>
      <c r="N17" s="340"/>
      <c r="O17" s="340"/>
      <c r="P17" s="347">
        <v>2376</v>
      </c>
      <c r="Q17" s="348"/>
      <c r="R17" s="348"/>
      <c r="S17" s="348"/>
      <c r="T17" s="348"/>
      <c r="U17" s="348"/>
      <c r="V17" s="348"/>
      <c r="W17" s="347">
        <v>3524</v>
      </c>
      <c r="X17" s="348"/>
      <c r="Y17" s="348"/>
      <c r="Z17" s="348"/>
      <c r="AA17" s="348"/>
      <c r="AB17" s="348"/>
      <c r="AC17" s="348"/>
      <c r="AD17" s="347">
        <v>2436</v>
      </c>
      <c r="AE17" s="348"/>
      <c r="AF17" s="348"/>
      <c r="AG17" s="348"/>
      <c r="AH17" s="348"/>
      <c r="AI17" s="348"/>
      <c r="AJ17" s="348"/>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v>100</v>
      </c>
      <c r="Q18" s="333"/>
      <c r="R18" s="333"/>
      <c r="S18" s="333"/>
      <c r="T18" s="333"/>
      <c r="U18" s="333"/>
      <c r="V18" s="333"/>
      <c r="W18" s="333">
        <v>100</v>
      </c>
      <c r="X18" s="333"/>
      <c r="Y18" s="333"/>
      <c r="Z18" s="333"/>
      <c r="AA18" s="333"/>
      <c r="AB18" s="333"/>
      <c r="AC18" s="333"/>
      <c r="AD18" s="333">
        <v>100</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663" t="s">
        <v>2004</v>
      </c>
      <c r="H20" s="129"/>
      <c r="I20" s="129"/>
      <c r="J20" s="129"/>
      <c r="K20" s="129"/>
      <c r="L20" s="129"/>
      <c r="M20" s="129"/>
      <c r="N20" s="129"/>
      <c r="O20" s="129"/>
      <c r="P20" s="129"/>
      <c r="Q20" s="129"/>
      <c r="R20" s="129"/>
      <c r="S20" s="129"/>
      <c r="T20" s="129"/>
      <c r="U20" s="129"/>
      <c r="V20" s="129"/>
      <c r="W20" s="129"/>
      <c r="X20" s="664"/>
      <c r="Y20" s="260" t="s">
        <v>49</v>
      </c>
      <c r="Z20" s="285"/>
      <c r="AA20" s="286"/>
      <c r="AB20" s="287"/>
      <c r="AC20" s="287"/>
      <c r="AD20" s="287"/>
      <c r="AE20" s="3075">
        <v>1620373</v>
      </c>
      <c r="AF20" s="1333"/>
      <c r="AG20" s="1333"/>
      <c r="AH20" s="1333"/>
      <c r="AI20" s="1333"/>
      <c r="AJ20" s="807">
        <v>950684</v>
      </c>
      <c r="AK20" s="808"/>
      <c r="AL20" s="808"/>
      <c r="AM20" s="808"/>
      <c r="AN20" s="808"/>
      <c r="AO20" s="501">
        <v>935857</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c r="AC21" s="332"/>
      <c r="AD21" s="332"/>
      <c r="AE21" s="3076" t="s">
        <v>59</v>
      </c>
      <c r="AF21" s="3076"/>
      <c r="AG21" s="3076"/>
      <c r="AH21" s="3076"/>
      <c r="AI21" s="3076"/>
      <c r="AJ21" s="994" t="s">
        <v>59</v>
      </c>
      <c r="AK21" s="994"/>
      <c r="AL21" s="994"/>
      <c r="AM21" s="994"/>
      <c r="AN21" s="994"/>
      <c r="AO21" s="332" t="s">
        <v>59</v>
      </c>
      <c r="AP21" s="332"/>
      <c r="AQ21" s="332"/>
      <c r="AR21" s="332"/>
      <c r="AS21" s="332"/>
      <c r="AT21" s="333" t="s">
        <v>59</v>
      </c>
      <c r="AU21" s="333"/>
      <c r="AV21" s="333"/>
      <c r="AW21" s="333"/>
      <c r="AX21" s="334"/>
      <c r="AY21" s="15"/>
      <c r="AZ21" s="15"/>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3077">
        <v>100</v>
      </c>
      <c r="AF22" s="3077"/>
      <c r="AG22" s="3077"/>
      <c r="AH22" s="3077"/>
      <c r="AI22" s="3077"/>
      <c r="AJ22" s="1338">
        <v>100</v>
      </c>
      <c r="AK22" s="1338"/>
      <c r="AL22" s="1338"/>
      <c r="AM22" s="1338"/>
      <c r="AN22" s="1338"/>
      <c r="AO22" s="310">
        <v>100</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2003</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3078" t="s">
        <v>2002</v>
      </c>
      <c r="AF24" s="1338"/>
      <c r="AG24" s="1338"/>
      <c r="AH24" s="1338"/>
      <c r="AI24" s="1338"/>
      <c r="AJ24" s="2450" t="s">
        <v>2001</v>
      </c>
      <c r="AK24" s="808"/>
      <c r="AL24" s="808"/>
      <c r="AM24" s="808"/>
      <c r="AN24" s="808"/>
      <c r="AO24" s="1615" t="s">
        <v>2000</v>
      </c>
      <c r="AP24" s="3079"/>
      <c r="AQ24" s="3079"/>
      <c r="AR24" s="3079"/>
      <c r="AS24" s="3080"/>
      <c r="AT24" s="312" t="s">
        <v>360</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144</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1999</v>
      </c>
      <c r="H27" s="482"/>
      <c r="I27" s="482"/>
      <c r="J27" s="482"/>
      <c r="K27" s="482"/>
      <c r="L27" s="482"/>
      <c r="M27" s="482"/>
      <c r="N27" s="482"/>
      <c r="O27" s="482"/>
      <c r="P27" s="482"/>
      <c r="Q27" s="482"/>
      <c r="R27" s="482"/>
      <c r="S27" s="482"/>
      <c r="T27" s="482"/>
      <c r="U27" s="482"/>
      <c r="V27" s="482"/>
      <c r="W27" s="482"/>
      <c r="X27" s="482"/>
      <c r="Y27" s="272" t="s">
        <v>62</v>
      </c>
      <c r="Z27" s="273"/>
      <c r="AA27" s="274"/>
      <c r="AB27" s="487" t="s">
        <v>1998</v>
      </c>
      <c r="AC27" s="488"/>
      <c r="AD27" s="489"/>
      <c r="AE27" s="747">
        <v>3046</v>
      </c>
      <c r="AF27" s="488"/>
      <c r="AG27" s="488"/>
      <c r="AH27" s="488"/>
      <c r="AI27" s="489"/>
      <c r="AJ27" s="747">
        <v>2295</v>
      </c>
      <c r="AK27" s="488"/>
      <c r="AL27" s="488"/>
      <c r="AM27" s="488"/>
      <c r="AN27" s="489"/>
      <c r="AO27" s="747">
        <v>3159</v>
      </c>
      <c r="AP27" s="488"/>
      <c r="AQ27" s="488"/>
      <c r="AR27" s="488"/>
      <c r="AS27" s="489"/>
      <c r="AT27" s="487" t="s">
        <v>360</v>
      </c>
      <c r="AU27" s="908"/>
      <c r="AV27" s="908"/>
      <c r="AW27" s="908"/>
      <c r="AX27" s="918"/>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784</v>
      </c>
      <c r="AC28" s="748"/>
      <c r="AD28" s="749"/>
      <c r="AE28" s="494" t="s">
        <v>1997</v>
      </c>
      <c r="AF28" s="495"/>
      <c r="AG28" s="495"/>
      <c r="AH28" s="495"/>
      <c r="AI28" s="496"/>
      <c r="AJ28" s="494" t="s">
        <v>1996</v>
      </c>
      <c r="AK28" s="495"/>
      <c r="AL28" s="495"/>
      <c r="AM28" s="495"/>
      <c r="AN28" s="496"/>
      <c r="AO28" s="494" t="s">
        <v>1995</v>
      </c>
      <c r="AP28" s="495"/>
      <c r="AQ28" s="495"/>
      <c r="AR28" s="495"/>
      <c r="AS28" s="496"/>
      <c r="AT28" s="487" t="s">
        <v>360</v>
      </c>
      <c r="AU28" s="908"/>
      <c r="AV28" s="908"/>
      <c r="AW28" s="908"/>
      <c r="AX28" s="918"/>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117</v>
      </c>
      <c r="AE40" s="728"/>
      <c r="AF40" s="728"/>
      <c r="AG40" s="479" t="s">
        <v>1994</v>
      </c>
      <c r="AH40" s="829"/>
      <c r="AI40" s="829"/>
      <c r="AJ40" s="829"/>
      <c r="AK40" s="829"/>
      <c r="AL40" s="829"/>
      <c r="AM40" s="829"/>
      <c r="AN40" s="829"/>
      <c r="AO40" s="829"/>
      <c r="AP40" s="829"/>
      <c r="AQ40" s="829"/>
      <c r="AR40" s="829"/>
      <c r="AS40" s="829"/>
      <c r="AT40" s="829"/>
      <c r="AU40" s="829"/>
      <c r="AV40" s="829"/>
      <c r="AW40" s="829"/>
      <c r="AX40" s="830"/>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117</v>
      </c>
      <c r="AE41" s="571"/>
      <c r="AF41" s="571"/>
      <c r="AG41" s="714"/>
      <c r="AH41" s="715"/>
      <c r="AI41" s="715"/>
      <c r="AJ41" s="715"/>
      <c r="AK41" s="715"/>
      <c r="AL41" s="715"/>
      <c r="AM41" s="715"/>
      <c r="AN41" s="715"/>
      <c r="AO41" s="715"/>
      <c r="AP41" s="715"/>
      <c r="AQ41" s="715"/>
      <c r="AR41" s="715"/>
      <c r="AS41" s="715"/>
      <c r="AT41" s="715"/>
      <c r="AU41" s="715"/>
      <c r="AV41" s="715"/>
      <c r="AW41" s="715"/>
      <c r="AX41" s="716"/>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117</v>
      </c>
      <c r="AE42" s="573"/>
      <c r="AF42" s="573"/>
      <c r="AG42" s="717"/>
      <c r="AH42" s="718"/>
      <c r="AI42" s="718"/>
      <c r="AJ42" s="718"/>
      <c r="AK42" s="718"/>
      <c r="AL42" s="718"/>
      <c r="AM42" s="718"/>
      <c r="AN42" s="718"/>
      <c r="AO42" s="718"/>
      <c r="AP42" s="718"/>
      <c r="AQ42" s="718"/>
      <c r="AR42" s="718"/>
      <c r="AS42" s="718"/>
      <c r="AT42" s="718"/>
      <c r="AU42" s="718"/>
      <c r="AV42" s="718"/>
      <c r="AW42" s="718"/>
      <c r="AX42" s="719"/>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117</v>
      </c>
      <c r="AE43" s="575"/>
      <c r="AF43" s="575"/>
      <c r="AG43" s="168" t="s">
        <v>1993</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116</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117</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1992</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117</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145</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117</v>
      </c>
      <c r="AE49" s="575"/>
      <c r="AF49" s="575"/>
      <c r="AG49" s="168" t="s">
        <v>1991</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117</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117</v>
      </c>
      <c r="AE51" s="571"/>
      <c r="AF51" s="571"/>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37</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1990</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t="s">
        <v>1989</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3081"/>
      <c r="L67" s="3082"/>
      <c r="M67" s="3082"/>
      <c r="N67" s="3082"/>
      <c r="O67" s="3082"/>
      <c r="P67" s="3082"/>
      <c r="Q67" s="3082"/>
      <c r="R67" s="3083"/>
      <c r="S67" s="57" t="s">
        <v>111</v>
      </c>
      <c r="T67" s="61"/>
      <c r="U67" s="61"/>
      <c r="V67" s="61"/>
      <c r="W67" s="61"/>
      <c r="X67" s="61"/>
      <c r="Y67" s="61"/>
      <c r="Z67" s="78"/>
      <c r="AA67" s="564">
        <v>93</v>
      </c>
      <c r="AB67" s="563"/>
      <c r="AC67" s="563"/>
      <c r="AD67" s="563"/>
      <c r="AE67" s="563"/>
      <c r="AF67" s="563"/>
      <c r="AG67" s="563"/>
      <c r="AH67" s="563"/>
      <c r="AI67" s="57" t="s">
        <v>112</v>
      </c>
      <c r="AJ67" s="58"/>
      <c r="AK67" s="58"/>
      <c r="AL67" s="58"/>
      <c r="AM67" s="58"/>
      <c r="AN67" s="58"/>
      <c r="AO67" s="58"/>
      <c r="AP67" s="59"/>
      <c r="AQ67" s="557">
        <v>231</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274</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2025</v>
      </c>
      <c r="H3" s="780"/>
      <c r="I3" s="780"/>
      <c r="J3" s="780"/>
      <c r="K3" s="780"/>
      <c r="L3" s="780"/>
      <c r="M3" s="780"/>
      <c r="N3" s="780"/>
      <c r="O3" s="780"/>
      <c r="P3" s="780"/>
      <c r="Q3" s="780"/>
      <c r="R3" s="780"/>
      <c r="S3" s="780"/>
      <c r="T3" s="780"/>
      <c r="U3" s="780"/>
      <c r="V3" s="780"/>
      <c r="W3" s="780"/>
      <c r="X3" s="780"/>
      <c r="Y3" s="449" t="s">
        <v>246</v>
      </c>
      <c r="Z3" s="450"/>
      <c r="AA3" s="450"/>
      <c r="AB3" s="450"/>
      <c r="AC3" s="450"/>
      <c r="AD3" s="451"/>
      <c r="AE3" s="781" t="s">
        <v>212</v>
      </c>
      <c r="AF3" s="769"/>
      <c r="AG3" s="769"/>
      <c r="AH3" s="769"/>
      <c r="AI3" s="769"/>
      <c r="AJ3" s="769"/>
      <c r="AK3" s="769"/>
      <c r="AL3" s="769"/>
      <c r="AM3" s="769"/>
      <c r="AN3" s="769"/>
      <c r="AO3" s="769"/>
      <c r="AP3" s="782"/>
      <c r="AQ3" s="455" t="s">
        <v>8</v>
      </c>
      <c r="AR3" s="450"/>
      <c r="AS3" s="450"/>
      <c r="AT3" s="450"/>
      <c r="AU3" s="450"/>
      <c r="AV3" s="450"/>
      <c r="AW3" s="450"/>
      <c r="AX3" s="456"/>
    </row>
    <row r="4" spans="1:50" ht="30" customHeight="1" x14ac:dyDescent="0.15">
      <c r="A4" s="412" t="s">
        <v>9</v>
      </c>
      <c r="B4" s="413"/>
      <c r="C4" s="413"/>
      <c r="D4" s="413"/>
      <c r="E4" s="413"/>
      <c r="F4" s="414"/>
      <c r="G4" s="783" t="s">
        <v>2024</v>
      </c>
      <c r="H4" s="784"/>
      <c r="I4" s="784"/>
      <c r="J4" s="784"/>
      <c r="K4" s="784"/>
      <c r="L4" s="784"/>
      <c r="M4" s="784"/>
      <c r="N4" s="784"/>
      <c r="O4" s="784"/>
      <c r="P4" s="784"/>
      <c r="Q4" s="784"/>
      <c r="R4" s="784"/>
      <c r="S4" s="784"/>
      <c r="T4" s="784"/>
      <c r="U4" s="784"/>
      <c r="V4" s="777"/>
      <c r="W4" s="777"/>
      <c r="X4" s="777"/>
      <c r="Y4" s="418" t="s">
        <v>11</v>
      </c>
      <c r="Z4" s="419"/>
      <c r="AA4" s="419"/>
      <c r="AB4" s="419"/>
      <c r="AC4" s="419"/>
      <c r="AD4" s="420"/>
      <c r="AE4" s="773" t="s">
        <v>278</v>
      </c>
      <c r="AF4" s="774"/>
      <c r="AG4" s="774"/>
      <c r="AH4" s="774"/>
      <c r="AI4" s="774"/>
      <c r="AJ4" s="774"/>
      <c r="AK4" s="774"/>
      <c r="AL4" s="774"/>
      <c r="AM4" s="774"/>
      <c r="AN4" s="774"/>
      <c r="AO4" s="774"/>
      <c r="AP4" s="775"/>
      <c r="AQ4" s="550" t="s">
        <v>277</v>
      </c>
      <c r="AR4" s="551"/>
      <c r="AS4" s="551"/>
      <c r="AT4" s="551"/>
      <c r="AU4" s="551"/>
      <c r="AV4" s="551"/>
      <c r="AW4" s="551"/>
      <c r="AX4" s="552"/>
    </row>
    <row r="5" spans="1:50" ht="30" customHeight="1" x14ac:dyDescent="0.15">
      <c r="A5" s="427" t="s">
        <v>14</v>
      </c>
      <c r="B5" s="428"/>
      <c r="C5" s="428"/>
      <c r="D5" s="428"/>
      <c r="E5" s="428"/>
      <c r="F5" s="428"/>
      <c r="G5" s="785" t="s">
        <v>15</v>
      </c>
      <c r="H5" s="777"/>
      <c r="I5" s="777"/>
      <c r="J5" s="777"/>
      <c r="K5" s="777"/>
      <c r="L5" s="777"/>
      <c r="M5" s="777"/>
      <c r="N5" s="777"/>
      <c r="O5" s="777"/>
      <c r="P5" s="777"/>
      <c r="Q5" s="777"/>
      <c r="R5" s="777"/>
      <c r="S5" s="777"/>
      <c r="T5" s="777"/>
      <c r="U5" s="777"/>
      <c r="V5" s="777"/>
      <c r="W5" s="777"/>
      <c r="X5" s="777"/>
      <c r="Y5" s="431" t="s">
        <v>16</v>
      </c>
      <c r="Z5" s="432"/>
      <c r="AA5" s="432"/>
      <c r="AB5" s="432"/>
      <c r="AC5" s="432"/>
      <c r="AD5" s="433"/>
      <c r="AE5" s="776" t="s">
        <v>241</v>
      </c>
      <c r="AF5" s="776"/>
      <c r="AG5" s="776"/>
      <c r="AH5" s="776"/>
      <c r="AI5" s="776"/>
      <c r="AJ5" s="776"/>
      <c r="AK5" s="776"/>
      <c r="AL5" s="776"/>
      <c r="AM5" s="776"/>
      <c r="AN5" s="776"/>
      <c r="AO5" s="776"/>
      <c r="AP5" s="776"/>
      <c r="AQ5" s="777"/>
      <c r="AR5" s="777"/>
      <c r="AS5" s="777"/>
      <c r="AT5" s="777"/>
      <c r="AU5" s="777"/>
      <c r="AV5" s="777"/>
      <c r="AW5" s="777"/>
      <c r="AX5" s="778"/>
    </row>
    <row r="6" spans="1:50" ht="39.950000000000003" customHeight="1" x14ac:dyDescent="0.15">
      <c r="A6" s="400" t="s">
        <v>18</v>
      </c>
      <c r="B6" s="401"/>
      <c r="C6" s="401"/>
      <c r="D6" s="401"/>
      <c r="E6" s="401"/>
      <c r="F6" s="401"/>
      <c r="G6" s="542" t="s">
        <v>276</v>
      </c>
      <c r="H6" s="543"/>
      <c r="I6" s="543"/>
      <c r="J6" s="543"/>
      <c r="K6" s="543"/>
      <c r="L6" s="543"/>
      <c r="M6" s="543"/>
      <c r="N6" s="543"/>
      <c r="O6" s="543"/>
      <c r="P6" s="543"/>
      <c r="Q6" s="543"/>
      <c r="R6" s="543"/>
      <c r="S6" s="543"/>
      <c r="T6" s="543"/>
      <c r="U6" s="543"/>
      <c r="V6" s="786"/>
      <c r="W6" s="786"/>
      <c r="X6" s="786"/>
      <c r="Y6" s="405" t="s">
        <v>239</v>
      </c>
      <c r="Z6" s="313"/>
      <c r="AA6" s="313"/>
      <c r="AB6" s="313"/>
      <c r="AC6" s="313"/>
      <c r="AD6" s="321"/>
      <c r="AE6" s="696" t="s">
        <v>2023</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788" t="s">
        <v>2022</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2021</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763" t="s">
        <v>704</v>
      </c>
      <c r="Q11" s="763"/>
      <c r="R11" s="763"/>
      <c r="S11" s="763"/>
      <c r="T11" s="763"/>
      <c r="U11" s="763"/>
      <c r="V11" s="763"/>
      <c r="W11" s="763" t="s">
        <v>704</v>
      </c>
      <c r="X11" s="763"/>
      <c r="Y11" s="763"/>
      <c r="Z11" s="763"/>
      <c r="AA11" s="763"/>
      <c r="AB11" s="763"/>
      <c r="AC11" s="763"/>
      <c r="AD11" s="763" t="s">
        <v>704</v>
      </c>
      <c r="AE11" s="763"/>
      <c r="AF11" s="763"/>
      <c r="AG11" s="763"/>
      <c r="AH11" s="763"/>
      <c r="AI11" s="763"/>
      <c r="AJ11" s="763"/>
      <c r="AK11" s="763" t="s">
        <v>704</v>
      </c>
      <c r="AL11" s="763"/>
      <c r="AM11" s="763"/>
      <c r="AN11" s="763"/>
      <c r="AO11" s="763"/>
      <c r="AP11" s="763"/>
      <c r="AQ11" s="763"/>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793">
        <v>604</v>
      </c>
      <c r="Q12" s="793"/>
      <c r="R12" s="793"/>
      <c r="S12" s="793"/>
      <c r="T12" s="793"/>
      <c r="U12" s="793"/>
      <c r="V12" s="793"/>
      <c r="W12" s="795">
        <v>324</v>
      </c>
      <c r="X12" s="795"/>
      <c r="Y12" s="795"/>
      <c r="Z12" s="795"/>
      <c r="AA12" s="795"/>
      <c r="AB12" s="795"/>
      <c r="AC12" s="795"/>
      <c r="AD12" s="353">
        <v>676</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670" t="s">
        <v>704</v>
      </c>
      <c r="Q13" s="670"/>
      <c r="R13" s="670"/>
      <c r="S13" s="670"/>
      <c r="T13" s="670"/>
      <c r="U13" s="670"/>
      <c r="V13" s="670"/>
      <c r="W13" s="3098" t="s">
        <v>255</v>
      </c>
      <c r="X13" s="670"/>
      <c r="Y13" s="670"/>
      <c r="Z13" s="670"/>
      <c r="AA13" s="670"/>
      <c r="AB13" s="670"/>
      <c r="AC13" s="670"/>
      <c r="AD13" s="670" t="s">
        <v>704</v>
      </c>
      <c r="AE13" s="670"/>
      <c r="AF13" s="670"/>
      <c r="AG13" s="670"/>
      <c r="AH13" s="670"/>
      <c r="AI13" s="670"/>
      <c r="AJ13" s="670"/>
      <c r="AK13" s="670" t="s">
        <v>704</v>
      </c>
      <c r="AL13" s="670"/>
      <c r="AM13" s="670"/>
      <c r="AN13" s="670"/>
      <c r="AO13" s="670"/>
      <c r="AP13" s="670"/>
      <c r="AQ13" s="670"/>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670" t="s">
        <v>704</v>
      </c>
      <c r="Q14" s="670"/>
      <c r="R14" s="670"/>
      <c r="S14" s="670"/>
      <c r="T14" s="670"/>
      <c r="U14" s="670"/>
      <c r="V14" s="670"/>
      <c r="W14" s="670" t="s">
        <v>255</v>
      </c>
      <c r="X14" s="670"/>
      <c r="Y14" s="670"/>
      <c r="Z14" s="670"/>
      <c r="AA14" s="670"/>
      <c r="AB14" s="670"/>
      <c r="AC14" s="670"/>
      <c r="AD14" s="670" t="s">
        <v>704</v>
      </c>
      <c r="AE14" s="670"/>
      <c r="AF14" s="670"/>
      <c r="AG14" s="670"/>
      <c r="AH14" s="670"/>
      <c r="AI14" s="670"/>
      <c r="AJ14" s="670"/>
      <c r="AK14" s="670" t="s">
        <v>704</v>
      </c>
      <c r="AL14" s="670"/>
      <c r="AM14" s="670"/>
      <c r="AN14" s="670"/>
      <c r="AO14" s="670"/>
      <c r="AP14" s="670"/>
      <c r="AQ14" s="670"/>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670" t="s">
        <v>704</v>
      </c>
      <c r="Q15" s="670"/>
      <c r="R15" s="670"/>
      <c r="S15" s="670"/>
      <c r="T15" s="670"/>
      <c r="U15" s="670"/>
      <c r="V15" s="670"/>
      <c r="W15" s="670" t="s">
        <v>704</v>
      </c>
      <c r="X15" s="670"/>
      <c r="Y15" s="670"/>
      <c r="Z15" s="670"/>
      <c r="AA15" s="670"/>
      <c r="AB15" s="670"/>
      <c r="AC15" s="670"/>
      <c r="AD15" s="670" t="s">
        <v>704</v>
      </c>
      <c r="AE15" s="670"/>
      <c r="AF15" s="670"/>
      <c r="AG15" s="670"/>
      <c r="AH15" s="670"/>
      <c r="AI15" s="670"/>
      <c r="AJ15" s="670"/>
      <c r="AK15" s="670" t="s">
        <v>704</v>
      </c>
      <c r="AL15" s="670"/>
      <c r="AM15" s="670"/>
      <c r="AN15" s="670"/>
      <c r="AO15" s="670"/>
      <c r="AP15" s="670"/>
      <c r="AQ15" s="670"/>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1619">
        <v>604</v>
      </c>
      <c r="Q16" s="1619"/>
      <c r="R16" s="1619"/>
      <c r="S16" s="1619"/>
      <c r="T16" s="1619"/>
      <c r="U16" s="1619"/>
      <c r="V16" s="1619"/>
      <c r="W16" s="535">
        <v>324</v>
      </c>
      <c r="X16" s="535"/>
      <c r="Y16" s="535"/>
      <c r="Z16" s="535"/>
      <c r="AA16" s="535"/>
      <c r="AB16" s="535"/>
      <c r="AC16" s="535"/>
      <c r="AD16" s="348">
        <v>676</v>
      </c>
      <c r="AE16" s="348"/>
      <c r="AF16" s="348"/>
      <c r="AG16" s="348"/>
      <c r="AH16" s="348"/>
      <c r="AI16" s="348"/>
      <c r="AJ16" s="348"/>
      <c r="AK16" s="348" t="s">
        <v>453</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093">
        <v>604</v>
      </c>
      <c r="Q17" s="3093"/>
      <c r="R17" s="3093"/>
      <c r="S17" s="3093"/>
      <c r="T17" s="3093"/>
      <c r="U17" s="3093"/>
      <c r="V17" s="3093"/>
      <c r="W17" s="3094">
        <v>324</v>
      </c>
      <c r="X17" s="3094"/>
      <c r="Y17" s="3094"/>
      <c r="Z17" s="3094"/>
      <c r="AA17" s="3094"/>
      <c r="AB17" s="3094"/>
      <c r="AC17" s="3094"/>
      <c r="AD17" s="3095">
        <v>676</v>
      </c>
      <c r="AE17" s="3095"/>
      <c r="AF17" s="3095"/>
      <c r="AG17" s="3095"/>
      <c r="AH17" s="3095"/>
      <c r="AI17" s="3095"/>
      <c r="AJ17" s="3095"/>
      <c r="AK17" s="3096"/>
      <c r="AL17" s="3096"/>
      <c r="AM17" s="3096"/>
      <c r="AN17" s="3096"/>
      <c r="AO17" s="3096"/>
      <c r="AP17" s="3096"/>
      <c r="AQ17" s="3096"/>
      <c r="AR17" s="3096"/>
      <c r="AS17" s="3096"/>
      <c r="AT17" s="3096"/>
      <c r="AU17" s="3096"/>
      <c r="AV17" s="3096"/>
      <c r="AW17" s="3096"/>
      <c r="AX17" s="3097"/>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796" t="s">
        <v>2020</v>
      </c>
      <c r="H20" s="129"/>
      <c r="I20" s="129"/>
      <c r="J20" s="129"/>
      <c r="K20" s="129"/>
      <c r="L20" s="129"/>
      <c r="M20" s="129"/>
      <c r="N20" s="129"/>
      <c r="O20" s="129"/>
      <c r="P20" s="129"/>
      <c r="Q20" s="129"/>
      <c r="R20" s="129"/>
      <c r="S20" s="129"/>
      <c r="T20" s="129"/>
      <c r="U20" s="129"/>
      <c r="V20" s="129"/>
      <c r="W20" s="129"/>
      <c r="X20" s="664"/>
      <c r="Y20" s="260" t="s">
        <v>49</v>
      </c>
      <c r="Z20" s="285"/>
      <c r="AA20" s="286"/>
      <c r="AB20" s="287" t="s">
        <v>700</v>
      </c>
      <c r="AC20" s="287"/>
      <c r="AD20" s="287"/>
      <c r="AE20" s="799">
        <v>366</v>
      </c>
      <c r="AF20" s="800"/>
      <c r="AG20" s="800"/>
      <c r="AH20" s="800"/>
      <c r="AI20" s="801"/>
      <c r="AJ20" s="1333">
        <v>433</v>
      </c>
      <c r="AK20" s="1333"/>
      <c r="AL20" s="1333"/>
      <c r="AM20" s="1333"/>
      <c r="AN20" s="1333"/>
      <c r="AO20" s="311">
        <v>137</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332"/>
      <c r="AC21" s="332"/>
      <c r="AD21" s="332"/>
      <c r="AE21" s="3088" t="s">
        <v>556</v>
      </c>
      <c r="AF21" s="3089"/>
      <c r="AG21" s="3089"/>
      <c r="AH21" s="3089"/>
      <c r="AI21" s="3090"/>
      <c r="AJ21" s="3091" t="s">
        <v>556</v>
      </c>
      <c r="AK21" s="3076"/>
      <c r="AL21" s="3076"/>
      <c r="AM21" s="3076"/>
      <c r="AN21" s="3076"/>
      <c r="AO21" s="332" t="s">
        <v>556</v>
      </c>
      <c r="AP21" s="332"/>
      <c r="AQ21" s="332"/>
      <c r="AR21" s="332"/>
      <c r="AS21" s="332"/>
      <c r="AT21" s="333" t="s">
        <v>2019</v>
      </c>
      <c r="AU21" s="333"/>
      <c r="AV21" s="333"/>
      <c r="AW21" s="333"/>
      <c r="AX21" s="334"/>
      <c r="AY21" s="15"/>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3088">
        <v>0.48</v>
      </c>
      <c r="AF22" s="3089"/>
      <c r="AG22" s="3089"/>
      <c r="AH22" s="3089"/>
      <c r="AI22" s="3090"/>
      <c r="AJ22" s="3092">
        <v>0.5</v>
      </c>
      <c r="AK22" s="3077"/>
      <c r="AL22" s="3077"/>
      <c r="AM22" s="3077"/>
      <c r="AN22" s="3077"/>
      <c r="AO22" s="917">
        <v>0.52</v>
      </c>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96" t="s">
        <v>2018</v>
      </c>
      <c r="H24" s="129"/>
      <c r="I24" s="129"/>
      <c r="J24" s="129"/>
      <c r="K24" s="129"/>
      <c r="L24" s="129"/>
      <c r="M24" s="129"/>
      <c r="N24" s="129"/>
      <c r="O24" s="129"/>
      <c r="P24" s="129"/>
      <c r="Q24" s="129"/>
      <c r="R24" s="129"/>
      <c r="S24" s="129"/>
      <c r="T24" s="129"/>
      <c r="U24" s="129"/>
      <c r="V24" s="129"/>
      <c r="W24" s="129"/>
      <c r="X24" s="664"/>
      <c r="Y24" s="306" t="s">
        <v>58</v>
      </c>
      <c r="Z24" s="307"/>
      <c r="AA24" s="308"/>
      <c r="AB24" s="309"/>
      <c r="AC24" s="307"/>
      <c r="AD24" s="308"/>
      <c r="AE24" s="3087">
        <v>25</v>
      </c>
      <c r="AF24" s="648"/>
      <c r="AG24" s="648"/>
      <c r="AH24" s="648"/>
      <c r="AI24" s="649"/>
      <c r="AJ24" s="808">
        <v>36</v>
      </c>
      <c r="AK24" s="808"/>
      <c r="AL24" s="808"/>
      <c r="AM24" s="808"/>
      <c r="AN24" s="808"/>
      <c r="AO24" s="311">
        <v>17</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667"/>
      <c r="H25" s="135"/>
      <c r="I25" s="135"/>
      <c r="J25" s="135"/>
      <c r="K25" s="135"/>
      <c r="L25" s="135"/>
      <c r="M25" s="135"/>
      <c r="N25" s="135"/>
      <c r="O25" s="135"/>
      <c r="P25" s="135"/>
      <c r="Q25" s="135"/>
      <c r="R25" s="135"/>
      <c r="S25" s="135"/>
      <c r="T25" s="135"/>
      <c r="U25" s="135"/>
      <c r="V25" s="135"/>
      <c r="W25" s="135"/>
      <c r="X25" s="322"/>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2017</v>
      </c>
      <c r="H27" s="482"/>
      <c r="I27" s="482"/>
      <c r="J27" s="482"/>
      <c r="K27" s="482"/>
      <c r="L27" s="482"/>
      <c r="M27" s="482"/>
      <c r="N27" s="482"/>
      <c r="O27" s="482"/>
      <c r="P27" s="482"/>
      <c r="Q27" s="482"/>
      <c r="R27" s="482"/>
      <c r="S27" s="482"/>
      <c r="T27" s="482"/>
      <c r="U27" s="482"/>
      <c r="V27" s="482"/>
      <c r="W27" s="482"/>
      <c r="X27" s="482"/>
      <c r="Y27" s="272" t="s">
        <v>62</v>
      </c>
      <c r="Z27" s="273"/>
      <c r="AA27" s="274"/>
      <c r="AB27" s="275" t="s">
        <v>2016</v>
      </c>
      <c r="AC27" s="748"/>
      <c r="AD27" s="749"/>
      <c r="AE27" s="487">
        <v>53.5</v>
      </c>
      <c r="AF27" s="488"/>
      <c r="AG27" s="488"/>
      <c r="AH27" s="488"/>
      <c r="AI27" s="489"/>
      <c r="AJ27" s="487">
        <v>44.4</v>
      </c>
      <c r="AK27" s="488"/>
      <c r="AL27" s="488"/>
      <c r="AM27" s="488"/>
      <c r="AN27" s="489"/>
      <c r="AO27" s="487">
        <v>40.200000000000003</v>
      </c>
      <c r="AP27" s="488"/>
      <c r="AQ27" s="488"/>
      <c r="AR27" s="488"/>
      <c r="AS27" s="489"/>
      <c r="AT27" s="487" t="s">
        <v>255</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94" t="s">
        <v>2015</v>
      </c>
      <c r="AF28" s="495"/>
      <c r="AG28" s="495"/>
      <c r="AH28" s="495"/>
      <c r="AI28" s="496"/>
      <c r="AJ28" s="494" t="s">
        <v>2014</v>
      </c>
      <c r="AK28" s="495"/>
      <c r="AL28" s="495"/>
      <c r="AM28" s="495"/>
      <c r="AN28" s="496"/>
      <c r="AO28" s="3084" t="s">
        <v>2013</v>
      </c>
      <c r="AP28" s="3085"/>
      <c r="AQ28" s="3085"/>
      <c r="AR28" s="3085"/>
      <c r="AS28" s="3086"/>
      <c r="AT28" s="487" t="s">
        <v>255</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v>0</v>
      </c>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728"/>
      <c r="AF40" s="728"/>
      <c r="AG40" s="168" t="s">
        <v>2012</v>
      </c>
      <c r="AH40" s="1062"/>
      <c r="AI40" s="1062"/>
      <c r="AJ40" s="1062"/>
      <c r="AK40" s="1062"/>
      <c r="AL40" s="1062"/>
      <c r="AM40" s="1062"/>
      <c r="AN40" s="1062"/>
      <c r="AO40" s="1062"/>
      <c r="AP40" s="1062"/>
      <c r="AQ40" s="1062"/>
      <c r="AR40" s="1062"/>
      <c r="AS40" s="1062"/>
      <c r="AT40" s="1062"/>
      <c r="AU40" s="1062"/>
      <c r="AV40" s="1062"/>
      <c r="AW40" s="1062"/>
      <c r="AX40" s="1063"/>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1064"/>
      <c r="AH41" s="1065"/>
      <c r="AI41" s="1065"/>
      <c r="AJ41" s="1065"/>
      <c r="AK41" s="1065"/>
      <c r="AL41" s="1065"/>
      <c r="AM41" s="1065"/>
      <c r="AN41" s="1065"/>
      <c r="AO41" s="1065"/>
      <c r="AP41" s="1065"/>
      <c r="AQ41" s="1065"/>
      <c r="AR41" s="1065"/>
      <c r="AS41" s="1065"/>
      <c r="AT41" s="1065"/>
      <c r="AU41" s="1065"/>
      <c r="AV41" s="1065"/>
      <c r="AW41" s="1065"/>
      <c r="AX41" s="1066"/>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1067"/>
      <c r="AH42" s="1068"/>
      <c r="AI42" s="1068"/>
      <c r="AJ42" s="1068"/>
      <c r="AK42" s="1068"/>
      <c r="AL42" s="1068"/>
      <c r="AM42" s="1068"/>
      <c r="AN42" s="1068"/>
      <c r="AO42" s="1068"/>
      <c r="AP42" s="1068"/>
      <c r="AQ42" s="1068"/>
      <c r="AR42" s="1068"/>
      <c r="AS42" s="1068"/>
      <c r="AT42" s="1068"/>
      <c r="AU42" s="1068"/>
      <c r="AV42" s="1068"/>
      <c r="AW42" s="1068"/>
      <c r="AX42" s="1069"/>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171</v>
      </c>
      <c r="AE43" s="575"/>
      <c r="AF43" s="575"/>
      <c r="AG43" s="168" t="s">
        <v>2011</v>
      </c>
      <c r="AH43" s="712"/>
      <c r="AI43" s="712"/>
      <c r="AJ43" s="712"/>
      <c r="AK43" s="712"/>
      <c r="AL43" s="712"/>
      <c r="AM43" s="712"/>
      <c r="AN43" s="712"/>
      <c r="AO43" s="712"/>
      <c r="AP43" s="712"/>
      <c r="AQ43" s="712"/>
      <c r="AR43" s="712"/>
      <c r="AS43" s="712"/>
      <c r="AT43" s="712"/>
      <c r="AU43" s="712"/>
      <c r="AV43" s="712"/>
      <c r="AW43" s="712"/>
      <c r="AX43" s="713"/>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250</v>
      </c>
      <c r="AE44" s="571"/>
      <c r="AF44" s="571"/>
      <c r="AG44" s="714"/>
      <c r="AH44" s="715"/>
      <c r="AI44" s="715"/>
      <c r="AJ44" s="715"/>
      <c r="AK44" s="715"/>
      <c r="AL44" s="715"/>
      <c r="AM44" s="715"/>
      <c r="AN44" s="715"/>
      <c r="AO44" s="715"/>
      <c r="AP44" s="715"/>
      <c r="AQ44" s="715"/>
      <c r="AR44" s="715"/>
      <c r="AS44" s="715"/>
      <c r="AT44" s="715"/>
      <c r="AU44" s="715"/>
      <c r="AV44" s="715"/>
      <c r="AW44" s="715"/>
      <c r="AX44" s="716"/>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714"/>
      <c r="AH45" s="715"/>
      <c r="AI45" s="715"/>
      <c r="AJ45" s="715"/>
      <c r="AK45" s="715"/>
      <c r="AL45" s="715"/>
      <c r="AM45" s="715"/>
      <c r="AN45" s="715"/>
      <c r="AO45" s="715"/>
      <c r="AP45" s="715"/>
      <c r="AQ45" s="715"/>
      <c r="AR45" s="715"/>
      <c r="AS45" s="715"/>
      <c r="AT45" s="715"/>
      <c r="AU45" s="715"/>
      <c r="AV45" s="715"/>
      <c r="AW45" s="715"/>
      <c r="AX45" s="716"/>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250</v>
      </c>
      <c r="AE46" s="571"/>
      <c r="AF46" s="571"/>
      <c r="AG46" s="714"/>
      <c r="AH46" s="715"/>
      <c r="AI46" s="715"/>
      <c r="AJ46" s="715"/>
      <c r="AK46" s="715"/>
      <c r="AL46" s="715"/>
      <c r="AM46" s="715"/>
      <c r="AN46" s="715"/>
      <c r="AO46" s="715"/>
      <c r="AP46" s="715"/>
      <c r="AQ46" s="715"/>
      <c r="AR46" s="715"/>
      <c r="AS46" s="715"/>
      <c r="AT46" s="715"/>
      <c r="AU46" s="715"/>
      <c r="AV46" s="715"/>
      <c r="AW46" s="715"/>
      <c r="AX46" s="716"/>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714"/>
      <c r="AH47" s="715"/>
      <c r="AI47" s="715"/>
      <c r="AJ47" s="715"/>
      <c r="AK47" s="715"/>
      <c r="AL47" s="715"/>
      <c r="AM47" s="715"/>
      <c r="AN47" s="715"/>
      <c r="AO47" s="715"/>
      <c r="AP47" s="715"/>
      <c r="AQ47" s="715"/>
      <c r="AR47" s="715"/>
      <c r="AS47" s="715"/>
      <c r="AT47" s="715"/>
      <c r="AU47" s="715"/>
      <c r="AV47" s="715"/>
      <c r="AW47" s="715"/>
      <c r="AX47" s="716"/>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250</v>
      </c>
      <c r="AE48" s="573"/>
      <c r="AF48" s="573"/>
      <c r="AG48" s="717"/>
      <c r="AH48" s="718"/>
      <c r="AI48" s="718"/>
      <c r="AJ48" s="718"/>
      <c r="AK48" s="718"/>
      <c r="AL48" s="718"/>
      <c r="AM48" s="718"/>
      <c r="AN48" s="718"/>
      <c r="AO48" s="718"/>
      <c r="AP48" s="718"/>
      <c r="AQ48" s="718"/>
      <c r="AR48" s="718"/>
      <c r="AS48" s="718"/>
      <c r="AT48" s="718"/>
      <c r="AU48" s="718"/>
      <c r="AV48" s="718"/>
      <c r="AW48" s="718"/>
      <c r="AX48" s="71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168" t="s">
        <v>2010</v>
      </c>
      <c r="AH49" s="712"/>
      <c r="AI49" s="712"/>
      <c r="AJ49" s="712"/>
      <c r="AK49" s="712"/>
      <c r="AL49" s="712"/>
      <c r="AM49" s="712"/>
      <c r="AN49" s="712"/>
      <c r="AO49" s="712"/>
      <c r="AP49" s="712"/>
      <c r="AQ49" s="712"/>
      <c r="AR49" s="712"/>
      <c r="AS49" s="712"/>
      <c r="AT49" s="712"/>
      <c r="AU49" s="712"/>
      <c r="AV49" s="712"/>
      <c r="AW49" s="712"/>
      <c r="AX49" s="713"/>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714"/>
      <c r="AH50" s="715"/>
      <c r="AI50" s="715"/>
      <c r="AJ50" s="715"/>
      <c r="AK50" s="715"/>
      <c r="AL50" s="715"/>
      <c r="AM50" s="715"/>
      <c r="AN50" s="715"/>
      <c r="AO50" s="715"/>
      <c r="AP50" s="715"/>
      <c r="AQ50" s="715"/>
      <c r="AR50" s="715"/>
      <c r="AS50" s="715"/>
      <c r="AT50" s="715"/>
      <c r="AU50" s="715"/>
      <c r="AV50" s="715"/>
      <c r="AW50" s="715"/>
      <c r="AX50" s="716"/>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714"/>
      <c r="AH51" s="715"/>
      <c r="AI51" s="715"/>
      <c r="AJ51" s="715"/>
      <c r="AK51" s="715"/>
      <c r="AL51" s="715"/>
      <c r="AM51" s="715"/>
      <c r="AN51" s="715"/>
      <c r="AO51" s="715"/>
      <c r="AP51" s="715"/>
      <c r="AQ51" s="715"/>
      <c r="AR51" s="715"/>
      <c r="AS51" s="715"/>
      <c r="AT51" s="715"/>
      <c r="AU51" s="715"/>
      <c r="AV51" s="715"/>
      <c r="AW51" s="715"/>
      <c r="AX51" s="716"/>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250</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2009</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891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75</v>
      </c>
      <c r="L67" s="563"/>
      <c r="M67" s="563"/>
      <c r="N67" s="563"/>
      <c r="O67" s="563"/>
      <c r="P67" s="563"/>
      <c r="Q67" s="563"/>
      <c r="R67" s="563"/>
      <c r="S67" s="57" t="s">
        <v>111</v>
      </c>
      <c r="T67" s="61"/>
      <c r="U67" s="61"/>
      <c r="V67" s="61"/>
      <c r="W67" s="61"/>
      <c r="X67" s="61"/>
      <c r="Y67" s="61"/>
      <c r="Z67" s="78"/>
      <c r="AA67" s="564">
        <v>95</v>
      </c>
      <c r="AB67" s="563"/>
      <c r="AC67" s="563"/>
      <c r="AD67" s="563"/>
      <c r="AE67" s="563"/>
      <c r="AF67" s="563"/>
      <c r="AG67" s="563"/>
      <c r="AH67" s="563"/>
      <c r="AI67" s="57" t="s">
        <v>112</v>
      </c>
      <c r="AJ67" s="58"/>
      <c r="AK67" s="58"/>
      <c r="AL67" s="58"/>
      <c r="AM67" s="58"/>
      <c r="AN67" s="58"/>
      <c r="AO67" s="58"/>
      <c r="AP67" s="59"/>
      <c r="AQ67" s="557">
        <v>236</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49" width="2.625" style="1" customWidth="1"/>
    <col min="50" max="50" width="3.7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275</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2051</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2050</v>
      </c>
      <c r="H4" s="784"/>
      <c r="I4" s="784"/>
      <c r="J4" s="784"/>
      <c r="K4" s="784"/>
      <c r="L4" s="784"/>
      <c r="M4" s="784"/>
      <c r="N4" s="784"/>
      <c r="O4" s="784"/>
      <c r="P4" s="784"/>
      <c r="Q4" s="784"/>
      <c r="R4" s="784"/>
      <c r="S4" s="784"/>
      <c r="T4" s="784"/>
      <c r="U4" s="784"/>
      <c r="V4" s="313"/>
      <c r="W4" s="313"/>
      <c r="X4" s="313"/>
      <c r="Y4" s="418" t="s">
        <v>11</v>
      </c>
      <c r="Z4" s="419"/>
      <c r="AA4" s="419"/>
      <c r="AB4" s="419"/>
      <c r="AC4" s="419"/>
      <c r="AD4" s="420"/>
      <c r="AE4" s="3099" t="s">
        <v>2049</v>
      </c>
      <c r="AF4" s="419"/>
      <c r="AG4" s="419"/>
      <c r="AH4" s="419"/>
      <c r="AI4" s="419"/>
      <c r="AJ4" s="419"/>
      <c r="AK4" s="419"/>
      <c r="AL4" s="419"/>
      <c r="AM4" s="419"/>
      <c r="AN4" s="419"/>
      <c r="AO4" s="419"/>
      <c r="AP4" s="420"/>
      <c r="AQ4" s="1964" t="s">
        <v>2048</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2047</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2046</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2045</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97.5" customHeight="1" x14ac:dyDescent="0.15">
      <c r="A8" s="365" t="s">
        <v>24</v>
      </c>
      <c r="B8" s="366"/>
      <c r="C8" s="366"/>
      <c r="D8" s="366"/>
      <c r="E8" s="366"/>
      <c r="F8" s="366"/>
      <c r="G8" s="788" t="s">
        <v>2044</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255</v>
      </c>
      <c r="Q11" s="396"/>
      <c r="R11" s="396"/>
      <c r="S11" s="396"/>
      <c r="T11" s="396"/>
      <c r="U11" s="396"/>
      <c r="V11" s="396"/>
      <c r="W11" s="396" t="s">
        <v>255</v>
      </c>
      <c r="X11" s="396"/>
      <c r="Y11" s="396"/>
      <c r="Z11" s="396"/>
      <c r="AA11" s="396"/>
      <c r="AB11" s="396"/>
      <c r="AC11" s="396"/>
      <c r="AD11" s="396" t="s">
        <v>255</v>
      </c>
      <c r="AE11" s="396"/>
      <c r="AF11" s="396"/>
      <c r="AG11" s="396"/>
      <c r="AH11" s="396"/>
      <c r="AI11" s="396"/>
      <c r="AJ11" s="396"/>
      <c r="AK11" s="396" t="s">
        <v>255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348</v>
      </c>
      <c r="Q12" s="353"/>
      <c r="R12" s="353"/>
      <c r="S12" s="353"/>
      <c r="T12" s="353"/>
      <c r="U12" s="353"/>
      <c r="V12" s="353"/>
      <c r="W12" s="3101">
        <v>1134</v>
      </c>
      <c r="X12" s="3101"/>
      <c r="Y12" s="3101"/>
      <c r="Z12" s="3101"/>
      <c r="AA12" s="3101"/>
      <c r="AB12" s="3101"/>
      <c r="AC12" s="3101"/>
      <c r="AD12" s="353">
        <v>778</v>
      </c>
      <c r="AE12" s="353"/>
      <c r="AF12" s="353"/>
      <c r="AG12" s="353"/>
      <c r="AH12" s="353"/>
      <c r="AI12" s="353"/>
      <c r="AJ12" s="353"/>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2191</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2188</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348</v>
      </c>
      <c r="Q16" s="348"/>
      <c r="R16" s="348"/>
      <c r="S16" s="348"/>
      <c r="T16" s="348"/>
      <c r="U16" s="348"/>
      <c r="V16" s="348"/>
      <c r="W16" s="3100">
        <v>1134</v>
      </c>
      <c r="X16" s="3100"/>
      <c r="Y16" s="3100"/>
      <c r="Z16" s="3100"/>
      <c r="AA16" s="3100"/>
      <c r="AB16" s="3100"/>
      <c r="AC16" s="3100"/>
      <c r="AD16" s="348">
        <v>778</v>
      </c>
      <c r="AE16" s="348"/>
      <c r="AF16" s="348"/>
      <c r="AG16" s="348"/>
      <c r="AH16" s="348"/>
      <c r="AI16" s="348"/>
      <c r="AJ16" s="348"/>
      <c r="AK16" s="348" t="s">
        <v>2188</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348</v>
      </c>
      <c r="Q17" s="333"/>
      <c r="R17" s="333"/>
      <c r="S17" s="333"/>
      <c r="T17" s="333"/>
      <c r="U17" s="333"/>
      <c r="V17" s="333"/>
      <c r="W17" s="333">
        <v>1134</v>
      </c>
      <c r="X17" s="333"/>
      <c r="Y17" s="333"/>
      <c r="Z17" s="333"/>
      <c r="AA17" s="333"/>
      <c r="AB17" s="333"/>
      <c r="AC17" s="333"/>
      <c r="AD17" s="333">
        <v>778</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41.25" customHeight="1" x14ac:dyDescent="0.15">
      <c r="A20" s="328"/>
      <c r="B20" s="326"/>
      <c r="C20" s="326"/>
      <c r="D20" s="326"/>
      <c r="E20" s="326"/>
      <c r="F20" s="327"/>
      <c r="G20" s="2063" t="s">
        <v>2043</v>
      </c>
      <c r="H20" s="3105"/>
      <c r="I20" s="3105"/>
      <c r="J20" s="3105"/>
      <c r="K20" s="3105"/>
      <c r="L20" s="3105"/>
      <c r="M20" s="3105"/>
      <c r="N20" s="3105"/>
      <c r="O20" s="3105"/>
      <c r="P20" s="3105"/>
      <c r="Q20" s="3105"/>
      <c r="R20" s="3105"/>
      <c r="S20" s="3105"/>
      <c r="T20" s="3105"/>
      <c r="U20" s="3105"/>
      <c r="V20" s="3105"/>
      <c r="W20" s="3105"/>
      <c r="X20" s="3106"/>
      <c r="Y20" s="260" t="s">
        <v>49</v>
      </c>
      <c r="Z20" s="285"/>
      <c r="AA20" s="286"/>
      <c r="AB20" s="3111"/>
      <c r="AC20" s="287"/>
      <c r="AD20" s="287"/>
      <c r="AE20" s="1378" t="s">
        <v>2042</v>
      </c>
      <c r="AF20" s="311"/>
      <c r="AG20" s="311"/>
      <c r="AH20" s="311"/>
      <c r="AI20" s="311"/>
      <c r="AJ20" s="1378" t="s">
        <v>2041</v>
      </c>
      <c r="AK20" s="311"/>
      <c r="AL20" s="311"/>
      <c r="AM20" s="311"/>
      <c r="AN20" s="311"/>
      <c r="AO20" s="1378" t="s">
        <v>2040</v>
      </c>
      <c r="AP20" s="311"/>
      <c r="AQ20" s="311"/>
      <c r="AR20" s="311"/>
      <c r="AS20" s="311"/>
      <c r="AT20" s="323"/>
      <c r="AU20" s="323"/>
      <c r="AV20" s="323"/>
      <c r="AW20" s="323"/>
      <c r="AX20" s="324"/>
    </row>
    <row r="21" spans="1:55" ht="31.5" customHeight="1" x14ac:dyDescent="0.15">
      <c r="A21" s="329"/>
      <c r="B21" s="330"/>
      <c r="C21" s="330"/>
      <c r="D21" s="330"/>
      <c r="E21" s="330"/>
      <c r="F21" s="331"/>
      <c r="G21" s="3107"/>
      <c r="H21" s="143"/>
      <c r="I21" s="143"/>
      <c r="J21" s="143"/>
      <c r="K21" s="143"/>
      <c r="L21" s="143"/>
      <c r="M21" s="143"/>
      <c r="N21" s="143"/>
      <c r="O21" s="143"/>
      <c r="P21" s="143"/>
      <c r="Q21" s="143"/>
      <c r="R21" s="143"/>
      <c r="S21" s="143"/>
      <c r="T21" s="143"/>
      <c r="U21" s="143"/>
      <c r="V21" s="143"/>
      <c r="W21" s="143"/>
      <c r="X21" s="3108"/>
      <c r="Y21" s="242" t="s">
        <v>51</v>
      </c>
      <c r="Z21" s="243"/>
      <c r="AA21" s="244"/>
      <c r="AB21" s="332"/>
      <c r="AC21" s="332"/>
      <c r="AD21" s="332"/>
      <c r="AE21" s="332" t="s">
        <v>556</v>
      </c>
      <c r="AF21" s="332"/>
      <c r="AG21" s="332"/>
      <c r="AH21" s="332"/>
      <c r="AI21" s="332"/>
      <c r="AJ21" s="332" t="s">
        <v>556</v>
      </c>
      <c r="AK21" s="332"/>
      <c r="AL21" s="332"/>
      <c r="AM21" s="332"/>
      <c r="AN21" s="332"/>
      <c r="AO21" s="332" t="s">
        <v>556</v>
      </c>
      <c r="AP21" s="332"/>
      <c r="AQ21" s="332"/>
      <c r="AR21" s="332"/>
      <c r="AS21" s="332"/>
      <c r="AT21" s="333"/>
      <c r="AU21" s="333"/>
      <c r="AV21" s="333"/>
      <c r="AW21" s="333"/>
      <c r="AX21" s="334"/>
    </row>
    <row r="22" spans="1:55" ht="31.5" customHeight="1" x14ac:dyDescent="0.15">
      <c r="A22" s="329"/>
      <c r="B22" s="330"/>
      <c r="C22" s="330"/>
      <c r="D22" s="330"/>
      <c r="E22" s="330"/>
      <c r="F22" s="331"/>
      <c r="G22" s="3109"/>
      <c r="H22" s="103"/>
      <c r="I22" s="103"/>
      <c r="J22" s="103"/>
      <c r="K22" s="103"/>
      <c r="L22" s="103"/>
      <c r="M22" s="103"/>
      <c r="N22" s="103"/>
      <c r="O22" s="103"/>
      <c r="P22" s="103"/>
      <c r="Q22" s="103"/>
      <c r="R22" s="103"/>
      <c r="S22" s="103"/>
      <c r="T22" s="103"/>
      <c r="U22" s="103"/>
      <c r="V22" s="103"/>
      <c r="W22" s="103"/>
      <c r="X22" s="3110"/>
      <c r="Y22" s="242" t="s">
        <v>52</v>
      </c>
      <c r="Z22" s="243"/>
      <c r="AA22" s="244"/>
      <c r="AB22" s="310" t="s">
        <v>199</v>
      </c>
      <c r="AC22" s="310"/>
      <c r="AD22" s="310"/>
      <c r="AE22" s="1377" t="s">
        <v>2039</v>
      </c>
      <c r="AF22" s="310"/>
      <c r="AG22" s="310"/>
      <c r="AH22" s="310"/>
      <c r="AI22" s="310"/>
      <c r="AJ22" s="311"/>
      <c r="AK22" s="311"/>
      <c r="AL22" s="311"/>
      <c r="AM22" s="311"/>
      <c r="AN22" s="311"/>
      <c r="AO22" s="311"/>
      <c r="AP22" s="311"/>
      <c r="AQ22" s="311"/>
      <c r="AR22" s="311"/>
      <c r="AS22" s="311"/>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69.75" customHeight="1" x14ac:dyDescent="0.15">
      <c r="A24" s="251"/>
      <c r="B24" s="252"/>
      <c r="C24" s="252"/>
      <c r="D24" s="252"/>
      <c r="E24" s="252"/>
      <c r="F24" s="253"/>
      <c r="G24" s="2063" t="s">
        <v>2038</v>
      </c>
      <c r="H24" s="3105"/>
      <c r="I24" s="3105"/>
      <c r="J24" s="3105"/>
      <c r="K24" s="3105"/>
      <c r="L24" s="3105"/>
      <c r="M24" s="3105"/>
      <c r="N24" s="3105"/>
      <c r="O24" s="3105"/>
      <c r="P24" s="3105"/>
      <c r="Q24" s="3105"/>
      <c r="R24" s="3105"/>
      <c r="S24" s="3105"/>
      <c r="T24" s="3105"/>
      <c r="U24" s="3105"/>
      <c r="V24" s="3105"/>
      <c r="W24" s="3105"/>
      <c r="X24" s="3106"/>
      <c r="Y24" s="306" t="s">
        <v>58</v>
      </c>
      <c r="Z24" s="307"/>
      <c r="AA24" s="308"/>
      <c r="AB24" s="1584"/>
      <c r="AC24" s="307"/>
      <c r="AD24" s="308"/>
      <c r="AE24" s="3102" t="s">
        <v>2037</v>
      </c>
      <c r="AF24" s="3103"/>
      <c r="AG24" s="3103"/>
      <c r="AH24" s="3103"/>
      <c r="AI24" s="3104"/>
      <c r="AJ24" s="311" t="s">
        <v>723</v>
      </c>
      <c r="AK24" s="311"/>
      <c r="AL24" s="311"/>
      <c r="AM24" s="311"/>
      <c r="AN24" s="311"/>
      <c r="AO24" s="311" t="s">
        <v>2031</v>
      </c>
      <c r="AP24" s="311"/>
      <c r="AQ24" s="311"/>
      <c r="AR24" s="311"/>
      <c r="AS24" s="311"/>
      <c r="AT24" s="312" t="s">
        <v>197</v>
      </c>
      <c r="AU24" s="313"/>
      <c r="AV24" s="313"/>
      <c r="AW24" s="313"/>
      <c r="AX24" s="314"/>
      <c r="AY24" s="2"/>
      <c r="AZ24" s="3"/>
      <c r="BA24" s="3"/>
      <c r="BB24" s="3"/>
      <c r="BC24" s="3"/>
    </row>
    <row r="25" spans="1:55" ht="66.75" customHeight="1" x14ac:dyDescent="0.15">
      <c r="A25" s="254"/>
      <c r="B25" s="255"/>
      <c r="C25" s="255"/>
      <c r="D25" s="255"/>
      <c r="E25" s="255"/>
      <c r="F25" s="256"/>
      <c r="G25" s="3109"/>
      <c r="H25" s="103"/>
      <c r="I25" s="103"/>
      <c r="J25" s="103"/>
      <c r="K25" s="103"/>
      <c r="L25" s="103"/>
      <c r="M25" s="103"/>
      <c r="N25" s="103"/>
      <c r="O25" s="103"/>
      <c r="P25" s="103"/>
      <c r="Q25" s="103"/>
      <c r="R25" s="103"/>
      <c r="S25" s="103"/>
      <c r="T25" s="103"/>
      <c r="U25" s="103"/>
      <c r="V25" s="103"/>
      <c r="W25" s="103"/>
      <c r="X25" s="3110"/>
      <c r="Y25" s="315" t="s">
        <v>61</v>
      </c>
      <c r="Z25" s="261"/>
      <c r="AA25" s="262"/>
      <c r="AB25" s="497"/>
      <c r="AC25" s="261"/>
      <c r="AD25" s="262"/>
      <c r="AE25" s="3102" t="s">
        <v>2036</v>
      </c>
      <c r="AF25" s="3103"/>
      <c r="AG25" s="3103"/>
      <c r="AH25" s="3103"/>
      <c r="AI25" s="3104"/>
      <c r="AJ25" s="1481" t="s">
        <v>2035</v>
      </c>
      <c r="AK25" s="1482"/>
      <c r="AL25" s="1482"/>
      <c r="AM25" s="1482"/>
      <c r="AN25" s="1483"/>
      <c r="AO25" s="497" t="s">
        <v>2034</v>
      </c>
      <c r="AP25" s="3099"/>
      <c r="AQ25" s="3099"/>
      <c r="AR25" s="3099"/>
      <c r="AS25" s="311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36.75" customHeight="1" x14ac:dyDescent="0.15">
      <c r="A27" s="290"/>
      <c r="B27" s="291"/>
      <c r="C27" s="291"/>
      <c r="D27" s="291"/>
      <c r="E27" s="291"/>
      <c r="F27" s="292"/>
      <c r="G27" s="993" t="s">
        <v>2033</v>
      </c>
      <c r="H27" s="993"/>
      <c r="I27" s="993"/>
      <c r="J27" s="993"/>
      <c r="K27" s="993"/>
      <c r="L27" s="993"/>
      <c r="M27" s="993"/>
      <c r="N27" s="993"/>
      <c r="O27" s="993"/>
      <c r="P27" s="993"/>
      <c r="Q27" s="993"/>
      <c r="R27" s="993"/>
      <c r="S27" s="993"/>
      <c r="T27" s="993"/>
      <c r="U27" s="993"/>
      <c r="V27" s="993"/>
      <c r="W27" s="993"/>
      <c r="X27" s="993"/>
      <c r="Y27" s="272" t="s">
        <v>62</v>
      </c>
      <c r="Z27" s="273"/>
      <c r="AA27" s="274"/>
      <c r="AB27" s="275"/>
      <c r="AC27" s="748"/>
      <c r="AD27" s="749"/>
      <c r="AE27" s="1034" t="s">
        <v>2032</v>
      </c>
      <c r="AF27" s="2462"/>
      <c r="AG27" s="2462"/>
      <c r="AH27" s="2462"/>
      <c r="AI27" s="2463"/>
      <c r="AJ27" s="1034" t="s">
        <v>723</v>
      </c>
      <c r="AK27" s="2462"/>
      <c r="AL27" s="2462"/>
      <c r="AM27" s="2462"/>
      <c r="AN27" s="2463"/>
      <c r="AO27" s="3053" t="s">
        <v>2031</v>
      </c>
      <c r="AP27" s="2462"/>
      <c r="AQ27" s="2462"/>
      <c r="AR27" s="2462"/>
      <c r="AS27" s="2463"/>
      <c r="AT27" s="275"/>
      <c r="AU27" s="748"/>
      <c r="AV27" s="748"/>
      <c r="AW27" s="748"/>
      <c r="AX27" s="1387"/>
    </row>
    <row r="28" spans="1:55" ht="30.75" customHeight="1" x14ac:dyDescent="0.15">
      <c r="A28" s="293"/>
      <c r="B28" s="294"/>
      <c r="C28" s="294"/>
      <c r="D28" s="294"/>
      <c r="E28" s="294"/>
      <c r="F28" s="295"/>
      <c r="G28" s="1524"/>
      <c r="H28" s="1524"/>
      <c r="I28" s="1524"/>
      <c r="J28" s="1524"/>
      <c r="K28" s="1524"/>
      <c r="L28" s="1524"/>
      <c r="M28" s="1524"/>
      <c r="N28" s="1524"/>
      <c r="O28" s="1524"/>
      <c r="P28" s="1524"/>
      <c r="Q28" s="1524"/>
      <c r="R28" s="1524"/>
      <c r="S28" s="1524"/>
      <c r="T28" s="1524"/>
      <c r="U28" s="1524"/>
      <c r="V28" s="1524"/>
      <c r="W28" s="1524"/>
      <c r="X28" s="1524"/>
      <c r="Y28" s="260" t="s">
        <v>66</v>
      </c>
      <c r="Z28" s="261"/>
      <c r="AA28" s="262"/>
      <c r="AB28" s="275" t="s">
        <v>193</v>
      </c>
      <c r="AC28" s="748"/>
      <c r="AD28" s="749"/>
      <c r="AE28" s="1037" t="s">
        <v>2030</v>
      </c>
      <c r="AF28" s="3113"/>
      <c r="AG28" s="3113"/>
      <c r="AH28" s="3113"/>
      <c r="AI28" s="3114"/>
      <c r="AJ28" s="1034"/>
      <c r="AK28" s="2462"/>
      <c r="AL28" s="2462"/>
      <c r="AM28" s="2462"/>
      <c r="AN28" s="2463"/>
      <c r="AO28" s="3053"/>
      <c r="AP28" s="2462"/>
      <c r="AQ28" s="2462"/>
      <c r="AR28" s="2462"/>
      <c r="AS28" s="2463"/>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2054" t="s">
        <v>2029</v>
      </c>
      <c r="AH40" s="2055"/>
      <c r="AI40" s="2055"/>
      <c r="AJ40" s="2055"/>
      <c r="AK40" s="2055"/>
      <c r="AL40" s="2055"/>
      <c r="AM40" s="2055"/>
      <c r="AN40" s="2055"/>
      <c r="AO40" s="2055"/>
      <c r="AP40" s="2055"/>
      <c r="AQ40" s="2055"/>
      <c r="AR40" s="2055"/>
      <c r="AS40" s="2055"/>
      <c r="AT40" s="2055"/>
      <c r="AU40" s="2055"/>
      <c r="AV40" s="2055"/>
      <c r="AW40" s="2055"/>
      <c r="AX40" s="205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2045"/>
      <c r="AH41" s="2046"/>
      <c r="AI41" s="2046"/>
      <c r="AJ41" s="2046"/>
      <c r="AK41" s="2046"/>
      <c r="AL41" s="2046"/>
      <c r="AM41" s="2046"/>
      <c r="AN41" s="2046"/>
      <c r="AO41" s="2046"/>
      <c r="AP41" s="2046"/>
      <c r="AQ41" s="2046"/>
      <c r="AR41" s="2046"/>
      <c r="AS41" s="2046"/>
      <c r="AT41" s="2046"/>
      <c r="AU41" s="2046"/>
      <c r="AV41" s="2046"/>
      <c r="AW41" s="2046"/>
      <c r="AX41" s="204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2048"/>
      <c r="AH42" s="2049"/>
      <c r="AI42" s="2049"/>
      <c r="AJ42" s="2049"/>
      <c r="AK42" s="2049"/>
      <c r="AL42" s="2049"/>
      <c r="AM42" s="2049"/>
      <c r="AN42" s="2049"/>
      <c r="AO42" s="2049"/>
      <c r="AP42" s="2049"/>
      <c r="AQ42" s="2049"/>
      <c r="AR42" s="2049"/>
      <c r="AS42" s="2049"/>
      <c r="AT42" s="2049"/>
      <c r="AU42" s="2049"/>
      <c r="AV42" s="2049"/>
      <c r="AW42" s="2049"/>
      <c r="AX42" s="205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908" t="s">
        <v>2028</v>
      </c>
      <c r="AH43" s="2043"/>
      <c r="AI43" s="2043"/>
      <c r="AJ43" s="2043"/>
      <c r="AK43" s="2043"/>
      <c r="AL43" s="2043"/>
      <c r="AM43" s="2043"/>
      <c r="AN43" s="2043"/>
      <c r="AO43" s="2043"/>
      <c r="AP43" s="2043"/>
      <c r="AQ43" s="2043"/>
      <c r="AR43" s="2043"/>
      <c r="AS43" s="2043"/>
      <c r="AT43" s="2043"/>
      <c r="AU43" s="2043"/>
      <c r="AV43" s="2043"/>
      <c r="AW43" s="2043"/>
      <c r="AX43" s="204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1908" t="s">
        <v>2027</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2026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v>98</v>
      </c>
      <c r="AB67" s="563"/>
      <c r="AC67" s="563"/>
      <c r="AD67" s="563"/>
      <c r="AE67" s="563"/>
      <c r="AF67" s="563"/>
      <c r="AG67" s="563"/>
      <c r="AH67" s="563"/>
      <c r="AI67" s="57" t="s">
        <v>112</v>
      </c>
      <c r="AJ67" s="58"/>
      <c r="AK67" s="58"/>
      <c r="AL67" s="58"/>
      <c r="AM67" s="58"/>
      <c r="AN67" s="58"/>
      <c r="AO67" s="58"/>
      <c r="AP67" s="59"/>
      <c r="AQ67" s="557">
        <v>233</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49" width="2.625" style="1" customWidth="1"/>
    <col min="50" max="50" width="3.87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276</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2067</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2066</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19" t="s">
        <v>2065</v>
      </c>
      <c r="AF4" s="419"/>
      <c r="AG4" s="419"/>
      <c r="AH4" s="419"/>
      <c r="AI4" s="419"/>
      <c r="AJ4" s="419"/>
      <c r="AK4" s="419"/>
      <c r="AL4" s="419"/>
      <c r="AM4" s="419"/>
      <c r="AN4" s="419"/>
      <c r="AO4" s="419"/>
      <c r="AP4" s="420"/>
      <c r="AQ4" s="550" t="s">
        <v>2064</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2047</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2063</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2062</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08" customHeight="1" x14ac:dyDescent="0.15">
      <c r="A8" s="365" t="s">
        <v>24</v>
      </c>
      <c r="B8" s="366"/>
      <c r="C8" s="366"/>
      <c r="D8" s="366"/>
      <c r="E8" s="366"/>
      <c r="F8" s="366"/>
      <c r="G8" s="788" t="s">
        <v>2061</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2188</v>
      </c>
      <c r="Q11" s="396"/>
      <c r="R11" s="396"/>
      <c r="S11" s="396"/>
      <c r="T11" s="396"/>
      <c r="U11" s="396"/>
      <c r="V11" s="396"/>
      <c r="W11" s="396" t="s">
        <v>255</v>
      </c>
      <c r="X11" s="396"/>
      <c r="Y11" s="396"/>
      <c r="Z11" s="396"/>
      <c r="AA11" s="396"/>
      <c r="AB11" s="396"/>
      <c r="AC11" s="396"/>
      <c r="AD11" s="396" t="s">
        <v>255</v>
      </c>
      <c r="AE11" s="396"/>
      <c r="AF11" s="396"/>
      <c r="AG11" s="396"/>
      <c r="AH11" s="396"/>
      <c r="AI11" s="396"/>
      <c r="AJ11" s="396"/>
      <c r="AK11" s="396" t="s">
        <v>2188</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2191</v>
      </c>
      <c r="Q12" s="353"/>
      <c r="R12" s="353"/>
      <c r="S12" s="353"/>
      <c r="T12" s="353"/>
      <c r="U12" s="353"/>
      <c r="V12" s="353"/>
      <c r="W12" s="353">
        <v>527</v>
      </c>
      <c r="X12" s="353"/>
      <c r="Y12" s="353"/>
      <c r="Z12" s="353"/>
      <c r="AA12" s="353"/>
      <c r="AB12" s="353"/>
      <c r="AC12" s="353"/>
      <c r="AD12" s="353">
        <v>205</v>
      </c>
      <c r="AE12" s="353"/>
      <c r="AF12" s="353"/>
      <c r="AG12" s="353"/>
      <c r="AH12" s="353"/>
      <c r="AI12" s="353"/>
      <c r="AJ12" s="353"/>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2188</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2192</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2188</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2188</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2188</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t="s">
        <v>2190</v>
      </c>
      <c r="Q16" s="348"/>
      <c r="R16" s="348"/>
      <c r="S16" s="348"/>
      <c r="T16" s="348"/>
      <c r="U16" s="348"/>
      <c r="V16" s="348"/>
      <c r="W16" s="348">
        <v>527</v>
      </c>
      <c r="X16" s="348"/>
      <c r="Y16" s="348"/>
      <c r="Z16" s="348"/>
      <c r="AA16" s="348"/>
      <c r="AB16" s="348"/>
      <c r="AC16" s="348"/>
      <c r="AD16" s="348">
        <v>205</v>
      </c>
      <c r="AE16" s="348"/>
      <c r="AF16" s="348"/>
      <c r="AG16" s="348"/>
      <c r="AH16" s="348"/>
      <c r="AI16" s="348"/>
      <c r="AJ16" s="348"/>
      <c r="AK16" s="348" t="s">
        <v>2190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t="s">
        <v>2188</v>
      </c>
      <c r="Q17" s="333"/>
      <c r="R17" s="333"/>
      <c r="S17" s="333"/>
      <c r="T17" s="333"/>
      <c r="U17" s="333"/>
      <c r="V17" s="333"/>
      <c r="W17" s="333">
        <v>527</v>
      </c>
      <c r="X17" s="333"/>
      <c r="Y17" s="333"/>
      <c r="Z17" s="333"/>
      <c r="AA17" s="333"/>
      <c r="AB17" s="333"/>
      <c r="AC17" s="333"/>
      <c r="AD17" s="333">
        <v>205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333" t="s">
        <v>2188</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53.25" customHeight="1" x14ac:dyDescent="0.15">
      <c r="A20" s="328"/>
      <c r="B20" s="326"/>
      <c r="C20" s="326"/>
      <c r="D20" s="326"/>
      <c r="E20" s="326"/>
      <c r="F20" s="327"/>
      <c r="G20" s="2063" t="s">
        <v>2060</v>
      </c>
      <c r="H20" s="2043"/>
      <c r="I20" s="2043"/>
      <c r="J20" s="2043"/>
      <c r="K20" s="2043"/>
      <c r="L20" s="2043"/>
      <c r="M20" s="2043"/>
      <c r="N20" s="2043"/>
      <c r="O20" s="2043"/>
      <c r="P20" s="2043"/>
      <c r="Q20" s="2043"/>
      <c r="R20" s="2043"/>
      <c r="S20" s="2043"/>
      <c r="T20" s="2043"/>
      <c r="U20" s="2043"/>
      <c r="V20" s="2043"/>
      <c r="W20" s="2043"/>
      <c r="X20" s="2064"/>
      <c r="Y20" s="260" t="s">
        <v>49</v>
      </c>
      <c r="Z20" s="285"/>
      <c r="AA20" s="286"/>
      <c r="AB20" s="3111" t="s">
        <v>909</v>
      </c>
      <c r="AC20" s="287"/>
      <c r="AD20" s="287"/>
      <c r="AE20" s="323"/>
      <c r="AF20" s="323"/>
      <c r="AG20" s="323"/>
      <c r="AH20" s="323"/>
      <c r="AI20" s="323"/>
      <c r="AJ20" s="501">
        <v>120000</v>
      </c>
      <c r="AK20" s="311"/>
      <c r="AL20" s="311"/>
      <c r="AM20" s="311"/>
      <c r="AN20" s="311"/>
      <c r="AO20" s="311" t="s">
        <v>2031</v>
      </c>
      <c r="AP20" s="311"/>
      <c r="AQ20" s="311"/>
      <c r="AR20" s="311"/>
      <c r="AS20" s="311"/>
      <c r="AT20" s="323"/>
      <c r="AU20" s="323"/>
      <c r="AV20" s="323"/>
      <c r="AW20" s="323"/>
      <c r="AX20" s="324"/>
    </row>
    <row r="21" spans="1:55" ht="23.65" customHeight="1" x14ac:dyDescent="0.15">
      <c r="A21" s="329"/>
      <c r="B21" s="330"/>
      <c r="C21" s="330"/>
      <c r="D21" s="330"/>
      <c r="E21" s="330"/>
      <c r="F21" s="331"/>
      <c r="G21" s="3120"/>
      <c r="H21" s="2046"/>
      <c r="I21" s="2046"/>
      <c r="J21" s="2046"/>
      <c r="K21" s="2046"/>
      <c r="L21" s="2046"/>
      <c r="M21" s="2046"/>
      <c r="N21" s="2046"/>
      <c r="O21" s="2046"/>
      <c r="P21" s="2046"/>
      <c r="Q21" s="2046"/>
      <c r="R21" s="2046"/>
      <c r="S21" s="2046"/>
      <c r="T21" s="2046"/>
      <c r="U21" s="2046"/>
      <c r="V21" s="2046"/>
      <c r="W21" s="2046"/>
      <c r="X21" s="3121"/>
      <c r="Y21" s="242" t="s">
        <v>51</v>
      </c>
      <c r="Z21" s="243"/>
      <c r="AA21" s="244"/>
      <c r="AB21" s="332" t="s">
        <v>909</v>
      </c>
      <c r="AC21" s="332"/>
      <c r="AD21" s="332"/>
      <c r="AE21" s="3096"/>
      <c r="AF21" s="3096"/>
      <c r="AG21" s="3096"/>
      <c r="AH21" s="3096"/>
      <c r="AI21" s="3096"/>
      <c r="AJ21" s="1105">
        <v>120000</v>
      </c>
      <c r="AK21" s="332"/>
      <c r="AL21" s="332"/>
      <c r="AM21" s="332"/>
      <c r="AN21" s="332"/>
      <c r="AO21" s="1105">
        <v>314428</v>
      </c>
      <c r="AP21" s="332"/>
      <c r="AQ21" s="332"/>
      <c r="AR21" s="332"/>
      <c r="AS21" s="332"/>
      <c r="AT21" s="333"/>
      <c r="AU21" s="333"/>
      <c r="AV21" s="333"/>
      <c r="AW21" s="333"/>
      <c r="AX21" s="334"/>
    </row>
    <row r="22" spans="1:55" ht="32.25" customHeight="1" x14ac:dyDescent="0.15">
      <c r="A22" s="329"/>
      <c r="B22" s="330"/>
      <c r="C22" s="330"/>
      <c r="D22" s="330"/>
      <c r="E22" s="330"/>
      <c r="F22" s="331"/>
      <c r="G22" s="2065"/>
      <c r="H22" s="2049"/>
      <c r="I22" s="2049"/>
      <c r="J22" s="2049"/>
      <c r="K22" s="2049"/>
      <c r="L22" s="2049"/>
      <c r="M22" s="2049"/>
      <c r="N22" s="2049"/>
      <c r="O22" s="2049"/>
      <c r="P22" s="2049"/>
      <c r="Q22" s="2049"/>
      <c r="R22" s="2049"/>
      <c r="S22" s="2049"/>
      <c r="T22" s="2049"/>
      <c r="U22" s="2049"/>
      <c r="V22" s="2049"/>
      <c r="W22" s="2049"/>
      <c r="X22" s="2066"/>
      <c r="Y22" s="242" t="s">
        <v>52</v>
      </c>
      <c r="Z22" s="243"/>
      <c r="AA22" s="244"/>
      <c r="AB22" s="310" t="s">
        <v>199</v>
      </c>
      <c r="AC22" s="310"/>
      <c r="AD22" s="310"/>
      <c r="AE22" s="310"/>
      <c r="AF22" s="310"/>
      <c r="AG22" s="310"/>
      <c r="AH22" s="310"/>
      <c r="AI22" s="310"/>
      <c r="AJ22" s="310">
        <v>100</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44.25" customHeight="1" x14ac:dyDescent="0.15">
      <c r="A24" s="251"/>
      <c r="B24" s="252"/>
      <c r="C24" s="252"/>
      <c r="D24" s="252"/>
      <c r="E24" s="252"/>
      <c r="F24" s="253"/>
      <c r="G24" s="2063" t="s">
        <v>2059</v>
      </c>
      <c r="H24" s="3105"/>
      <c r="I24" s="3105"/>
      <c r="J24" s="3105"/>
      <c r="K24" s="3105"/>
      <c r="L24" s="3105"/>
      <c r="M24" s="3105"/>
      <c r="N24" s="3105"/>
      <c r="O24" s="3105"/>
      <c r="P24" s="3105"/>
      <c r="Q24" s="3105"/>
      <c r="R24" s="3105"/>
      <c r="S24" s="3105"/>
      <c r="T24" s="3105"/>
      <c r="U24" s="3105"/>
      <c r="V24" s="3105"/>
      <c r="W24" s="3105"/>
      <c r="X24" s="3106"/>
      <c r="Y24" s="306" t="s">
        <v>58</v>
      </c>
      <c r="Z24" s="307"/>
      <c r="AA24" s="308"/>
      <c r="AB24" s="309"/>
      <c r="AC24" s="307"/>
      <c r="AD24" s="308"/>
      <c r="AE24" s="335"/>
      <c r="AF24" s="335"/>
      <c r="AG24" s="335"/>
      <c r="AH24" s="335"/>
      <c r="AI24" s="335"/>
      <c r="AJ24" s="3119" t="s">
        <v>2058</v>
      </c>
      <c r="AK24" s="311"/>
      <c r="AL24" s="311"/>
      <c r="AM24" s="311"/>
      <c r="AN24" s="311"/>
      <c r="AO24" s="311" t="s">
        <v>2031</v>
      </c>
      <c r="AP24" s="311"/>
      <c r="AQ24" s="311"/>
      <c r="AR24" s="311"/>
      <c r="AS24" s="311"/>
      <c r="AT24" s="312" t="s">
        <v>197</v>
      </c>
      <c r="AU24" s="313"/>
      <c r="AV24" s="313"/>
      <c r="AW24" s="313"/>
      <c r="AX24" s="314"/>
      <c r="AY24" s="2"/>
      <c r="AZ24" s="3"/>
      <c r="BA24" s="3"/>
      <c r="BB24" s="3"/>
      <c r="BC24" s="3"/>
    </row>
    <row r="25" spans="1:55" ht="48" customHeight="1" x14ac:dyDescent="0.15">
      <c r="A25" s="254"/>
      <c r="B25" s="255"/>
      <c r="C25" s="255"/>
      <c r="D25" s="255"/>
      <c r="E25" s="255"/>
      <c r="F25" s="256"/>
      <c r="G25" s="3109"/>
      <c r="H25" s="103"/>
      <c r="I25" s="103"/>
      <c r="J25" s="103"/>
      <c r="K25" s="103"/>
      <c r="L25" s="103"/>
      <c r="M25" s="103"/>
      <c r="N25" s="103"/>
      <c r="O25" s="103"/>
      <c r="P25" s="103"/>
      <c r="Q25" s="103"/>
      <c r="R25" s="103"/>
      <c r="S25" s="103"/>
      <c r="T25" s="103"/>
      <c r="U25" s="103"/>
      <c r="V25" s="103"/>
      <c r="W25" s="103"/>
      <c r="X25" s="3110"/>
      <c r="Y25" s="315" t="s">
        <v>61</v>
      </c>
      <c r="Z25" s="261"/>
      <c r="AA25" s="262"/>
      <c r="AB25" s="320"/>
      <c r="AC25" s="261"/>
      <c r="AD25" s="262"/>
      <c r="AE25" s="317"/>
      <c r="AF25" s="318"/>
      <c r="AG25" s="318"/>
      <c r="AH25" s="318"/>
      <c r="AI25" s="319"/>
      <c r="AJ25" s="3118" t="s">
        <v>2057</v>
      </c>
      <c r="AK25" s="135"/>
      <c r="AL25" s="135"/>
      <c r="AM25" s="135"/>
      <c r="AN25" s="322"/>
      <c r="AO25" s="166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2055</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3115"/>
      <c r="AF27" s="3116"/>
      <c r="AG27" s="3116"/>
      <c r="AH27" s="3116"/>
      <c r="AI27" s="3117"/>
      <c r="AJ27" s="275" t="s">
        <v>2056</v>
      </c>
      <c r="AK27" s="748"/>
      <c r="AL27" s="748"/>
      <c r="AM27" s="748"/>
      <c r="AN27" s="749"/>
      <c r="AO27" s="487"/>
      <c r="AP27" s="488"/>
      <c r="AQ27" s="488"/>
      <c r="AR27" s="488"/>
      <c r="AS27" s="489"/>
      <c r="AT27" s="275"/>
      <c r="AU27" s="748"/>
      <c r="AV27" s="748"/>
      <c r="AW27" s="748"/>
      <c r="AX27" s="1387"/>
      <c r="AY27" s="15"/>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3115"/>
      <c r="AF28" s="3116"/>
      <c r="AG28" s="3116"/>
      <c r="AH28" s="3116"/>
      <c r="AI28" s="3117"/>
      <c r="AJ28" s="1468" t="s">
        <v>2055</v>
      </c>
      <c r="AK28" s="1469"/>
      <c r="AL28" s="1469"/>
      <c r="AM28" s="1469"/>
      <c r="AN28" s="1470"/>
      <c r="AO28" s="275"/>
      <c r="AP28" s="748"/>
      <c r="AQ28" s="748"/>
      <c r="AR28" s="748"/>
      <c r="AS28" s="749"/>
      <c r="AT28" s="275"/>
      <c r="AU28" s="748"/>
      <c r="AV28" s="748"/>
      <c r="AW28" s="748"/>
      <c r="AX28" s="1387"/>
      <c r="AY28" s="15"/>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35.1"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2054" t="s">
        <v>2054</v>
      </c>
      <c r="AH40" s="2055"/>
      <c r="AI40" s="2055"/>
      <c r="AJ40" s="2055"/>
      <c r="AK40" s="2055"/>
      <c r="AL40" s="2055"/>
      <c r="AM40" s="2055"/>
      <c r="AN40" s="2055"/>
      <c r="AO40" s="2055"/>
      <c r="AP40" s="2055"/>
      <c r="AQ40" s="2055"/>
      <c r="AR40" s="2055"/>
      <c r="AS40" s="2055"/>
      <c r="AT40" s="2055"/>
      <c r="AU40" s="2055"/>
      <c r="AV40" s="2055"/>
      <c r="AW40" s="2055"/>
      <c r="AX40" s="2056"/>
    </row>
    <row r="41" spans="1:50" ht="35.1"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2045"/>
      <c r="AH41" s="2046"/>
      <c r="AI41" s="2046"/>
      <c r="AJ41" s="2046"/>
      <c r="AK41" s="2046"/>
      <c r="AL41" s="2046"/>
      <c r="AM41" s="2046"/>
      <c r="AN41" s="2046"/>
      <c r="AO41" s="2046"/>
      <c r="AP41" s="2046"/>
      <c r="AQ41" s="2046"/>
      <c r="AR41" s="2046"/>
      <c r="AS41" s="2046"/>
      <c r="AT41" s="2046"/>
      <c r="AU41" s="2046"/>
      <c r="AV41" s="2046"/>
      <c r="AW41" s="2046"/>
      <c r="AX41" s="2047"/>
    </row>
    <row r="42" spans="1:50" ht="41.25"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2048"/>
      <c r="AH42" s="2049"/>
      <c r="AI42" s="2049"/>
      <c r="AJ42" s="2049"/>
      <c r="AK42" s="2049"/>
      <c r="AL42" s="2049"/>
      <c r="AM42" s="2049"/>
      <c r="AN42" s="2049"/>
      <c r="AO42" s="2049"/>
      <c r="AP42" s="2049"/>
      <c r="AQ42" s="2049"/>
      <c r="AR42" s="2049"/>
      <c r="AS42" s="2049"/>
      <c r="AT42" s="2049"/>
      <c r="AU42" s="2049"/>
      <c r="AV42" s="2049"/>
      <c r="AW42" s="2049"/>
      <c r="AX42" s="205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908" t="s">
        <v>2053</v>
      </c>
      <c r="AH43" s="2043"/>
      <c r="AI43" s="2043"/>
      <c r="AJ43" s="2043"/>
      <c r="AK43" s="2043"/>
      <c r="AL43" s="2043"/>
      <c r="AM43" s="2043"/>
      <c r="AN43" s="2043"/>
      <c r="AO43" s="2043"/>
      <c r="AP43" s="2043"/>
      <c r="AQ43" s="2043"/>
      <c r="AR43" s="2043"/>
      <c r="AS43" s="2043"/>
      <c r="AT43" s="2043"/>
      <c r="AU43" s="2043"/>
      <c r="AV43" s="2043"/>
      <c r="AW43" s="2043"/>
      <c r="AX43" s="204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284</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1908" t="s">
        <v>2052</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831" t="s">
        <v>2026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02.75"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c r="AB67" s="563"/>
      <c r="AC67" s="563"/>
      <c r="AD67" s="563"/>
      <c r="AE67" s="563"/>
      <c r="AF67" s="563"/>
      <c r="AG67" s="563"/>
      <c r="AH67" s="563"/>
      <c r="AI67" s="57" t="s">
        <v>112</v>
      </c>
      <c r="AJ67" s="58"/>
      <c r="AK67" s="58"/>
      <c r="AL67" s="58"/>
      <c r="AM67" s="58"/>
      <c r="AN67" s="58"/>
      <c r="AO67" s="58"/>
      <c r="AP67" s="59"/>
      <c r="AQ67" s="557">
        <v>235</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34" width="2.625" style="1" customWidth="1"/>
    <col min="35" max="35" width="3.875" style="1" customWidth="1"/>
    <col min="36" max="49" width="2.625" style="1" customWidth="1"/>
    <col min="50" max="50" width="3.7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277</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2082</v>
      </c>
      <c r="H3" s="878"/>
      <c r="I3" s="878"/>
      <c r="J3" s="878"/>
      <c r="K3" s="878"/>
      <c r="L3" s="878"/>
      <c r="M3" s="878"/>
      <c r="N3" s="878"/>
      <c r="O3" s="878"/>
      <c r="P3" s="878"/>
      <c r="Q3" s="878"/>
      <c r="R3" s="878"/>
      <c r="S3" s="878"/>
      <c r="T3" s="878"/>
      <c r="U3" s="878"/>
      <c r="V3" s="878"/>
      <c r="W3" s="878"/>
      <c r="X3" s="878"/>
      <c r="Y3" s="449" t="s">
        <v>5</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2050</v>
      </c>
      <c r="H4" s="784"/>
      <c r="I4" s="784"/>
      <c r="J4" s="784"/>
      <c r="K4" s="784"/>
      <c r="L4" s="784"/>
      <c r="M4" s="784"/>
      <c r="N4" s="784"/>
      <c r="O4" s="784"/>
      <c r="P4" s="784"/>
      <c r="Q4" s="784"/>
      <c r="R4" s="784"/>
      <c r="S4" s="784"/>
      <c r="T4" s="784"/>
      <c r="U4" s="784"/>
      <c r="V4" s="313"/>
      <c r="W4" s="313"/>
      <c r="X4" s="313"/>
      <c r="Y4" s="418" t="s">
        <v>11</v>
      </c>
      <c r="Z4" s="419"/>
      <c r="AA4" s="419"/>
      <c r="AB4" s="419"/>
      <c r="AC4" s="419"/>
      <c r="AD4" s="420"/>
      <c r="AE4" s="3099" t="s">
        <v>2081</v>
      </c>
      <c r="AF4" s="419"/>
      <c r="AG4" s="419"/>
      <c r="AH4" s="419"/>
      <c r="AI4" s="419"/>
      <c r="AJ4" s="419"/>
      <c r="AK4" s="419"/>
      <c r="AL4" s="419"/>
      <c r="AM4" s="419"/>
      <c r="AN4" s="419"/>
      <c r="AO4" s="419"/>
      <c r="AP4" s="420"/>
      <c r="AQ4" s="1964" t="s">
        <v>2048</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2080</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2046</v>
      </c>
      <c r="H6" s="543"/>
      <c r="I6" s="543"/>
      <c r="J6" s="543"/>
      <c r="K6" s="543"/>
      <c r="L6" s="543"/>
      <c r="M6" s="543"/>
      <c r="N6" s="543"/>
      <c r="O6" s="543"/>
      <c r="P6" s="543"/>
      <c r="Q6" s="543"/>
      <c r="R6" s="543"/>
      <c r="S6" s="543"/>
      <c r="T6" s="543"/>
      <c r="U6" s="543"/>
      <c r="V6" s="544"/>
      <c r="W6" s="544"/>
      <c r="X6" s="544"/>
      <c r="Y6" s="405" t="s">
        <v>20</v>
      </c>
      <c r="Z6" s="313"/>
      <c r="AA6" s="313"/>
      <c r="AB6" s="313"/>
      <c r="AC6" s="313"/>
      <c r="AD6" s="321"/>
      <c r="AE6" s="696"/>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2079</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99.75" customHeight="1" x14ac:dyDescent="0.15">
      <c r="A8" s="365" t="s">
        <v>24</v>
      </c>
      <c r="B8" s="366"/>
      <c r="C8" s="366"/>
      <c r="D8" s="366"/>
      <c r="E8" s="366"/>
      <c r="F8" s="366"/>
      <c r="G8" s="788" t="s">
        <v>2078</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37</v>
      </c>
      <c r="Q11" s="396"/>
      <c r="R11" s="396"/>
      <c r="S11" s="396"/>
      <c r="T11" s="396"/>
      <c r="U11" s="396"/>
      <c r="V11" s="396"/>
      <c r="W11" s="396" t="s">
        <v>37</v>
      </c>
      <c r="X11" s="396"/>
      <c r="Y11" s="396"/>
      <c r="Z11" s="396"/>
      <c r="AA11" s="396"/>
      <c r="AB11" s="396"/>
      <c r="AC11" s="396"/>
      <c r="AD11" s="396" t="s">
        <v>37</v>
      </c>
      <c r="AE11" s="396"/>
      <c r="AF11" s="396"/>
      <c r="AG11" s="396"/>
      <c r="AH11" s="396"/>
      <c r="AI11" s="396"/>
      <c r="AJ11" s="396"/>
      <c r="AK11" s="396" t="s">
        <v>37</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427</v>
      </c>
      <c r="Q12" s="353"/>
      <c r="R12" s="353"/>
      <c r="S12" s="353"/>
      <c r="T12" s="353"/>
      <c r="U12" s="353"/>
      <c r="V12" s="353"/>
      <c r="W12" s="353">
        <v>105</v>
      </c>
      <c r="X12" s="353"/>
      <c r="Y12" s="353"/>
      <c r="Z12" s="353"/>
      <c r="AA12" s="353"/>
      <c r="AB12" s="353"/>
      <c r="AC12" s="353"/>
      <c r="AD12" s="353">
        <v>123</v>
      </c>
      <c r="AE12" s="353"/>
      <c r="AF12" s="353"/>
      <c r="AG12" s="353"/>
      <c r="AH12" s="353"/>
      <c r="AI12" s="353"/>
      <c r="AJ12" s="353"/>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37</v>
      </c>
      <c r="Q13" s="357"/>
      <c r="R13" s="357"/>
      <c r="S13" s="357"/>
      <c r="T13" s="357"/>
      <c r="U13" s="357"/>
      <c r="V13" s="358"/>
      <c r="W13" s="356" t="s">
        <v>37</v>
      </c>
      <c r="X13" s="357"/>
      <c r="Y13" s="357"/>
      <c r="Z13" s="357"/>
      <c r="AA13" s="357"/>
      <c r="AB13" s="357"/>
      <c r="AC13" s="358"/>
      <c r="AD13" s="356" t="s">
        <v>37</v>
      </c>
      <c r="AE13" s="357"/>
      <c r="AF13" s="357"/>
      <c r="AG13" s="357"/>
      <c r="AH13" s="357"/>
      <c r="AI13" s="357"/>
      <c r="AJ13" s="358"/>
      <c r="AK13" s="356" t="s">
        <v>2188</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37</v>
      </c>
      <c r="Q14" s="357"/>
      <c r="R14" s="357"/>
      <c r="S14" s="357"/>
      <c r="T14" s="357"/>
      <c r="U14" s="357"/>
      <c r="V14" s="358"/>
      <c r="W14" s="356" t="s">
        <v>37</v>
      </c>
      <c r="X14" s="357"/>
      <c r="Y14" s="357"/>
      <c r="Z14" s="357"/>
      <c r="AA14" s="357"/>
      <c r="AB14" s="357"/>
      <c r="AC14" s="358"/>
      <c r="AD14" s="356" t="s">
        <v>37</v>
      </c>
      <c r="AE14" s="357"/>
      <c r="AF14" s="357"/>
      <c r="AG14" s="357"/>
      <c r="AH14" s="357"/>
      <c r="AI14" s="357"/>
      <c r="AJ14" s="358"/>
      <c r="AK14" s="356" t="s">
        <v>2193</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37</v>
      </c>
      <c r="Q15" s="353"/>
      <c r="R15" s="353"/>
      <c r="S15" s="353"/>
      <c r="T15" s="353"/>
      <c r="U15" s="353"/>
      <c r="V15" s="353"/>
      <c r="W15" s="353" t="s">
        <v>37</v>
      </c>
      <c r="X15" s="353"/>
      <c r="Y15" s="353"/>
      <c r="Z15" s="353"/>
      <c r="AA15" s="353"/>
      <c r="AB15" s="353"/>
      <c r="AC15" s="353"/>
      <c r="AD15" s="353" t="s">
        <v>37</v>
      </c>
      <c r="AE15" s="353"/>
      <c r="AF15" s="353"/>
      <c r="AG15" s="353"/>
      <c r="AH15" s="353"/>
      <c r="AI15" s="353"/>
      <c r="AJ15" s="353"/>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427</v>
      </c>
      <c r="Q16" s="348"/>
      <c r="R16" s="348"/>
      <c r="S16" s="348"/>
      <c r="T16" s="348"/>
      <c r="U16" s="348"/>
      <c r="V16" s="348"/>
      <c r="W16" s="348">
        <v>105</v>
      </c>
      <c r="X16" s="348"/>
      <c r="Y16" s="348"/>
      <c r="Z16" s="348"/>
      <c r="AA16" s="348"/>
      <c r="AB16" s="348"/>
      <c r="AC16" s="348"/>
      <c r="AD16" s="348">
        <v>123</v>
      </c>
      <c r="AE16" s="348"/>
      <c r="AF16" s="348"/>
      <c r="AG16" s="348"/>
      <c r="AH16" s="348"/>
      <c r="AI16" s="348"/>
      <c r="AJ16" s="348"/>
      <c r="AK16" s="348" t="s">
        <v>2188</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427</v>
      </c>
      <c r="Q17" s="333"/>
      <c r="R17" s="333"/>
      <c r="S17" s="333"/>
      <c r="T17" s="333"/>
      <c r="U17" s="333"/>
      <c r="V17" s="333"/>
      <c r="W17" s="333">
        <v>105</v>
      </c>
      <c r="X17" s="333"/>
      <c r="Y17" s="333"/>
      <c r="Z17" s="333"/>
      <c r="AA17" s="333"/>
      <c r="AB17" s="333"/>
      <c r="AC17" s="333"/>
      <c r="AD17" s="333">
        <v>123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2063" t="s">
        <v>2077</v>
      </c>
      <c r="H20" s="3105"/>
      <c r="I20" s="3105"/>
      <c r="J20" s="3105"/>
      <c r="K20" s="3105"/>
      <c r="L20" s="3105"/>
      <c r="M20" s="3105"/>
      <c r="N20" s="3105"/>
      <c r="O20" s="3105"/>
      <c r="P20" s="3105"/>
      <c r="Q20" s="3105"/>
      <c r="R20" s="3105"/>
      <c r="S20" s="3105"/>
      <c r="T20" s="3105"/>
      <c r="U20" s="3105"/>
      <c r="V20" s="3105"/>
      <c r="W20" s="3105"/>
      <c r="X20" s="3106"/>
      <c r="Y20" s="260" t="s">
        <v>49</v>
      </c>
      <c r="Z20" s="285"/>
      <c r="AA20" s="286"/>
      <c r="AB20" s="3111" t="s">
        <v>733</v>
      </c>
      <c r="AC20" s="287"/>
      <c r="AD20" s="287"/>
      <c r="AE20" s="501">
        <v>100550</v>
      </c>
      <c r="AF20" s="311"/>
      <c r="AG20" s="311"/>
      <c r="AH20" s="311"/>
      <c r="AI20" s="311"/>
      <c r="AJ20" s="312" t="s">
        <v>723</v>
      </c>
      <c r="AK20" s="313"/>
      <c r="AL20" s="313"/>
      <c r="AM20" s="313"/>
      <c r="AN20" s="321"/>
      <c r="AO20" s="312" t="s">
        <v>2031</v>
      </c>
      <c r="AP20" s="313"/>
      <c r="AQ20" s="313"/>
      <c r="AR20" s="313"/>
      <c r="AS20" s="321"/>
      <c r="AT20" s="323"/>
      <c r="AU20" s="323"/>
      <c r="AV20" s="323"/>
      <c r="AW20" s="323"/>
      <c r="AX20" s="324"/>
    </row>
    <row r="21" spans="1:55" ht="23.65" customHeight="1" x14ac:dyDescent="0.15">
      <c r="A21" s="329"/>
      <c r="B21" s="330"/>
      <c r="C21" s="330"/>
      <c r="D21" s="330"/>
      <c r="E21" s="330"/>
      <c r="F21" s="331"/>
      <c r="G21" s="3107"/>
      <c r="H21" s="143"/>
      <c r="I21" s="143"/>
      <c r="J21" s="143"/>
      <c r="K21" s="143"/>
      <c r="L21" s="143"/>
      <c r="M21" s="143"/>
      <c r="N21" s="143"/>
      <c r="O21" s="143"/>
      <c r="P21" s="143"/>
      <c r="Q21" s="143"/>
      <c r="R21" s="143"/>
      <c r="S21" s="143"/>
      <c r="T21" s="143"/>
      <c r="U21" s="143"/>
      <c r="V21" s="143"/>
      <c r="W21" s="143"/>
      <c r="X21" s="3108"/>
      <c r="Y21" s="242" t="s">
        <v>51</v>
      </c>
      <c r="Z21" s="243"/>
      <c r="AA21" s="244"/>
      <c r="AB21" s="332"/>
      <c r="AC21" s="332"/>
      <c r="AD21" s="332"/>
      <c r="AE21" s="1105">
        <v>100480</v>
      </c>
      <c r="AF21" s="332"/>
      <c r="AG21" s="332"/>
      <c r="AH21" s="332"/>
      <c r="AI21" s="332"/>
      <c r="AJ21" s="332"/>
      <c r="AK21" s="332"/>
      <c r="AL21" s="332"/>
      <c r="AM21" s="332"/>
      <c r="AN21" s="332"/>
      <c r="AO21" s="332"/>
      <c r="AP21" s="332"/>
      <c r="AQ21" s="332"/>
      <c r="AR21" s="332"/>
      <c r="AS21" s="332"/>
      <c r="AT21" s="333"/>
      <c r="AU21" s="333"/>
      <c r="AV21" s="333"/>
      <c r="AW21" s="333"/>
      <c r="AX21" s="334"/>
    </row>
    <row r="22" spans="1:55" ht="32.25" customHeight="1" x14ac:dyDescent="0.15">
      <c r="A22" s="329"/>
      <c r="B22" s="330"/>
      <c r="C22" s="330"/>
      <c r="D22" s="330"/>
      <c r="E22" s="330"/>
      <c r="F22" s="331"/>
      <c r="G22" s="3109"/>
      <c r="H22" s="103"/>
      <c r="I22" s="103"/>
      <c r="J22" s="103"/>
      <c r="K22" s="103"/>
      <c r="L22" s="103"/>
      <c r="M22" s="103"/>
      <c r="N22" s="103"/>
      <c r="O22" s="103"/>
      <c r="P22" s="103"/>
      <c r="Q22" s="103"/>
      <c r="R22" s="103"/>
      <c r="S22" s="103"/>
      <c r="T22" s="103"/>
      <c r="U22" s="103"/>
      <c r="V22" s="103"/>
      <c r="W22" s="103"/>
      <c r="X22" s="3110"/>
      <c r="Y22" s="242" t="s">
        <v>52</v>
      </c>
      <c r="Z22" s="243"/>
      <c r="AA22" s="244"/>
      <c r="AB22" s="310" t="s">
        <v>53</v>
      </c>
      <c r="AC22" s="310"/>
      <c r="AD22" s="310"/>
      <c r="AE22" s="310">
        <v>100</v>
      </c>
      <c r="AF22" s="310"/>
      <c r="AG22" s="310"/>
      <c r="AH22" s="310"/>
      <c r="AI22" s="310"/>
      <c r="AJ22" s="310"/>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94.5" customHeight="1" x14ac:dyDescent="0.15">
      <c r="A24" s="251"/>
      <c r="B24" s="252"/>
      <c r="C24" s="252"/>
      <c r="D24" s="252"/>
      <c r="E24" s="252"/>
      <c r="F24" s="253"/>
      <c r="G24" s="2063" t="s">
        <v>2076</v>
      </c>
      <c r="H24" s="3105"/>
      <c r="I24" s="3105"/>
      <c r="J24" s="3105"/>
      <c r="K24" s="3105"/>
      <c r="L24" s="3105"/>
      <c r="M24" s="3105"/>
      <c r="N24" s="3105"/>
      <c r="O24" s="3105"/>
      <c r="P24" s="3105"/>
      <c r="Q24" s="3105"/>
      <c r="R24" s="3105"/>
      <c r="S24" s="3105"/>
      <c r="T24" s="3105"/>
      <c r="U24" s="3105"/>
      <c r="V24" s="3105"/>
      <c r="W24" s="3105"/>
      <c r="X24" s="3106"/>
      <c r="Y24" s="306" t="s">
        <v>58</v>
      </c>
      <c r="Z24" s="307"/>
      <c r="AA24" s="308"/>
      <c r="AB24" s="309"/>
      <c r="AC24" s="307"/>
      <c r="AD24" s="308"/>
      <c r="AE24" s="3122" t="s">
        <v>2075</v>
      </c>
      <c r="AF24" s="3123"/>
      <c r="AG24" s="3123"/>
      <c r="AH24" s="3123"/>
      <c r="AI24" s="3124"/>
      <c r="AJ24" s="312" t="s">
        <v>723</v>
      </c>
      <c r="AK24" s="313"/>
      <c r="AL24" s="313"/>
      <c r="AM24" s="313"/>
      <c r="AN24" s="321"/>
      <c r="AO24" s="312" t="s">
        <v>2031</v>
      </c>
      <c r="AP24" s="313"/>
      <c r="AQ24" s="313"/>
      <c r="AR24" s="313"/>
      <c r="AS24" s="321"/>
      <c r="AT24" s="312" t="s">
        <v>360</v>
      </c>
      <c r="AU24" s="313"/>
      <c r="AV24" s="313"/>
      <c r="AW24" s="313"/>
      <c r="AX24" s="314"/>
      <c r="AY24" s="2"/>
      <c r="AZ24" s="3"/>
      <c r="BA24" s="3"/>
      <c r="BB24" s="3"/>
      <c r="BC24" s="3"/>
    </row>
    <row r="25" spans="1:55" ht="98.25" customHeight="1" x14ac:dyDescent="0.15">
      <c r="A25" s="254"/>
      <c r="B25" s="255"/>
      <c r="C25" s="255"/>
      <c r="D25" s="255"/>
      <c r="E25" s="255"/>
      <c r="F25" s="256"/>
      <c r="G25" s="3109"/>
      <c r="H25" s="103"/>
      <c r="I25" s="103"/>
      <c r="J25" s="103"/>
      <c r="K25" s="103"/>
      <c r="L25" s="103"/>
      <c r="M25" s="103"/>
      <c r="N25" s="103"/>
      <c r="O25" s="103"/>
      <c r="P25" s="103"/>
      <c r="Q25" s="103"/>
      <c r="R25" s="103"/>
      <c r="S25" s="103"/>
      <c r="T25" s="103"/>
      <c r="U25" s="103"/>
      <c r="V25" s="103"/>
      <c r="W25" s="103"/>
      <c r="X25" s="3110"/>
      <c r="Y25" s="315" t="s">
        <v>144</v>
      </c>
      <c r="Z25" s="261"/>
      <c r="AA25" s="262"/>
      <c r="AB25" s="320"/>
      <c r="AC25" s="261"/>
      <c r="AD25" s="262"/>
      <c r="AE25" s="3122" t="s">
        <v>2074</v>
      </c>
      <c r="AF25" s="3123"/>
      <c r="AG25" s="3123"/>
      <c r="AH25" s="3123"/>
      <c r="AI25" s="3124"/>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29.25" customHeight="1" x14ac:dyDescent="0.15">
      <c r="A27" s="290"/>
      <c r="B27" s="291"/>
      <c r="C27" s="291"/>
      <c r="D27" s="291"/>
      <c r="E27" s="291"/>
      <c r="F27" s="292"/>
      <c r="G27" s="482" t="s">
        <v>2055</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487" t="s">
        <v>2073</v>
      </c>
      <c r="AF27" s="488"/>
      <c r="AG27" s="488"/>
      <c r="AH27" s="488"/>
      <c r="AI27" s="489"/>
      <c r="AJ27" s="487" t="s">
        <v>723</v>
      </c>
      <c r="AK27" s="488"/>
      <c r="AL27" s="488"/>
      <c r="AM27" s="488"/>
      <c r="AN27" s="489"/>
      <c r="AO27" s="487" t="s">
        <v>2031</v>
      </c>
      <c r="AP27" s="488"/>
      <c r="AQ27" s="488"/>
      <c r="AR27" s="488"/>
      <c r="AS27" s="489"/>
      <c r="AT27" s="275"/>
      <c r="AU27" s="748"/>
      <c r="AV27" s="748"/>
      <c r="AW27" s="748"/>
      <c r="AX27" s="1387"/>
    </row>
    <row r="28" spans="1:55" ht="24.75"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784</v>
      </c>
      <c r="AC28" s="748"/>
      <c r="AD28" s="749"/>
      <c r="AE28" s="514" t="s">
        <v>2072</v>
      </c>
      <c r="AF28" s="488"/>
      <c r="AG28" s="488"/>
      <c r="AH28" s="488"/>
      <c r="AI28" s="489"/>
      <c r="AJ28" s="275"/>
      <c r="AK28" s="748"/>
      <c r="AL28" s="748"/>
      <c r="AM28" s="748"/>
      <c r="AN28" s="749"/>
      <c r="AO28" s="275"/>
      <c r="AP28" s="748"/>
      <c r="AQ28" s="748"/>
      <c r="AR28" s="748"/>
      <c r="AS28" s="749"/>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133</v>
      </c>
      <c r="B40" s="184"/>
      <c r="C40" s="185" t="s">
        <v>132</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691</v>
      </c>
      <c r="AE40" s="856"/>
      <c r="AF40" s="856"/>
      <c r="AG40" s="2054" t="s">
        <v>2071</v>
      </c>
      <c r="AH40" s="2055"/>
      <c r="AI40" s="2055"/>
      <c r="AJ40" s="2055"/>
      <c r="AK40" s="2055"/>
      <c r="AL40" s="2055"/>
      <c r="AM40" s="2055"/>
      <c r="AN40" s="2055"/>
      <c r="AO40" s="2055"/>
      <c r="AP40" s="2055"/>
      <c r="AQ40" s="2055"/>
      <c r="AR40" s="2055"/>
      <c r="AS40" s="2055"/>
      <c r="AT40" s="2055"/>
      <c r="AU40" s="2055"/>
      <c r="AV40" s="2055"/>
      <c r="AW40" s="2055"/>
      <c r="AX40" s="2056"/>
    </row>
    <row r="41" spans="1:50" ht="26.25" customHeight="1" x14ac:dyDescent="0.15">
      <c r="A41" s="120"/>
      <c r="B41" s="121"/>
      <c r="C41" s="191" t="s">
        <v>130</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691</v>
      </c>
      <c r="AE41" s="833"/>
      <c r="AF41" s="833"/>
      <c r="AG41" s="2045"/>
      <c r="AH41" s="2046"/>
      <c r="AI41" s="2046"/>
      <c r="AJ41" s="2046"/>
      <c r="AK41" s="2046"/>
      <c r="AL41" s="2046"/>
      <c r="AM41" s="2046"/>
      <c r="AN41" s="2046"/>
      <c r="AO41" s="2046"/>
      <c r="AP41" s="2046"/>
      <c r="AQ41" s="2046"/>
      <c r="AR41" s="2046"/>
      <c r="AS41" s="2046"/>
      <c r="AT41" s="2046"/>
      <c r="AU41" s="2046"/>
      <c r="AV41" s="2046"/>
      <c r="AW41" s="2046"/>
      <c r="AX41" s="2047"/>
    </row>
    <row r="42" spans="1:50" ht="30" customHeight="1" x14ac:dyDescent="0.15">
      <c r="A42" s="122"/>
      <c r="B42" s="123"/>
      <c r="C42" s="194" t="s">
        <v>129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691</v>
      </c>
      <c r="AE42" s="835"/>
      <c r="AF42" s="835"/>
      <c r="AG42" s="2048"/>
      <c r="AH42" s="2049"/>
      <c r="AI42" s="2049"/>
      <c r="AJ42" s="2049"/>
      <c r="AK42" s="2049"/>
      <c r="AL42" s="2049"/>
      <c r="AM42" s="2049"/>
      <c r="AN42" s="2049"/>
      <c r="AO42" s="2049"/>
      <c r="AP42" s="2049"/>
      <c r="AQ42" s="2049"/>
      <c r="AR42" s="2049"/>
      <c r="AS42" s="2049"/>
      <c r="AT42" s="2049"/>
      <c r="AU42" s="2049"/>
      <c r="AV42" s="2049"/>
      <c r="AW42" s="2049"/>
      <c r="AX42" s="2050"/>
    </row>
    <row r="43" spans="1:50" ht="26.25" customHeight="1" x14ac:dyDescent="0.15">
      <c r="A43" s="104" t="s">
        <v>128</v>
      </c>
      <c r="B43" s="119"/>
      <c r="C43" s="150" t="s">
        <v>127</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691</v>
      </c>
      <c r="AE43" s="837"/>
      <c r="AF43" s="837"/>
      <c r="AG43" s="1908" t="s">
        <v>2070</v>
      </c>
      <c r="AH43" s="2043"/>
      <c r="AI43" s="2043"/>
      <c r="AJ43" s="2043"/>
      <c r="AK43" s="2043"/>
      <c r="AL43" s="2043"/>
      <c r="AM43" s="2043"/>
      <c r="AN43" s="2043"/>
      <c r="AO43" s="2043"/>
      <c r="AP43" s="2043"/>
      <c r="AQ43" s="2043"/>
      <c r="AR43" s="2043"/>
      <c r="AS43" s="2043"/>
      <c r="AT43" s="2043"/>
      <c r="AU43" s="2043"/>
      <c r="AV43" s="2043"/>
      <c r="AW43" s="2043"/>
      <c r="AX43" s="2044"/>
    </row>
    <row r="44" spans="1:50" ht="26.25" customHeight="1" x14ac:dyDescent="0.15">
      <c r="A44" s="120"/>
      <c r="B44" s="121"/>
      <c r="C44" s="162" t="s">
        <v>125</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691</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0" ht="26.25" customHeight="1" x14ac:dyDescent="0.15">
      <c r="A45" s="120"/>
      <c r="B45" s="121"/>
      <c r="C45" s="162" t="s">
        <v>124</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691</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0" ht="26.25" customHeight="1" x14ac:dyDescent="0.15">
      <c r="A46" s="120"/>
      <c r="B46" s="121"/>
      <c r="C46" s="162" t="s">
        <v>123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691</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0" ht="26.25" customHeight="1" x14ac:dyDescent="0.15">
      <c r="A47" s="120"/>
      <c r="B47" s="121"/>
      <c r="C47" s="162" t="s">
        <v>122</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691</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0" ht="26.25" customHeight="1" x14ac:dyDescent="0.15">
      <c r="A48" s="120"/>
      <c r="B48" s="121"/>
      <c r="C48" s="175" t="s">
        <v>121</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37</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691</v>
      </c>
      <c r="AE49" s="837"/>
      <c r="AF49" s="837"/>
      <c r="AG49" s="1908" t="s">
        <v>2069</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119</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691</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118</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691</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37</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115</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2068</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v>97</v>
      </c>
      <c r="AB67" s="563"/>
      <c r="AC67" s="563"/>
      <c r="AD67" s="563"/>
      <c r="AE67" s="563"/>
      <c r="AF67" s="563"/>
      <c r="AG67" s="563"/>
      <c r="AH67" s="563"/>
      <c r="AI67" s="57" t="s">
        <v>112</v>
      </c>
      <c r="AJ67" s="58"/>
      <c r="AK67" s="58"/>
      <c r="AL67" s="58"/>
      <c r="AM67" s="58"/>
      <c r="AN67" s="58"/>
      <c r="AO67" s="58"/>
      <c r="AP67" s="59"/>
      <c r="AQ67" s="557">
        <v>238</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68" fitToHeight="4" orientation="portrait" horizontalDpi="4294967293" r:id="rId1"/>
  <headerFooter alignWithMargins="0">
    <oddFooter>&amp;C&amp;P</oddFooter>
  </headerFooter>
  <rowBreaks count="1" manualBreakCount="1">
    <brk id="36" max="49"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49" width="2.625" style="1" customWidth="1"/>
    <col min="50" max="50" width="3.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278</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2097</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2050</v>
      </c>
      <c r="H4" s="784"/>
      <c r="I4" s="784"/>
      <c r="J4" s="784"/>
      <c r="K4" s="784"/>
      <c r="L4" s="784"/>
      <c r="M4" s="784"/>
      <c r="N4" s="784"/>
      <c r="O4" s="784"/>
      <c r="P4" s="784"/>
      <c r="Q4" s="784"/>
      <c r="R4" s="784"/>
      <c r="S4" s="784"/>
      <c r="T4" s="784"/>
      <c r="U4" s="784"/>
      <c r="V4" s="313"/>
      <c r="W4" s="313"/>
      <c r="X4" s="313"/>
      <c r="Y4" s="418" t="s">
        <v>11</v>
      </c>
      <c r="Z4" s="419"/>
      <c r="AA4" s="419"/>
      <c r="AB4" s="419"/>
      <c r="AC4" s="419"/>
      <c r="AD4" s="420"/>
      <c r="AE4" s="3099" t="s">
        <v>2081</v>
      </c>
      <c r="AF4" s="419"/>
      <c r="AG4" s="419"/>
      <c r="AH4" s="419"/>
      <c r="AI4" s="419"/>
      <c r="AJ4" s="419"/>
      <c r="AK4" s="419"/>
      <c r="AL4" s="419"/>
      <c r="AM4" s="419"/>
      <c r="AN4" s="419"/>
      <c r="AO4" s="419"/>
      <c r="AP4" s="420"/>
      <c r="AQ4" s="1964" t="s">
        <v>2048</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2080</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2046</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2096</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2095</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255</v>
      </c>
      <c r="Q11" s="396"/>
      <c r="R11" s="396"/>
      <c r="S11" s="396"/>
      <c r="T11" s="396"/>
      <c r="U11" s="396"/>
      <c r="V11" s="396"/>
      <c r="W11" s="396" t="s">
        <v>235</v>
      </c>
      <c r="X11" s="396"/>
      <c r="Y11" s="396"/>
      <c r="Z11" s="396"/>
      <c r="AA11" s="396"/>
      <c r="AB11" s="396"/>
      <c r="AC11" s="396"/>
      <c r="AD11" s="396" t="s">
        <v>255</v>
      </c>
      <c r="AE11" s="396"/>
      <c r="AF11" s="396"/>
      <c r="AG11" s="396"/>
      <c r="AH11" s="396"/>
      <c r="AI11" s="396"/>
      <c r="AJ11" s="396"/>
      <c r="AK11" s="396" t="s">
        <v>255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v>143</v>
      </c>
      <c r="Q12" s="353"/>
      <c r="R12" s="353"/>
      <c r="S12" s="353"/>
      <c r="T12" s="353"/>
      <c r="U12" s="353"/>
      <c r="V12" s="353"/>
      <c r="W12" s="353" t="s">
        <v>235</v>
      </c>
      <c r="X12" s="353"/>
      <c r="Y12" s="353"/>
      <c r="Z12" s="353"/>
      <c r="AA12" s="353"/>
      <c r="AB12" s="353"/>
      <c r="AC12" s="353"/>
      <c r="AD12" s="353">
        <v>328</v>
      </c>
      <c r="AE12" s="353"/>
      <c r="AF12" s="353"/>
      <c r="AG12" s="353"/>
      <c r="AH12" s="353"/>
      <c r="AI12" s="353"/>
      <c r="AJ12" s="353"/>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235</v>
      </c>
      <c r="X13" s="357"/>
      <c r="Y13" s="357"/>
      <c r="Z13" s="357"/>
      <c r="AA13" s="357"/>
      <c r="AB13" s="357"/>
      <c r="AC13" s="358"/>
      <c r="AD13" s="356" t="s">
        <v>255</v>
      </c>
      <c r="AE13" s="357"/>
      <c r="AF13" s="357"/>
      <c r="AG13" s="357"/>
      <c r="AH13" s="357"/>
      <c r="AI13" s="357"/>
      <c r="AJ13" s="358"/>
      <c r="AK13" s="356" t="s">
        <v>2188</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235</v>
      </c>
      <c r="X14" s="357"/>
      <c r="Y14" s="357"/>
      <c r="Z14" s="357"/>
      <c r="AA14" s="357"/>
      <c r="AB14" s="357"/>
      <c r="AC14" s="358"/>
      <c r="AD14" s="356" t="s">
        <v>255</v>
      </c>
      <c r="AE14" s="357"/>
      <c r="AF14" s="357"/>
      <c r="AG14" s="357"/>
      <c r="AH14" s="357"/>
      <c r="AI14" s="357"/>
      <c r="AJ14" s="358"/>
      <c r="AK14" s="356" t="s">
        <v>2188</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235</v>
      </c>
      <c r="X15" s="353"/>
      <c r="Y15" s="353"/>
      <c r="Z15" s="353"/>
      <c r="AA15" s="353"/>
      <c r="AB15" s="353"/>
      <c r="AC15" s="353"/>
      <c r="AD15" s="353" t="s">
        <v>255</v>
      </c>
      <c r="AE15" s="353"/>
      <c r="AF15" s="353"/>
      <c r="AG15" s="353"/>
      <c r="AH15" s="353"/>
      <c r="AI15" s="353"/>
      <c r="AJ15" s="353"/>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v>143</v>
      </c>
      <c r="Q16" s="348"/>
      <c r="R16" s="348"/>
      <c r="S16" s="348"/>
      <c r="T16" s="348"/>
      <c r="U16" s="348"/>
      <c r="V16" s="348"/>
      <c r="W16" s="348" t="s">
        <v>59</v>
      </c>
      <c r="X16" s="348"/>
      <c r="Y16" s="348"/>
      <c r="Z16" s="348"/>
      <c r="AA16" s="348"/>
      <c r="AB16" s="348"/>
      <c r="AC16" s="348"/>
      <c r="AD16" s="348">
        <v>328</v>
      </c>
      <c r="AE16" s="348"/>
      <c r="AF16" s="348"/>
      <c r="AG16" s="348"/>
      <c r="AH16" s="348"/>
      <c r="AI16" s="348"/>
      <c r="AJ16" s="348"/>
      <c r="AK16" s="348" t="s">
        <v>2188</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v>143</v>
      </c>
      <c r="Q17" s="333"/>
      <c r="R17" s="333"/>
      <c r="S17" s="333"/>
      <c r="T17" s="333"/>
      <c r="U17" s="333"/>
      <c r="V17" s="333"/>
      <c r="W17" s="333" t="s">
        <v>59</v>
      </c>
      <c r="X17" s="333"/>
      <c r="Y17" s="333"/>
      <c r="Z17" s="333"/>
      <c r="AA17" s="333"/>
      <c r="AB17" s="333"/>
      <c r="AC17" s="333"/>
      <c r="AD17" s="333">
        <v>328</v>
      </c>
      <c r="AE17" s="333"/>
      <c r="AF17" s="333"/>
      <c r="AG17" s="333"/>
      <c r="AH17" s="333"/>
      <c r="AI17" s="333"/>
      <c r="AJ17" s="333"/>
      <c r="AK17" s="341" t="s">
        <v>2190</v>
      </c>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v>1</v>
      </c>
      <c r="Q18" s="333"/>
      <c r="R18" s="333"/>
      <c r="S18" s="333"/>
      <c r="T18" s="333"/>
      <c r="U18" s="333"/>
      <c r="V18" s="333"/>
      <c r="W18" s="532" t="s">
        <v>59</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2063" t="s">
        <v>2094</v>
      </c>
      <c r="H20" s="3105"/>
      <c r="I20" s="3105"/>
      <c r="J20" s="3105"/>
      <c r="K20" s="3105"/>
      <c r="L20" s="3105"/>
      <c r="M20" s="3105"/>
      <c r="N20" s="3105"/>
      <c r="O20" s="3105"/>
      <c r="P20" s="3105"/>
      <c r="Q20" s="3105"/>
      <c r="R20" s="3105"/>
      <c r="S20" s="3105"/>
      <c r="T20" s="3105"/>
      <c r="U20" s="3105"/>
      <c r="V20" s="3105"/>
      <c r="W20" s="3105"/>
      <c r="X20" s="3106"/>
      <c r="Y20" s="260" t="s">
        <v>49</v>
      </c>
      <c r="Z20" s="285"/>
      <c r="AA20" s="286"/>
      <c r="AB20" s="3111"/>
      <c r="AC20" s="287"/>
      <c r="AD20" s="287"/>
      <c r="AE20" s="311" t="s">
        <v>2093</v>
      </c>
      <c r="AF20" s="311"/>
      <c r="AG20" s="311"/>
      <c r="AH20" s="311"/>
      <c r="AI20" s="311"/>
      <c r="AJ20" s="311" t="s">
        <v>59</v>
      </c>
      <c r="AK20" s="311"/>
      <c r="AL20" s="311"/>
      <c r="AM20" s="311"/>
      <c r="AN20" s="311"/>
      <c r="AO20" s="311" t="s">
        <v>2031</v>
      </c>
      <c r="AP20" s="311"/>
      <c r="AQ20" s="311"/>
      <c r="AR20" s="311"/>
      <c r="AS20" s="311"/>
      <c r="AT20" s="323"/>
      <c r="AU20" s="323"/>
      <c r="AV20" s="323"/>
      <c r="AW20" s="323"/>
      <c r="AX20" s="324"/>
    </row>
    <row r="21" spans="1:55" ht="23.65" customHeight="1" x14ac:dyDescent="0.15">
      <c r="A21" s="329"/>
      <c r="B21" s="330"/>
      <c r="C21" s="330"/>
      <c r="D21" s="330"/>
      <c r="E21" s="330"/>
      <c r="F21" s="331"/>
      <c r="G21" s="3107"/>
      <c r="H21" s="143"/>
      <c r="I21" s="143"/>
      <c r="J21" s="143"/>
      <c r="K21" s="143"/>
      <c r="L21" s="143"/>
      <c r="M21" s="143"/>
      <c r="N21" s="143"/>
      <c r="O21" s="143"/>
      <c r="P21" s="143"/>
      <c r="Q21" s="143"/>
      <c r="R21" s="143"/>
      <c r="S21" s="143"/>
      <c r="T21" s="143"/>
      <c r="U21" s="143"/>
      <c r="V21" s="143"/>
      <c r="W21" s="143"/>
      <c r="X21" s="3108"/>
      <c r="Y21" s="242" t="s">
        <v>51</v>
      </c>
      <c r="Z21" s="243"/>
      <c r="AA21" s="244"/>
      <c r="AB21" s="332"/>
      <c r="AC21" s="332"/>
      <c r="AD21" s="332"/>
      <c r="AE21" s="1615" t="s">
        <v>2092</v>
      </c>
      <c r="AF21" s="3079"/>
      <c r="AG21" s="3079"/>
      <c r="AH21" s="3079"/>
      <c r="AI21" s="3080"/>
      <c r="AJ21" s="332" t="s">
        <v>59</v>
      </c>
      <c r="AK21" s="332"/>
      <c r="AL21" s="332"/>
      <c r="AM21" s="332"/>
      <c r="AN21" s="332"/>
      <c r="AO21" s="990" t="s">
        <v>59</v>
      </c>
      <c r="AP21" s="991"/>
      <c r="AQ21" s="991"/>
      <c r="AR21" s="991"/>
      <c r="AS21" s="992"/>
      <c r="AT21" s="333"/>
      <c r="AU21" s="333"/>
      <c r="AV21" s="333"/>
      <c r="AW21" s="333"/>
      <c r="AX21" s="334"/>
    </row>
    <row r="22" spans="1:55" ht="32.25" customHeight="1" x14ac:dyDescent="0.15">
      <c r="A22" s="329"/>
      <c r="B22" s="330"/>
      <c r="C22" s="330"/>
      <c r="D22" s="330"/>
      <c r="E22" s="330"/>
      <c r="F22" s="331"/>
      <c r="G22" s="3109"/>
      <c r="H22" s="103"/>
      <c r="I22" s="103"/>
      <c r="J22" s="103"/>
      <c r="K22" s="103"/>
      <c r="L22" s="103"/>
      <c r="M22" s="103"/>
      <c r="N22" s="103"/>
      <c r="O22" s="103"/>
      <c r="P22" s="103"/>
      <c r="Q22" s="103"/>
      <c r="R22" s="103"/>
      <c r="S22" s="103"/>
      <c r="T22" s="103"/>
      <c r="U22" s="103"/>
      <c r="V22" s="103"/>
      <c r="W22" s="103"/>
      <c r="X22" s="3110"/>
      <c r="Y22" s="242" t="s">
        <v>52</v>
      </c>
      <c r="Z22" s="243"/>
      <c r="AA22" s="244"/>
      <c r="AB22" s="310" t="s">
        <v>199</v>
      </c>
      <c r="AC22" s="310"/>
      <c r="AD22" s="310"/>
      <c r="AE22" s="1615"/>
      <c r="AF22" s="3079"/>
      <c r="AG22" s="3079"/>
      <c r="AH22" s="3079"/>
      <c r="AI22" s="3080"/>
      <c r="AJ22" s="310" t="s">
        <v>59</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2063" t="s">
        <v>2091</v>
      </c>
      <c r="H24" s="3105"/>
      <c r="I24" s="3105"/>
      <c r="J24" s="3105"/>
      <c r="K24" s="3105"/>
      <c r="L24" s="3105"/>
      <c r="M24" s="3105"/>
      <c r="N24" s="3105"/>
      <c r="O24" s="3105"/>
      <c r="P24" s="3105"/>
      <c r="Q24" s="3105"/>
      <c r="R24" s="3105"/>
      <c r="S24" s="3105"/>
      <c r="T24" s="3105"/>
      <c r="U24" s="3105"/>
      <c r="V24" s="3105"/>
      <c r="W24" s="3105"/>
      <c r="X24" s="3106"/>
      <c r="Y24" s="306" t="s">
        <v>58</v>
      </c>
      <c r="Z24" s="307"/>
      <c r="AA24" s="308"/>
      <c r="AB24" s="309"/>
      <c r="AC24" s="307"/>
      <c r="AD24" s="308"/>
      <c r="AE24" s="310" t="s">
        <v>1528</v>
      </c>
      <c r="AF24" s="310"/>
      <c r="AG24" s="310"/>
      <c r="AH24" s="310"/>
      <c r="AI24" s="310"/>
      <c r="AJ24" s="311" t="s">
        <v>59</v>
      </c>
      <c r="AK24" s="311"/>
      <c r="AL24" s="311"/>
      <c r="AM24" s="311"/>
      <c r="AN24" s="311"/>
      <c r="AO24" s="311" t="s">
        <v>2031</v>
      </c>
      <c r="AP24" s="311"/>
      <c r="AQ24" s="311"/>
      <c r="AR24" s="311"/>
      <c r="AS24" s="311"/>
      <c r="AT24" s="312" t="s">
        <v>60</v>
      </c>
      <c r="AU24" s="313"/>
      <c r="AV24" s="313"/>
      <c r="AW24" s="313"/>
      <c r="AX24" s="314"/>
      <c r="AY24" s="2"/>
      <c r="AZ24" s="3"/>
      <c r="BA24" s="3"/>
      <c r="BB24" s="3"/>
      <c r="BC24" s="3"/>
    </row>
    <row r="25" spans="1:55" ht="32.25" customHeight="1" x14ac:dyDescent="0.15">
      <c r="A25" s="254"/>
      <c r="B25" s="255"/>
      <c r="C25" s="255"/>
      <c r="D25" s="255"/>
      <c r="E25" s="255"/>
      <c r="F25" s="256"/>
      <c r="G25" s="3109"/>
      <c r="H25" s="103"/>
      <c r="I25" s="103"/>
      <c r="J25" s="103"/>
      <c r="K25" s="103"/>
      <c r="L25" s="103"/>
      <c r="M25" s="103"/>
      <c r="N25" s="103"/>
      <c r="O25" s="103"/>
      <c r="P25" s="103"/>
      <c r="Q25" s="103"/>
      <c r="R25" s="103"/>
      <c r="S25" s="103"/>
      <c r="T25" s="103"/>
      <c r="U25" s="103"/>
      <c r="V25" s="103"/>
      <c r="W25" s="103"/>
      <c r="X25" s="3110"/>
      <c r="Y25" s="315" t="s">
        <v>61</v>
      </c>
      <c r="Z25" s="261"/>
      <c r="AA25" s="262"/>
      <c r="AB25" s="320"/>
      <c r="AC25" s="261"/>
      <c r="AD25" s="262"/>
      <c r="AE25" s="1615" t="s">
        <v>2090</v>
      </c>
      <c r="AF25" s="3079"/>
      <c r="AG25" s="3079"/>
      <c r="AH25" s="3079"/>
      <c r="AI25" s="3080"/>
      <c r="AJ25" s="1615" t="s">
        <v>59</v>
      </c>
      <c r="AK25" s="3079"/>
      <c r="AL25" s="3079"/>
      <c r="AM25" s="3079"/>
      <c r="AN25" s="3080"/>
      <c r="AO25" s="134" t="s">
        <v>2089</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2088</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275"/>
      <c r="AF27" s="748"/>
      <c r="AG27" s="748"/>
      <c r="AH27" s="748"/>
      <c r="AI27" s="749"/>
      <c r="AJ27" s="487"/>
      <c r="AK27" s="488"/>
      <c r="AL27" s="488"/>
      <c r="AM27" s="488"/>
      <c r="AN27" s="489"/>
      <c r="AO27" s="275"/>
      <c r="AP27" s="748"/>
      <c r="AQ27" s="748"/>
      <c r="AR27" s="748"/>
      <c r="AS27" s="749"/>
      <c r="AT27" s="487"/>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487" t="s">
        <v>2087</v>
      </c>
      <c r="AC28" s="488"/>
      <c r="AD28" s="489"/>
      <c r="AE28" s="275"/>
      <c r="AF28" s="748"/>
      <c r="AG28" s="748"/>
      <c r="AH28" s="748"/>
      <c r="AI28" s="749"/>
      <c r="AJ28" s="487"/>
      <c r="AK28" s="488"/>
      <c r="AL28" s="488"/>
      <c r="AM28" s="488"/>
      <c r="AN28" s="489"/>
      <c r="AO28" s="275"/>
      <c r="AP28" s="748"/>
      <c r="AQ28" s="748"/>
      <c r="AR28" s="748"/>
      <c r="AS28" s="749"/>
      <c r="AT28" s="487"/>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11"/>
      <c r="S37" s="11"/>
      <c r="T37" s="11"/>
      <c r="U37" s="11"/>
      <c r="V37" s="11"/>
      <c r="W37" s="11"/>
      <c r="X37" s="11"/>
      <c r="Y37" s="10"/>
      <c r="Z37" s="10"/>
      <c r="AA37" s="10"/>
      <c r="AB37" s="10"/>
      <c r="AC37" s="11"/>
      <c r="AD37" s="11"/>
      <c r="AE37" s="11"/>
      <c r="AF37" s="11"/>
      <c r="AG37" s="11"/>
      <c r="AH37" s="12"/>
      <c r="AI37" s="11"/>
      <c r="AJ37" s="11"/>
      <c r="AK37" s="11"/>
      <c r="AL37" s="11"/>
      <c r="AM37" s="11"/>
      <c r="AN37" s="11"/>
      <c r="AO37" s="11"/>
      <c r="AP37" s="11"/>
      <c r="AQ37" s="11"/>
      <c r="AR37" s="11"/>
      <c r="AS37" s="11"/>
      <c r="AT37" s="11"/>
      <c r="AU37" s="10"/>
      <c r="AV37" s="10"/>
      <c r="AW37" s="10"/>
      <c r="AX37" s="10"/>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2054" t="s">
        <v>2086</v>
      </c>
      <c r="AH40" s="2055"/>
      <c r="AI40" s="2055"/>
      <c r="AJ40" s="2055"/>
      <c r="AK40" s="2055"/>
      <c r="AL40" s="2055"/>
      <c r="AM40" s="2055"/>
      <c r="AN40" s="2055"/>
      <c r="AO40" s="2055"/>
      <c r="AP40" s="2055"/>
      <c r="AQ40" s="2055"/>
      <c r="AR40" s="2055"/>
      <c r="AS40" s="2055"/>
      <c r="AT40" s="2055"/>
      <c r="AU40" s="2055"/>
      <c r="AV40" s="2055"/>
      <c r="AW40" s="2055"/>
      <c r="AX40" s="205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2045"/>
      <c r="AH41" s="2046"/>
      <c r="AI41" s="2046"/>
      <c r="AJ41" s="2046"/>
      <c r="AK41" s="2046"/>
      <c r="AL41" s="2046"/>
      <c r="AM41" s="2046"/>
      <c r="AN41" s="2046"/>
      <c r="AO41" s="2046"/>
      <c r="AP41" s="2046"/>
      <c r="AQ41" s="2046"/>
      <c r="AR41" s="2046"/>
      <c r="AS41" s="2046"/>
      <c r="AT41" s="2046"/>
      <c r="AU41" s="2046"/>
      <c r="AV41" s="2046"/>
      <c r="AW41" s="2046"/>
      <c r="AX41" s="204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2048"/>
      <c r="AH42" s="2049"/>
      <c r="AI42" s="2049"/>
      <c r="AJ42" s="2049"/>
      <c r="AK42" s="2049"/>
      <c r="AL42" s="2049"/>
      <c r="AM42" s="2049"/>
      <c r="AN42" s="2049"/>
      <c r="AO42" s="2049"/>
      <c r="AP42" s="2049"/>
      <c r="AQ42" s="2049"/>
      <c r="AR42" s="2049"/>
      <c r="AS42" s="2049"/>
      <c r="AT42" s="2049"/>
      <c r="AU42" s="2049"/>
      <c r="AV42" s="2049"/>
      <c r="AW42" s="2049"/>
      <c r="AX42" s="205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908" t="s">
        <v>2085</v>
      </c>
      <c r="AH43" s="2043"/>
      <c r="AI43" s="2043"/>
      <c r="AJ43" s="2043"/>
      <c r="AK43" s="2043"/>
      <c r="AL43" s="2043"/>
      <c r="AM43" s="2043"/>
      <c r="AN43" s="2043"/>
      <c r="AO43" s="2043"/>
      <c r="AP43" s="2043"/>
      <c r="AQ43" s="2043"/>
      <c r="AR43" s="2043"/>
      <c r="AS43" s="2043"/>
      <c r="AT43" s="2043"/>
      <c r="AU43" s="2043"/>
      <c r="AV43" s="2043"/>
      <c r="AW43" s="2043"/>
      <c r="AX43" s="204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284</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284</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1908" t="s">
        <v>2084</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2026</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v>102</v>
      </c>
      <c r="AB67" s="563"/>
      <c r="AC67" s="563"/>
      <c r="AD67" s="563"/>
      <c r="AE67" s="563"/>
      <c r="AF67" s="563"/>
      <c r="AG67" s="563"/>
      <c r="AH67" s="563"/>
      <c r="AI67" s="57" t="s">
        <v>112</v>
      </c>
      <c r="AJ67" s="58"/>
      <c r="AK67" s="58"/>
      <c r="AL67" s="58"/>
      <c r="AM67" s="58"/>
      <c r="AN67" s="58"/>
      <c r="AO67" s="58"/>
      <c r="AP67" s="59"/>
      <c r="AQ67" s="557" t="s">
        <v>2083</v>
      </c>
      <c r="AR67" s="557"/>
      <c r="AS67" s="557"/>
      <c r="AT67" s="557"/>
      <c r="AU67" s="557"/>
      <c r="AV67" s="557"/>
      <c r="AW67" s="557"/>
      <c r="AX67" s="558"/>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49" width="2.625" style="1" customWidth="1"/>
    <col min="50" max="50" width="3.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279</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779" t="s">
        <v>2110</v>
      </c>
      <c r="H3" s="878"/>
      <c r="I3" s="878"/>
      <c r="J3" s="878"/>
      <c r="K3" s="878"/>
      <c r="L3" s="878"/>
      <c r="M3" s="878"/>
      <c r="N3" s="878"/>
      <c r="O3" s="878"/>
      <c r="P3" s="878"/>
      <c r="Q3" s="878"/>
      <c r="R3" s="878"/>
      <c r="S3" s="878"/>
      <c r="T3" s="878"/>
      <c r="U3" s="878"/>
      <c r="V3" s="878"/>
      <c r="W3" s="878"/>
      <c r="X3" s="878"/>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2109</v>
      </c>
      <c r="H4" s="784"/>
      <c r="I4" s="784"/>
      <c r="J4" s="784"/>
      <c r="K4" s="784"/>
      <c r="L4" s="784"/>
      <c r="M4" s="784"/>
      <c r="N4" s="784"/>
      <c r="O4" s="784"/>
      <c r="P4" s="784"/>
      <c r="Q4" s="784"/>
      <c r="R4" s="784"/>
      <c r="S4" s="784"/>
      <c r="T4" s="784"/>
      <c r="U4" s="784"/>
      <c r="V4" s="313"/>
      <c r="W4" s="313"/>
      <c r="X4" s="313"/>
      <c r="Y4" s="418" t="s">
        <v>11</v>
      </c>
      <c r="Z4" s="419"/>
      <c r="AA4" s="419"/>
      <c r="AB4" s="419"/>
      <c r="AC4" s="419"/>
      <c r="AD4" s="420"/>
      <c r="AE4" s="3099" t="s">
        <v>2065</v>
      </c>
      <c r="AF4" s="419"/>
      <c r="AG4" s="419"/>
      <c r="AH4" s="419"/>
      <c r="AI4" s="419"/>
      <c r="AJ4" s="419"/>
      <c r="AK4" s="419"/>
      <c r="AL4" s="419"/>
      <c r="AM4" s="419"/>
      <c r="AN4" s="419"/>
      <c r="AO4" s="419"/>
      <c r="AP4" s="420"/>
      <c r="AQ4" s="1964" t="s">
        <v>2064</v>
      </c>
      <c r="AR4" s="551"/>
      <c r="AS4" s="551"/>
      <c r="AT4" s="551"/>
      <c r="AU4" s="551"/>
      <c r="AV4" s="551"/>
      <c r="AW4" s="551"/>
      <c r="AX4" s="552"/>
    </row>
    <row r="5" spans="1:50" ht="30"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2080</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2046</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c r="AF6" s="1408"/>
      <c r="AG6" s="1408"/>
      <c r="AH6" s="1408"/>
      <c r="AI6" s="1408"/>
      <c r="AJ6" s="1408"/>
      <c r="AK6" s="1408"/>
      <c r="AL6" s="1408"/>
      <c r="AM6" s="1408"/>
      <c r="AN6" s="1408"/>
      <c r="AO6" s="1408"/>
      <c r="AP6" s="1408"/>
      <c r="AQ6" s="1408"/>
      <c r="AR6" s="1408"/>
      <c r="AS6" s="1408"/>
      <c r="AT6" s="1408"/>
      <c r="AU6" s="1408"/>
      <c r="AV6" s="1408"/>
      <c r="AW6" s="1408"/>
      <c r="AX6" s="1409"/>
    </row>
    <row r="7" spans="1:50" ht="103.7" customHeight="1" x14ac:dyDescent="0.15">
      <c r="A7" s="365" t="s">
        <v>22</v>
      </c>
      <c r="B7" s="366"/>
      <c r="C7" s="366"/>
      <c r="D7" s="366"/>
      <c r="E7" s="366"/>
      <c r="F7" s="366"/>
      <c r="G7" s="788" t="s">
        <v>2108</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37.25" customHeight="1" x14ac:dyDescent="0.15">
      <c r="A8" s="365" t="s">
        <v>24</v>
      </c>
      <c r="B8" s="366"/>
      <c r="C8" s="366"/>
      <c r="D8" s="366"/>
      <c r="E8" s="366"/>
      <c r="F8" s="366"/>
      <c r="G8" s="788" t="s">
        <v>2107</v>
      </c>
      <c r="H8" s="789"/>
      <c r="I8" s="789"/>
      <c r="J8" s="789"/>
      <c r="K8" s="789"/>
      <c r="L8" s="789"/>
      <c r="M8" s="789"/>
      <c r="N8" s="789"/>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90"/>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t="s">
        <v>2189</v>
      </c>
      <c r="Q11" s="396"/>
      <c r="R11" s="396"/>
      <c r="S11" s="396"/>
      <c r="T11" s="396"/>
      <c r="U11" s="396"/>
      <c r="V11" s="396"/>
      <c r="W11" s="396" t="s">
        <v>2189</v>
      </c>
      <c r="X11" s="396"/>
      <c r="Y11" s="396"/>
      <c r="Z11" s="396"/>
      <c r="AA11" s="396"/>
      <c r="AB11" s="396"/>
      <c r="AC11" s="396"/>
      <c r="AD11" s="1404" t="s">
        <v>255</v>
      </c>
      <c r="AE11" s="1404"/>
      <c r="AF11" s="1404"/>
      <c r="AG11" s="1404"/>
      <c r="AH11" s="1404"/>
      <c r="AI11" s="1404"/>
      <c r="AJ11" s="1404"/>
      <c r="AK11" s="396" t="s">
        <v>255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2189</v>
      </c>
      <c r="Q12" s="353"/>
      <c r="R12" s="353"/>
      <c r="S12" s="353"/>
      <c r="T12" s="353"/>
      <c r="U12" s="353"/>
      <c r="V12" s="353"/>
      <c r="W12" s="353" t="s">
        <v>2189</v>
      </c>
      <c r="X12" s="353"/>
      <c r="Y12" s="353"/>
      <c r="Z12" s="353"/>
      <c r="AA12" s="353"/>
      <c r="AB12" s="353"/>
      <c r="AC12" s="353"/>
      <c r="AD12" s="1399">
        <v>1070</v>
      </c>
      <c r="AE12" s="1399"/>
      <c r="AF12" s="1399"/>
      <c r="AG12" s="1399"/>
      <c r="AH12" s="1399"/>
      <c r="AI12" s="1399"/>
      <c r="AJ12" s="1399"/>
      <c r="AK12" s="353" t="s">
        <v>2188</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2194</v>
      </c>
      <c r="Q13" s="357"/>
      <c r="R13" s="357"/>
      <c r="S13" s="357"/>
      <c r="T13" s="357"/>
      <c r="U13" s="357"/>
      <c r="V13" s="358"/>
      <c r="W13" s="356" t="s">
        <v>2189</v>
      </c>
      <c r="X13" s="357"/>
      <c r="Y13" s="357"/>
      <c r="Z13" s="357"/>
      <c r="AA13" s="357"/>
      <c r="AB13" s="357"/>
      <c r="AC13" s="358"/>
      <c r="AD13" s="1393" t="s">
        <v>255</v>
      </c>
      <c r="AE13" s="1394"/>
      <c r="AF13" s="1394"/>
      <c r="AG13" s="1394"/>
      <c r="AH13" s="1394"/>
      <c r="AI13" s="1394"/>
      <c r="AJ13" s="1395"/>
      <c r="AK13" s="356" t="s">
        <v>2188</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2194</v>
      </c>
      <c r="Q14" s="357"/>
      <c r="R14" s="357"/>
      <c r="S14" s="357"/>
      <c r="T14" s="357"/>
      <c r="U14" s="357"/>
      <c r="V14" s="358"/>
      <c r="W14" s="356" t="s">
        <v>50</v>
      </c>
      <c r="X14" s="357"/>
      <c r="Y14" s="357"/>
      <c r="Z14" s="357"/>
      <c r="AA14" s="357"/>
      <c r="AB14" s="357"/>
      <c r="AC14" s="358"/>
      <c r="AD14" s="1393" t="s">
        <v>255</v>
      </c>
      <c r="AE14" s="1394"/>
      <c r="AF14" s="1394"/>
      <c r="AG14" s="1394"/>
      <c r="AH14" s="1394"/>
      <c r="AI14" s="1394"/>
      <c r="AJ14" s="1395"/>
      <c r="AK14" s="356" t="s">
        <v>2193</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2189</v>
      </c>
      <c r="Q15" s="353"/>
      <c r="R15" s="353"/>
      <c r="S15" s="353"/>
      <c r="T15" s="353"/>
      <c r="U15" s="353"/>
      <c r="V15" s="353"/>
      <c r="W15" s="353" t="s">
        <v>2189</v>
      </c>
      <c r="X15" s="353"/>
      <c r="Y15" s="353"/>
      <c r="Z15" s="353"/>
      <c r="AA15" s="353"/>
      <c r="AB15" s="353"/>
      <c r="AC15" s="353"/>
      <c r="AD15" s="1399" t="s">
        <v>255</v>
      </c>
      <c r="AE15" s="1399"/>
      <c r="AF15" s="1399"/>
      <c r="AG15" s="1399"/>
      <c r="AH15" s="1399"/>
      <c r="AI15" s="1399"/>
      <c r="AJ15" s="1399"/>
      <c r="AK15" s="353" t="s">
        <v>2188</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t="s">
        <v>2189</v>
      </c>
      <c r="Q16" s="348"/>
      <c r="R16" s="348"/>
      <c r="S16" s="348"/>
      <c r="T16" s="348"/>
      <c r="U16" s="348"/>
      <c r="V16" s="348"/>
      <c r="W16" s="348" t="s">
        <v>2189</v>
      </c>
      <c r="X16" s="348"/>
      <c r="Y16" s="348"/>
      <c r="Z16" s="348"/>
      <c r="AA16" s="348"/>
      <c r="AB16" s="348"/>
      <c r="AC16" s="348"/>
      <c r="AD16" s="1018">
        <v>1070</v>
      </c>
      <c r="AE16" s="1018"/>
      <c r="AF16" s="1018"/>
      <c r="AG16" s="1018"/>
      <c r="AH16" s="1018"/>
      <c r="AI16" s="1018"/>
      <c r="AJ16" s="1018"/>
      <c r="AK16" s="348" t="s">
        <v>2190</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333" t="s">
        <v>2189</v>
      </c>
      <c r="Q17" s="333"/>
      <c r="R17" s="333"/>
      <c r="S17" s="333"/>
      <c r="T17" s="333"/>
      <c r="U17" s="333"/>
      <c r="V17" s="333"/>
      <c r="W17" s="333" t="s">
        <v>2189</v>
      </c>
      <c r="X17" s="333"/>
      <c r="Y17" s="333"/>
      <c r="Z17" s="333"/>
      <c r="AA17" s="333"/>
      <c r="AB17" s="333"/>
      <c r="AC17" s="333"/>
      <c r="AD17" s="530">
        <v>1070</v>
      </c>
      <c r="AE17" s="530"/>
      <c r="AF17" s="530"/>
      <c r="AG17" s="530"/>
      <c r="AH17" s="530"/>
      <c r="AI17" s="530"/>
      <c r="AJ17" s="530"/>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t="s">
        <v>2189</v>
      </c>
      <c r="Q18" s="333"/>
      <c r="R18" s="333"/>
      <c r="S18" s="333"/>
      <c r="T18" s="333"/>
      <c r="U18" s="333"/>
      <c r="V18" s="333"/>
      <c r="W18" s="532" t="s">
        <v>2189</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6.85" customHeight="1" x14ac:dyDescent="0.15">
      <c r="A20" s="328"/>
      <c r="B20" s="326"/>
      <c r="C20" s="326"/>
      <c r="D20" s="326"/>
      <c r="E20" s="326"/>
      <c r="F20" s="327"/>
      <c r="G20" s="2063" t="s">
        <v>2106</v>
      </c>
      <c r="H20" s="3105"/>
      <c r="I20" s="3105"/>
      <c r="J20" s="3105"/>
      <c r="K20" s="3105"/>
      <c r="L20" s="3105"/>
      <c r="M20" s="3105"/>
      <c r="N20" s="3105"/>
      <c r="O20" s="3105"/>
      <c r="P20" s="3105"/>
      <c r="Q20" s="3105"/>
      <c r="R20" s="3105"/>
      <c r="S20" s="3105"/>
      <c r="T20" s="3105"/>
      <c r="U20" s="3105"/>
      <c r="V20" s="3105"/>
      <c r="W20" s="3105"/>
      <c r="X20" s="3106"/>
      <c r="Y20" s="260" t="s">
        <v>49</v>
      </c>
      <c r="Z20" s="285"/>
      <c r="AA20" s="286"/>
      <c r="AB20" s="3111" t="s">
        <v>2104</v>
      </c>
      <c r="AC20" s="287"/>
      <c r="AD20" s="287"/>
      <c r="AE20" s="311" t="s">
        <v>2103</v>
      </c>
      <c r="AF20" s="311"/>
      <c r="AG20" s="311"/>
      <c r="AH20" s="311"/>
      <c r="AI20" s="311"/>
      <c r="AJ20" s="311" t="s">
        <v>2103</v>
      </c>
      <c r="AK20" s="311"/>
      <c r="AL20" s="311"/>
      <c r="AM20" s="311"/>
      <c r="AN20" s="311"/>
      <c r="AO20" s="311" t="s">
        <v>2031</v>
      </c>
      <c r="AP20" s="311"/>
      <c r="AQ20" s="311"/>
      <c r="AR20" s="311"/>
      <c r="AS20" s="311"/>
      <c r="AT20" s="323"/>
      <c r="AU20" s="323"/>
      <c r="AV20" s="323"/>
      <c r="AW20" s="323"/>
      <c r="AX20" s="324"/>
    </row>
    <row r="21" spans="1:55" ht="23.65" customHeight="1" x14ac:dyDescent="0.15">
      <c r="A21" s="329"/>
      <c r="B21" s="330"/>
      <c r="C21" s="330"/>
      <c r="D21" s="330"/>
      <c r="E21" s="330"/>
      <c r="F21" s="331"/>
      <c r="G21" s="3107"/>
      <c r="H21" s="143"/>
      <c r="I21" s="143"/>
      <c r="J21" s="143"/>
      <c r="K21" s="143"/>
      <c r="L21" s="143"/>
      <c r="M21" s="143"/>
      <c r="N21" s="143"/>
      <c r="O21" s="143"/>
      <c r="P21" s="143"/>
      <c r="Q21" s="143"/>
      <c r="R21" s="143"/>
      <c r="S21" s="143"/>
      <c r="T21" s="143"/>
      <c r="U21" s="143"/>
      <c r="V21" s="143"/>
      <c r="W21" s="143"/>
      <c r="X21" s="3108"/>
      <c r="Y21" s="242" t="s">
        <v>51</v>
      </c>
      <c r="Z21" s="243"/>
      <c r="AA21" s="244"/>
      <c r="AB21" s="332"/>
      <c r="AC21" s="332"/>
      <c r="AD21" s="332"/>
      <c r="AE21" s="332"/>
      <c r="AF21" s="332"/>
      <c r="AG21" s="332"/>
      <c r="AH21" s="332"/>
      <c r="AI21" s="332"/>
      <c r="AJ21" s="332"/>
      <c r="AK21" s="332"/>
      <c r="AL21" s="332"/>
      <c r="AM21" s="332"/>
      <c r="AN21" s="332"/>
      <c r="AO21" s="332"/>
      <c r="AP21" s="332"/>
      <c r="AQ21" s="332"/>
      <c r="AR21" s="332"/>
      <c r="AS21" s="332"/>
      <c r="AT21" s="333"/>
      <c r="AU21" s="333"/>
      <c r="AV21" s="333"/>
      <c r="AW21" s="333"/>
      <c r="AX21" s="334"/>
    </row>
    <row r="22" spans="1:55" ht="32.25" customHeight="1" x14ac:dyDescent="0.15">
      <c r="A22" s="329"/>
      <c r="B22" s="330"/>
      <c r="C22" s="330"/>
      <c r="D22" s="330"/>
      <c r="E22" s="330"/>
      <c r="F22" s="331"/>
      <c r="G22" s="3109"/>
      <c r="H22" s="103"/>
      <c r="I22" s="103"/>
      <c r="J22" s="103"/>
      <c r="K22" s="103"/>
      <c r="L22" s="103"/>
      <c r="M22" s="103"/>
      <c r="N22" s="103"/>
      <c r="O22" s="103"/>
      <c r="P22" s="103"/>
      <c r="Q22" s="103"/>
      <c r="R22" s="103"/>
      <c r="S22" s="103"/>
      <c r="T22" s="103"/>
      <c r="U22" s="103"/>
      <c r="V22" s="103"/>
      <c r="W22" s="103"/>
      <c r="X22" s="3110"/>
      <c r="Y22" s="242" t="s">
        <v>52</v>
      </c>
      <c r="Z22" s="243"/>
      <c r="AA22" s="244"/>
      <c r="AB22" s="310" t="s">
        <v>199</v>
      </c>
      <c r="AC22" s="310"/>
      <c r="AD22" s="310"/>
      <c r="AE22" s="310" t="s">
        <v>2103</v>
      </c>
      <c r="AF22" s="310"/>
      <c r="AG22" s="310"/>
      <c r="AH22" s="310"/>
      <c r="AI22" s="310"/>
      <c r="AJ22" s="310" t="s">
        <v>2103</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2063" t="s">
        <v>2105</v>
      </c>
      <c r="H24" s="3105"/>
      <c r="I24" s="3105"/>
      <c r="J24" s="3105"/>
      <c r="K24" s="3105"/>
      <c r="L24" s="3105"/>
      <c r="M24" s="3105"/>
      <c r="N24" s="3105"/>
      <c r="O24" s="3105"/>
      <c r="P24" s="3105"/>
      <c r="Q24" s="3105"/>
      <c r="R24" s="3105"/>
      <c r="S24" s="3105"/>
      <c r="T24" s="3105"/>
      <c r="U24" s="3105"/>
      <c r="V24" s="3105"/>
      <c r="W24" s="3105"/>
      <c r="X24" s="3106"/>
      <c r="Y24" s="306" t="s">
        <v>58</v>
      </c>
      <c r="Z24" s="307"/>
      <c r="AA24" s="308"/>
      <c r="AB24" s="309" t="s">
        <v>2104</v>
      </c>
      <c r="AC24" s="307"/>
      <c r="AD24" s="308"/>
      <c r="AE24" s="310" t="s">
        <v>2103</v>
      </c>
      <c r="AF24" s="310"/>
      <c r="AG24" s="310"/>
      <c r="AH24" s="310"/>
      <c r="AI24" s="310"/>
      <c r="AJ24" s="311"/>
      <c r="AK24" s="311"/>
      <c r="AL24" s="311"/>
      <c r="AM24" s="311"/>
      <c r="AN24" s="311"/>
      <c r="AO24" s="311" t="s">
        <v>2031</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3109"/>
      <c r="H25" s="103"/>
      <c r="I25" s="103"/>
      <c r="J25" s="103"/>
      <c r="K25" s="103"/>
      <c r="L25" s="103"/>
      <c r="M25" s="103"/>
      <c r="N25" s="103"/>
      <c r="O25" s="103"/>
      <c r="P25" s="103"/>
      <c r="Q25" s="103"/>
      <c r="R25" s="103"/>
      <c r="S25" s="103"/>
      <c r="T25" s="103"/>
      <c r="U25" s="103"/>
      <c r="V25" s="103"/>
      <c r="W25" s="103"/>
      <c r="X25" s="3110"/>
      <c r="Y25" s="315" t="s">
        <v>61</v>
      </c>
      <c r="Z25" s="261"/>
      <c r="AA25" s="262"/>
      <c r="AB25" s="320"/>
      <c r="AC25" s="261"/>
      <c r="AD25" s="262"/>
      <c r="AE25" s="312"/>
      <c r="AF25" s="313"/>
      <c r="AG25" s="313"/>
      <c r="AH25" s="313"/>
      <c r="AI25" s="321"/>
      <c r="AJ25" s="134"/>
      <c r="AK25" s="135"/>
      <c r="AL25" s="135"/>
      <c r="AM25" s="135"/>
      <c r="AN25" s="322"/>
      <c r="AO25" s="134"/>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2102</v>
      </c>
      <c r="H27" s="482"/>
      <c r="I27" s="482"/>
      <c r="J27" s="482"/>
      <c r="K27" s="482"/>
      <c r="L27" s="482"/>
      <c r="M27" s="482"/>
      <c r="N27" s="482"/>
      <c r="O27" s="482"/>
      <c r="P27" s="482"/>
      <c r="Q27" s="482"/>
      <c r="R27" s="482"/>
      <c r="S27" s="482"/>
      <c r="T27" s="482"/>
      <c r="U27" s="482"/>
      <c r="V27" s="482"/>
      <c r="W27" s="482"/>
      <c r="X27" s="482"/>
      <c r="Y27" s="272" t="s">
        <v>62</v>
      </c>
      <c r="Z27" s="273"/>
      <c r="AA27" s="274"/>
      <c r="AB27" s="275"/>
      <c r="AC27" s="748"/>
      <c r="AD27" s="749"/>
      <c r="AE27" s="275"/>
      <c r="AF27" s="748"/>
      <c r="AG27" s="748"/>
      <c r="AH27" s="748"/>
      <c r="AI27" s="749"/>
      <c r="AJ27" s="275"/>
      <c r="AK27" s="748"/>
      <c r="AL27" s="748"/>
      <c r="AM27" s="748"/>
      <c r="AN27" s="749"/>
      <c r="AO27" s="275"/>
      <c r="AP27" s="748"/>
      <c r="AQ27" s="748"/>
      <c r="AR27" s="748"/>
      <c r="AS27" s="749"/>
      <c r="AT27" s="275"/>
      <c r="AU27" s="748"/>
      <c r="AV27" s="748"/>
      <c r="AW27" s="748"/>
      <c r="AX27" s="1387"/>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275"/>
      <c r="AF28" s="748"/>
      <c r="AG28" s="748"/>
      <c r="AH28" s="748"/>
      <c r="AI28" s="749"/>
      <c r="AJ28" s="275"/>
      <c r="AK28" s="748"/>
      <c r="AL28" s="748"/>
      <c r="AM28" s="748"/>
      <c r="AN28" s="749"/>
      <c r="AO28" s="275"/>
      <c r="AP28" s="748"/>
      <c r="AQ28" s="748"/>
      <c r="AR28" s="748"/>
      <c r="AS28" s="749"/>
      <c r="AT28" s="275"/>
      <c r="AU28" s="748"/>
      <c r="AV28" s="748"/>
      <c r="AW28" s="748"/>
      <c r="AX28" s="1387"/>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1341"/>
      <c r="D30" s="1342"/>
      <c r="E30" s="1342"/>
      <c r="F30" s="1342"/>
      <c r="G30" s="1342"/>
      <c r="H30" s="1342"/>
      <c r="I30" s="1342"/>
      <c r="J30" s="1342"/>
      <c r="K30" s="1343"/>
      <c r="L30" s="226" t="s">
        <v>2088</v>
      </c>
      <c r="M30" s="226"/>
      <c r="N30" s="226"/>
      <c r="O30" s="226"/>
      <c r="P30" s="226"/>
      <c r="Q30" s="22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201"/>
      <c r="D31" s="202"/>
      <c r="E31" s="202"/>
      <c r="F31" s="202"/>
      <c r="G31" s="202"/>
      <c r="H31" s="202"/>
      <c r="I31" s="202"/>
      <c r="J31" s="202"/>
      <c r="K31" s="203"/>
      <c r="L31" s="204"/>
      <c r="M31" s="204"/>
      <c r="N31" s="204"/>
      <c r="O31" s="204"/>
      <c r="P31" s="204"/>
      <c r="Q31" s="204"/>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201"/>
      <c r="D32" s="202"/>
      <c r="E32" s="202"/>
      <c r="F32" s="202"/>
      <c r="G32" s="202"/>
      <c r="H32" s="202"/>
      <c r="I32" s="202"/>
      <c r="J32" s="202"/>
      <c r="K32" s="203"/>
      <c r="L32" s="204"/>
      <c r="M32" s="204"/>
      <c r="N32" s="204"/>
      <c r="O32" s="204"/>
      <c r="P32" s="204"/>
      <c r="Q32" s="204"/>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201"/>
      <c r="D33" s="202"/>
      <c r="E33" s="202"/>
      <c r="F33" s="202"/>
      <c r="G33" s="202"/>
      <c r="H33" s="202"/>
      <c r="I33" s="202"/>
      <c r="J33" s="202"/>
      <c r="K33" s="203"/>
      <c r="L33" s="204"/>
      <c r="M33" s="204"/>
      <c r="N33" s="204"/>
      <c r="O33" s="204"/>
      <c r="P33" s="204"/>
      <c r="Q33" s="204"/>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201"/>
      <c r="D34" s="202"/>
      <c r="E34" s="202"/>
      <c r="F34" s="202"/>
      <c r="G34" s="202"/>
      <c r="H34" s="202"/>
      <c r="I34" s="202"/>
      <c r="J34" s="202"/>
      <c r="K34" s="203"/>
      <c r="L34" s="204"/>
      <c r="M34" s="204"/>
      <c r="N34" s="204"/>
      <c r="O34" s="204"/>
      <c r="P34" s="204"/>
      <c r="Q34" s="204"/>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230"/>
      <c r="D35" s="231"/>
      <c r="E35" s="231"/>
      <c r="F35" s="231"/>
      <c r="G35" s="231"/>
      <c r="H35" s="231"/>
      <c r="I35" s="231"/>
      <c r="J35" s="231"/>
      <c r="K35" s="232"/>
      <c r="L35" s="233"/>
      <c r="M35" s="231"/>
      <c r="N35" s="231"/>
      <c r="O35" s="231"/>
      <c r="P35" s="231"/>
      <c r="Q35" s="232"/>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239"/>
      <c r="M36" s="240"/>
      <c r="N36" s="240"/>
      <c r="O36" s="240"/>
      <c r="P36" s="240"/>
      <c r="Q36" s="241"/>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2054" t="s">
        <v>2101</v>
      </c>
      <c r="AH40" s="2055"/>
      <c r="AI40" s="2055"/>
      <c r="AJ40" s="2055"/>
      <c r="AK40" s="2055"/>
      <c r="AL40" s="2055"/>
      <c r="AM40" s="2055"/>
      <c r="AN40" s="2055"/>
      <c r="AO40" s="2055"/>
      <c r="AP40" s="2055"/>
      <c r="AQ40" s="2055"/>
      <c r="AR40" s="2055"/>
      <c r="AS40" s="2055"/>
      <c r="AT40" s="2055"/>
      <c r="AU40" s="2055"/>
      <c r="AV40" s="2055"/>
      <c r="AW40" s="2055"/>
      <c r="AX40" s="2056"/>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55" t="s">
        <v>284</v>
      </c>
      <c r="AE41" s="856"/>
      <c r="AF41" s="856"/>
      <c r="AG41" s="2045"/>
      <c r="AH41" s="2046"/>
      <c r="AI41" s="2046"/>
      <c r="AJ41" s="2046"/>
      <c r="AK41" s="2046"/>
      <c r="AL41" s="2046"/>
      <c r="AM41" s="2046"/>
      <c r="AN41" s="2046"/>
      <c r="AO41" s="2046"/>
      <c r="AP41" s="2046"/>
      <c r="AQ41" s="2046"/>
      <c r="AR41" s="2046"/>
      <c r="AS41" s="2046"/>
      <c r="AT41" s="2046"/>
      <c r="AU41" s="2046"/>
      <c r="AV41" s="2046"/>
      <c r="AW41" s="2046"/>
      <c r="AX41" s="2047"/>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2048"/>
      <c r="AH42" s="2049"/>
      <c r="AI42" s="2049"/>
      <c r="AJ42" s="2049"/>
      <c r="AK42" s="2049"/>
      <c r="AL42" s="2049"/>
      <c r="AM42" s="2049"/>
      <c r="AN42" s="2049"/>
      <c r="AO42" s="2049"/>
      <c r="AP42" s="2049"/>
      <c r="AQ42" s="2049"/>
      <c r="AR42" s="2049"/>
      <c r="AS42" s="2049"/>
      <c r="AT42" s="2049"/>
      <c r="AU42" s="2049"/>
      <c r="AV42" s="2049"/>
      <c r="AW42" s="2049"/>
      <c r="AX42" s="2050"/>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284</v>
      </c>
      <c r="AE43" s="837"/>
      <c r="AF43" s="837"/>
      <c r="AG43" s="1908" t="s">
        <v>2100</v>
      </c>
      <c r="AH43" s="2043"/>
      <c r="AI43" s="2043"/>
      <c r="AJ43" s="2043"/>
      <c r="AK43" s="2043"/>
      <c r="AL43" s="2043"/>
      <c r="AM43" s="2043"/>
      <c r="AN43" s="2043"/>
      <c r="AO43" s="2043"/>
      <c r="AP43" s="2043"/>
      <c r="AQ43" s="2043"/>
      <c r="AR43" s="2043"/>
      <c r="AS43" s="2043"/>
      <c r="AT43" s="2043"/>
      <c r="AU43" s="2043"/>
      <c r="AV43" s="2043"/>
      <c r="AW43" s="2043"/>
      <c r="AX43" s="2044"/>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2045"/>
      <c r="AH44" s="2046"/>
      <c r="AI44" s="2046"/>
      <c r="AJ44" s="2046"/>
      <c r="AK44" s="2046"/>
      <c r="AL44" s="2046"/>
      <c r="AM44" s="2046"/>
      <c r="AN44" s="2046"/>
      <c r="AO44" s="2046"/>
      <c r="AP44" s="2046"/>
      <c r="AQ44" s="2046"/>
      <c r="AR44" s="2046"/>
      <c r="AS44" s="2046"/>
      <c r="AT44" s="2046"/>
      <c r="AU44" s="2046"/>
      <c r="AV44" s="2046"/>
      <c r="AW44" s="2046"/>
      <c r="AX44" s="2047"/>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283</v>
      </c>
      <c r="AE45" s="833"/>
      <c r="AF45" s="833"/>
      <c r="AG45" s="2045"/>
      <c r="AH45" s="2046"/>
      <c r="AI45" s="2046"/>
      <c r="AJ45" s="2046"/>
      <c r="AK45" s="2046"/>
      <c r="AL45" s="2046"/>
      <c r="AM45" s="2046"/>
      <c r="AN45" s="2046"/>
      <c r="AO45" s="2046"/>
      <c r="AP45" s="2046"/>
      <c r="AQ45" s="2046"/>
      <c r="AR45" s="2046"/>
      <c r="AS45" s="2046"/>
      <c r="AT45" s="2046"/>
      <c r="AU45" s="2046"/>
      <c r="AV45" s="2046"/>
      <c r="AW45" s="2046"/>
      <c r="AX45" s="2047"/>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2045"/>
      <c r="AH46" s="2046"/>
      <c r="AI46" s="2046"/>
      <c r="AJ46" s="2046"/>
      <c r="AK46" s="2046"/>
      <c r="AL46" s="2046"/>
      <c r="AM46" s="2046"/>
      <c r="AN46" s="2046"/>
      <c r="AO46" s="2046"/>
      <c r="AP46" s="2046"/>
      <c r="AQ46" s="2046"/>
      <c r="AR46" s="2046"/>
      <c r="AS46" s="2046"/>
      <c r="AT46" s="2046"/>
      <c r="AU46" s="2046"/>
      <c r="AV46" s="2046"/>
      <c r="AW46" s="2046"/>
      <c r="AX46" s="2047"/>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2045"/>
      <c r="AH47" s="2046"/>
      <c r="AI47" s="2046"/>
      <c r="AJ47" s="2046"/>
      <c r="AK47" s="2046"/>
      <c r="AL47" s="2046"/>
      <c r="AM47" s="2046"/>
      <c r="AN47" s="2046"/>
      <c r="AO47" s="2046"/>
      <c r="AP47" s="2046"/>
      <c r="AQ47" s="2046"/>
      <c r="AR47" s="2046"/>
      <c r="AS47" s="2046"/>
      <c r="AT47" s="2046"/>
      <c r="AU47" s="2046"/>
      <c r="AV47" s="2046"/>
      <c r="AW47" s="2046"/>
      <c r="AX47" s="2047"/>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2048"/>
      <c r="AH48" s="2049"/>
      <c r="AI48" s="2049"/>
      <c r="AJ48" s="2049"/>
      <c r="AK48" s="2049"/>
      <c r="AL48" s="2049"/>
      <c r="AM48" s="2049"/>
      <c r="AN48" s="2049"/>
      <c r="AO48" s="2049"/>
      <c r="AP48" s="2049"/>
      <c r="AQ48" s="2049"/>
      <c r="AR48" s="2049"/>
      <c r="AS48" s="2049"/>
      <c r="AT48" s="2049"/>
      <c r="AU48" s="2049"/>
      <c r="AV48" s="2049"/>
      <c r="AW48" s="2049"/>
      <c r="AX48" s="2050"/>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283</v>
      </c>
      <c r="AE49" s="837"/>
      <c r="AF49" s="837"/>
      <c r="AG49" s="1908" t="s">
        <v>2099</v>
      </c>
      <c r="AH49" s="2043"/>
      <c r="AI49" s="2043"/>
      <c r="AJ49" s="2043"/>
      <c r="AK49" s="2043"/>
      <c r="AL49" s="2043"/>
      <c r="AM49" s="2043"/>
      <c r="AN49" s="2043"/>
      <c r="AO49" s="2043"/>
      <c r="AP49" s="2043"/>
      <c r="AQ49" s="2043"/>
      <c r="AR49" s="2043"/>
      <c r="AS49" s="2043"/>
      <c r="AT49" s="2043"/>
      <c r="AU49" s="2043"/>
      <c r="AV49" s="2043"/>
      <c r="AW49" s="2043"/>
      <c r="AX49" s="2044"/>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283</v>
      </c>
      <c r="AE50" s="833"/>
      <c r="AF50" s="833"/>
      <c r="AG50" s="2045"/>
      <c r="AH50" s="2046"/>
      <c r="AI50" s="2046"/>
      <c r="AJ50" s="2046"/>
      <c r="AK50" s="2046"/>
      <c r="AL50" s="2046"/>
      <c r="AM50" s="2046"/>
      <c r="AN50" s="2046"/>
      <c r="AO50" s="2046"/>
      <c r="AP50" s="2046"/>
      <c r="AQ50" s="2046"/>
      <c r="AR50" s="2046"/>
      <c r="AS50" s="2046"/>
      <c r="AT50" s="2046"/>
      <c r="AU50" s="2046"/>
      <c r="AV50" s="2046"/>
      <c r="AW50" s="2046"/>
      <c r="AX50" s="2047"/>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283</v>
      </c>
      <c r="AE51" s="833"/>
      <c r="AF51" s="833"/>
      <c r="AG51" s="2048"/>
      <c r="AH51" s="2049"/>
      <c r="AI51" s="2049"/>
      <c r="AJ51" s="2049"/>
      <c r="AK51" s="2049"/>
      <c r="AL51" s="2049"/>
      <c r="AM51" s="2049"/>
      <c r="AN51" s="2049"/>
      <c r="AO51" s="2049"/>
      <c r="AP51" s="2049"/>
      <c r="AQ51" s="2049"/>
      <c r="AR51" s="2049"/>
      <c r="AS51" s="2049"/>
      <c r="AT51" s="2049"/>
      <c r="AU51" s="2049"/>
      <c r="AV51" s="2049"/>
      <c r="AW51" s="2049"/>
      <c r="AX51" s="205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837"/>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720" t="s">
        <v>2098</v>
      </c>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2"/>
    </row>
    <row r="57" spans="1:50" ht="66.75" customHeight="1" thickBot="1" x14ac:dyDescent="0.2">
      <c r="A57" s="106"/>
      <c r="B57" s="107"/>
      <c r="C57" s="114" t="s">
        <v>103</v>
      </c>
      <c r="D57" s="115"/>
      <c r="E57" s="115"/>
      <c r="F57" s="116"/>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c r="L67" s="563"/>
      <c r="M67" s="563"/>
      <c r="N67" s="563"/>
      <c r="O67" s="563"/>
      <c r="P67" s="563"/>
      <c r="Q67" s="563"/>
      <c r="R67" s="563"/>
      <c r="S67" s="57" t="s">
        <v>111</v>
      </c>
      <c r="T67" s="61"/>
      <c r="U67" s="61"/>
      <c r="V67" s="61"/>
      <c r="W67" s="61"/>
      <c r="X67" s="61"/>
      <c r="Y67" s="61"/>
      <c r="Z67" s="78"/>
      <c r="AA67" s="564" t="s">
        <v>2083</v>
      </c>
      <c r="AB67" s="563"/>
      <c r="AC67" s="563"/>
      <c r="AD67" s="563"/>
      <c r="AE67" s="563"/>
      <c r="AF67" s="563"/>
      <c r="AG67" s="563"/>
      <c r="AH67" s="563"/>
      <c r="AI67" s="57" t="s">
        <v>112</v>
      </c>
      <c r="AJ67" s="58"/>
      <c r="AK67" s="58"/>
      <c r="AL67" s="58"/>
      <c r="AM67" s="58"/>
      <c r="AN67" s="58"/>
      <c r="AO67" s="58"/>
      <c r="AP67" s="59"/>
      <c r="AQ67" s="557" t="s">
        <v>2083</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932" t="str">
        <f ca="1">RIGHT(CELL("filename",AQ1),LEN(CELL("filename",AQ1))-FIND("]",CELL("filename",AQ1)))</f>
        <v>208</v>
      </c>
      <c r="AR1" s="932"/>
      <c r="AS1" s="932"/>
      <c r="AT1" s="932"/>
      <c r="AU1" s="932"/>
      <c r="AV1" s="932"/>
      <c r="AW1" s="932"/>
      <c r="AX1" s="932"/>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933" t="s">
        <v>345</v>
      </c>
      <c r="H3" s="934"/>
      <c r="I3" s="934"/>
      <c r="J3" s="934"/>
      <c r="K3" s="934"/>
      <c r="L3" s="934"/>
      <c r="M3" s="934"/>
      <c r="N3" s="934"/>
      <c r="O3" s="934"/>
      <c r="P3" s="934"/>
      <c r="Q3" s="934"/>
      <c r="R3" s="934"/>
      <c r="S3" s="934"/>
      <c r="T3" s="934"/>
      <c r="U3" s="934"/>
      <c r="V3" s="934"/>
      <c r="W3" s="934"/>
      <c r="X3" s="934"/>
      <c r="Y3" s="449" t="s">
        <v>246</v>
      </c>
      <c r="Z3" s="450"/>
      <c r="AA3" s="450"/>
      <c r="AB3" s="450"/>
      <c r="AC3" s="450"/>
      <c r="AD3" s="451"/>
      <c r="AE3" s="879" t="s">
        <v>307</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880" t="s">
        <v>344</v>
      </c>
      <c r="H4" s="881"/>
      <c r="I4" s="881"/>
      <c r="J4" s="881"/>
      <c r="K4" s="881"/>
      <c r="L4" s="881"/>
      <c r="M4" s="881"/>
      <c r="N4" s="881"/>
      <c r="O4" s="881"/>
      <c r="P4" s="881"/>
      <c r="Q4" s="881"/>
      <c r="R4" s="881"/>
      <c r="S4" s="881"/>
      <c r="T4" s="881"/>
      <c r="U4" s="881"/>
      <c r="V4" s="313"/>
      <c r="W4" s="313"/>
      <c r="X4" s="313"/>
      <c r="Y4" s="418" t="s">
        <v>11</v>
      </c>
      <c r="Z4" s="419"/>
      <c r="AA4" s="419"/>
      <c r="AB4" s="419"/>
      <c r="AC4" s="419"/>
      <c r="AD4" s="420"/>
      <c r="AE4" s="419" t="s">
        <v>305</v>
      </c>
      <c r="AF4" s="419"/>
      <c r="AG4" s="419"/>
      <c r="AH4" s="419"/>
      <c r="AI4" s="419"/>
      <c r="AJ4" s="419"/>
      <c r="AK4" s="419"/>
      <c r="AL4" s="419"/>
      <c r="AM4" s="419"/>
      <c r="AN4" s="419"/>
      <c r="AO4" s="419"/>
      <c r="AP4" s="420"/>
      <c r="AQ4" s="550" t="s">
        <v>304</v>
      </c>
      <c r="AR4" s="551"/>
      <c r="AS4" s="551"/>
      <c r="AT4" s="551"/>
      <c r="AU4" s="551"/>
      <c r="AV4" s="551"/>
      <c r="AW4" s="551"/>
      <c r="AX4" s="552"/>
    </row>
    <row r="5" spans="1:50" ht="30" customHeight="1" x14ac:dyDescent="0.15">
      <c r="A5" s="427" t="s">
        <v>14</v>
      </c>
      <c r="B5" s="428"/>
      <c r="C5" s="428"/>
      <c r="D5" s="428"/>
      <c r="E5" s="428"/>
      <c r="F5" s="428"/>
      <c r="G5" s="882"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553" t="s">
        <v>160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302</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929" t="s">
        <v>343</v>
      </c>
      <c r="AF6" s="930"/>
      <c r="AG6" s="930"/>
      <c r="AH6" s="930"/>
      <c r="AI6" s="930"/>
      <c r="AJ6" s="930"/>
      <c r="AK6" s="930"/>
      <c r="AL6" s="930"/>
      <c r="AM6" s="930"/>
      <c r="AN6" s="930"/>
      <c r="AO6" s="930"/>
      <c r="AP6" s="930"/>
      <c r="AQ6" s="930"/>
      <c r="AR6" s="930"/>
      <c r="AS6" s="930"/>
      <c r="AT6" s="930"/>
      <c r="AU6" s="930"/>
      <c r="AV6" s="930"/>
      <c r="AW6" s="930"/>
      <c r="AX6" s="931"/>
    </row>
    <row r="7" spans="1:50" ht="103.7" customHeight="1" x14ac:dyDescent="0.15">
      <c r="A7" s="365" t="s">
        <v>22</v>
      </c>
      <c r="B7" s="366"/>
      <c r="C7" s="366"/>
      <c r="D7" s="366"/>
      <c r="E7" s="366"/>
      <c r="F7" s="366"/>
      <c r="G7" s="683" t="s">
        <v>342</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341</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96">
        <v>139</v>
      </c>
      <c r="Q11" s="396"/>
      <c r="R11" s="396"/>
      <c r="S11" s="396"/>
      <c r="T11" s="396"/>
      <c r="U11" s="396"/>
      <c r="V11" s="396"/>
      <c r="W11" s="396">
        <v>128</v>
      </c>
      <c r="X11" s="396"/>
      <c r="Y11" s="396"/>
      <c r="Z11" s="396"/>
      <c r="AA11" s="396"/>
      <c r="AB11" s="396"/>
      <c r="AC11" s="396"/>
      <c r="AD11" s="396">
        <v>125</v>
      </c>
      <c r="AE11" s="396"/>
      <c r="AF11" s="396"/>
      <c r="AG11" s="396"/>
      <c r="AH11" s="396"/>
      <c r="AI11" s="396"/>
      <c r="AJ11" s="396"/>
      <c r="AK11" s="396">
        <v>145</v>
      </c>
      <c r="AL11" s="396"/>
      <c r="AM11" s="396"/>
      <c r="AN11" s="396"/>
      <c r="AO11" s="396"/>
      <c r="AP11" s="396"/>
      <c r="AQ11" s="396"/>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873">
        <v>-47</v>
      </c>
      <c r="Q12" s="873"/>
      <c r="R12" s="873"/>
      <c r="S12" s="873"/>
      <c r="T12" s="873"/>
      <c r="U12" s="873"/>
      <c r="V12" s="873"/>
      <c r="W12" s="873" t="s">
        <v>255</v>
      </c>
      <c r="X12" s="873"/>
      <c r="Y12" s="873"/>
      <c r="Z12" s="873"/>
      <c r="AA12" s="873"/>
      <c r="AB12" s="873"/>
      <c r="AC12" s="87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872">
        <v>93</v>
      </c>
      <c r="Q16" s="348"/>
      <c r="R16" s="348"/>
      <c r="S16" s="348"/>
      <c r="T16" s="348"/>
      <c r="U16" s="348"/>
      <c r="V16" s="348"/>
      <c r="W16" s="348">
        <f>W11</f>
        <v>128</v>
      </c>
      <c r="X16" s="348"/>
      <c r="Y16" s="348"/>
      <c r="Z16" s="348"/>
      <c r="AA16" s="348"/>
      <c r="AB16" s="348"/>
      <c r="AC16" s="348"/>
      <c r="AD16" s="348">
        <f>AD11</f>
        <v>125</v>
      </c>
      <c r="AE16" s="348"/>
      <c r="AF16" s="348"/>
      <c r="AG16" s="348"/>
      <c r="AH16" s="348"/>
      <c r="AI16" s="348"/>
      <c r="AJ16" s="348"/>
      <c r="AK16" s="348">
        <v>145</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869">
        <f>P16</f>
        <v>93</v>
      </c>
      <c r="Q17" s="333"/>
      <c r="R17" s="333"/>
      <c r="S17" s="333"/>
      <c r="T17" s="333"/>
      <c r="U17" s="333"/>
      <c r="V17" s="333"/>
      <c r="W17" s="333">
        <f>W16</f>
        <v>128</v>
      </c>
      <c r="X17" s="333"/>
      <c r="Y17" s="333"/>
      <c r="Z17" s="333"/>
      <c r="AA17" s="333"/>
      <c r="AB17" s="333"/>
      <c r="AC17" s="333"/>
      <c r="AD17" s="333">
        <f>AD16</f>
        <v>125</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P17/P16</f>
        <v>1</v>
      </c>
      <c r="Q18" s="532"/>
      <c r="R18" s="532"/>
      <c r="S18" s="532"/>
      <c r="T18" s="532"/>
      <c r="U18" s="532"/>
      <c r="V18" s="532"/>
      <c r="W18" s="532">
        <f>W17/W16</f>
        <v>1</v>
      </c>
      <c r="X18" s="532"/>
      <c r="Y18" s="532"/>
      <c r="Z18" s="532"/>
      <c r="AA18" s="532"/>
      <c r="AB18" s="532"/>
      <c r="AC18" s="532"/>
      <c r="AD18" s="532">
        <f>AD17/AD16</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298</v>
      </c>
      <c r="H20" s="518"/>
      <c r="I20" s="518"/>
      <c r="J20" s="518"/>
      <c r="K20" s="518"/>
      <c r="L20" s="518"/>
      <c r="M20" s="518"/>
      <c r="N20" s="518"/>
      <c r="O20" s="518"/>
      <c r="P20" s="518"/>
      <c r="Q20" s="518"/>
      <c r="R20" s="518"/>
      <c r="S20" s="518"/>
      <c r="T20" s="518"/>
      <c r="U20" s="518"/>
      <c r="V20" s="518"/>
      <c r="W20" s="518"/>
      <c r="X20" s="519"/>
      <c r="Y20" s="260" t="s">
        <v>49</v>
      </c>
      <c r="Z20" s="285"/>
      <c r="AA20" s="286"/>
      <c r="AB20" s="928"/>
      <c r="AC20" s="928"/>
      <c r="AD20" s="928"/>
      <c r="AE20" s="333" t="s">
        <v>297</v>
      </c>
      <c r="AF20" s="333"/>
      <c r="AG20" s="333"/>
      <c r="AH20" s="333"/>
      <c r="AI20" s="333"/>
      <c r="AJ20" s="333" t="s">
        <v>296</v>
      </c>
      <c r="AK20" s="333"/>
      <c r="AL20" s="333"/>
      <c r="AM20" s="333"/>
      <c r="AN20" s="333"/>
      <c r="AO20" s="333" t="s">
        <v>296</v>
      </c>
      <c r="AP20" s="333"/>
      <c r="AQ20" s="333"/>
      <c r="AR20" s="333"/>
      <c r="AS20" s="333"/>
      <c r="AT20" s="341"/>
      <c r="AU20" s="341"/>
      <c r="AV20" s="341"/>
      <c r="AW20" s="341"/>
      <c r="AX20" s="342"/>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332">
        <v>193</v>
      </c>
      <c r="AF21" s="332"/>
      <c r="AG21" s="332"/>
      <c r="AH21" s="332"/>
      <c r="AI21" s="332"/>
      <c r="AJ21" s="332">
        <v>195</v>
      </c>
      <c r="AK21" s="332"/>
      <c r="AL21" s="332"/>
      <c r="AM21" s="332"/>
      <c r="AN21" s="332"/>
      <c r="AO21" s="332">
        <v>195</v>
      </c>
      <c r="AP21" s="332"/>
      <c r="AQ21" s="332"/>
      <c r="AR21" s="332"/>
      <c r="AS21" s="332"/>
      <c r="AT21" s="333">
        <v>195</v>
      </c>
      <c r="AU21" s="333"/>
      <c r="AV21" s="333"/>
      <c r="AW21" s="333"/>
      <c r="AX21" s="334"/>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199</v>
      </c>
      <c r="AC22" s="332"/>
      <c r="AD22" s="332"/>
      <c r="AE22" s="332">
        <v>100</v>
      </c>
      <c r="AF22" s="332"/>
      <c r="AG22" s="332"/>
      <c r="AH22" s="332"/>
      <c r="AI22" s="332"/>
      <c r="AJ22" s="332">
        <v>100</v>
      </c>
      <c r="AK22" s="332"/>
      <c r="AL22" s="332"/>
      <c r="AM22" s="332"/>
      <c r="AN22" s="332"/>
      <c r="AO22" s="332">
        <v>100</v>
      </c>
      <c r="AP22" s="332"/>
      <c r="AQ22" s="332"/>
      <c r="AR22" s="332"/>
      <c r="AS22" s="332"/>
      <c r="AT22" s="524"/>
      <c r="AU22" s="524"/>
      <c r="AV22" s="524"/>
      <c r="AW22" s="524"/>
      <c r="AX22" s="525"/>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752" t="s">
        <v>295</v>
      </c>
      <c r="H24" s="577"/>
      <c r="I24" s="577"/>
      <c r="J24" s="577"/>
      <c r="K24" s="577"/>
      <c r="L24" s="577"/>
      <c r="M24" s="577"/>
      <c r="N24" s="577"/>
      <c r="O24" s="577"/>
      <c r="P24" s="577"/>
      <c r="Q24" s="577"/>
      <c r="R24" s="577"/>
      <c r="S24" s="577"/>
      <c r="T24" s="577"/>
      <c r="U24" s="577"/>
      <c r="V24" s="577"/>
      <c r="W24" s="577"/>
      <c r="X24" s="753"/>
      <c r="Y24" s="306" t="s">
        <v>58</v>
      </c>
      <c r="Z24" s="307"/>
      <c r="AA24" s="308"/>
      <c r="AB24" s="309"/>
      <c r="AC24" s="307"/>
      <c r="AD24" s="308"/>
      <c r="AE24" s="310">
        <v>4</v>
      </c>
      <c r="AF24" s="310"/>
      <c r="AG24" s="310"/>
      <c r="AH24" s="310"/>
      <c r="AI24" s="310"/>
      <c r="AJ24" s="311">
        <v>3</v>
      </c>
      <c r="AK24" s="311"/>
      <c r="AL24" s="311"/>
      <c r="AM24" s="311"/>
      <c r="AN24" s="311"/>
      <c r="AO24" s="311">
        <v>3</v>
      </c>
      <c r="AP24" s="311"/>
      <c r="AQ24" s="311"/>
      <c r="AR24" s="311"/>
      <c r="AS24" s="311"/>
      <c r="AT24" s="312" t="s">
        <v>197</v>
      </c>
      <c r="AU24" s="313"/>
      <c r="AV24" s="313"/>
      <c r="AW24" s="313"/>
      <c r="AX24" s="314"/>
      <c r="AY24" s="2"/>
      <c r="AZ24" s="3"/>
      <c r="BA24" s="3"/>
      <c r="BB24" s="3"/>
      <c r="BC24" s="3"/>
    </row>
    <row r="25" spans="1:55" ht="32.25" customHeight="1" x14ac:dyDescent="0.15">
      <c r="A25" s="254"/>
      <c r="B25" s="255"/>
      <c r="C25" s="255"/>
      <c r="D25" s="255"/>
      <c r="E25" s="255"/>
      <c r="F25" s="256"/>
      <c r="G25" s="754"/>
      <c r="H25" s="583"/>
      <c r="I25" s="583"/>
      <c r="J25" s="583"/>
      <c r="K25" s="583"/>
      <c r="L25" s="583"/>
      <c r="M25" s="583"/>
      <c r="N25" s="583"/>
      <c r="O25" s="583"/>
      <c r="P25" s="583"/>
      <c r="Q25" s="583"/>
      <c r="R25" s="583"/>
      <c r="S25" s="583"/>
      <c r="T25" s="583"/>
      <c r="U25" s="583"/>
      <c r="V25" s="583"/>
      <c r="W25" s="583"/>
      <c r="X25" s="755"/>
      <c r="Y25" s="315" t="s">
        <v>61</v>
      </c>
      <c r="Z25" s="261"/>
      <c r="AA25" s="262"/>
      <c r="AB25" s="320"/>
      <c r="AC25" s="261"/>
      <c r="AD25" s="262"/>
      <c r="AE25" s="312">
        <v>3</v>
      </c>
      <c r="AF25" s="313"/>
      <c r="AG25" s="313"/>
      <c r="AH25" s="313"/>
      <c r="AI25" s="321"/>
      <c r="AJ25" s="134">
        <v>3</v>
      </c>
      <c r="AK25" s="135"/>
      <c r="AL25" s="135"/>
      <c r="AM25" s="135"/>
      <c r="AN25" s="322"/>
      <c r="AO25" s="134">
        <v>3</v>
      </c>
      <c r="AP25" s="135"/>
      <c r="AQ25" s="135"/>
      <c r="AR25" s="135"/>
      <c r="AS25" s="322"/>
      <c r="AT25" s="134">
        <v>3</v>
      </c>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294</v>
      </c>
      <c r="H27" s="482"/>
      <c r="I27" s="482"/>
      <c r="J27" s="482"/>
      <c r="K27" s="482"/>
      <c r="L27" s="482"/>
      <c r="M27" s="482"/>
      <c r="N27" s="482"/>
      <c r="O27" s="482"/>
      <c r="P27" s="482"/>
      <c r="Q27" s="482"/>
      <c r="R27" s="482"/>
      <c r="S27" s="482"/>
      <c r="T27" s="482"/>
      <c r="U27" s="482"/>
      <c r="V27" s="482"/>
      <c r="W27" s="482"/>
      <c r="X27" s="482"/>
      <c r="Y27" s="272" t="s">
        <v>62</v>
      </c>
      <c r="Z27" s="273"/>
      <c r="AA27" s="274"/>
      <c r="AB27" s="487" t="s">
        <v>293</v>
      </c>
      <c r="AC27" s="488"/>
      <c r="AD27" s="489"/>
      <c r="AE27" s="487">
        <v>48.2</v>
      </c>
      <c r="AF27" s="488"/>
      <c r="AG27" s="488"/>
      <c r="AH27" s="488"/>
      <c r="AI27" s="489"/>
      <c r="AJ27" s="487">
        <v>65.599999999999994</v>
      </c>
      <c r="AK27" s="488"/>
      <c r="AL27" s="488"/>
      <c r="AM27" s="488"/>
      <c r="AN27" s="489"/>
      <c r="AO27" s="487">
        <v>64.099999999999994</v>
      </c>
      <c r="AP27" s="488"/>
      <c r="AQ27" s="488"/>
      <c r="AR27" s="488"/>
      <c r="AS27" s="489"/>
      <c r="AT27" s="487">
        <v>74.400000000000006</v>
      </c>
      <c r="AU27" s="488"/>
      <c r="AV27" s="488"/>
      <c r="AW27" s="488"/>
      <c r="AX27" s="490"/>
    </row>
    <row r="28" spans="1:55" ht="47.1" customHeight="1" x14ac:dyDescent="0.15">
      <c r="A28" s="293"/>
      <c r="B28" s="294"/>
      <c r="C28" s="294"/>
      <c r="D28" s="294"/>
      <c r="E28" s="294"/>
      <c r="F28" s="295"/>
      <c r="G28" s="927"/>
      <c r="H28" s="927"/>
      <c r="I28" s="927"/>
      <c r="J28" s="927"/>
      <c r="K28" s="927"/>
      <c r="L28" s="927"/>
      <c r="M28" s="927"/>
      <c r="N28" s="927"/>
      <c r="O28" s="927"/>
      <c r="P28" s="927"/>
      <c r="Q28" s="927"/>
      <c r="R28" s="927"/>
      <c r="S28" s="927"/>
      <c r="T28" s="927"/>
      <c r="U28" s="927"/>
      <c r="V28" s="927"/>
      <c r="W28" s="927"/>
      <c r="X28" s="927"/>
      <c r="Y28" s="260" t="s">
        <v>66</v>
      </c>
      <c r="Z28" s="261"/>
      <c r="AA28" s="262"/>
      <c r="AB28" s="275" t="s">
        <v>193</v>
      </c>
      <c r="AC28" s="748"/>
      <c r="AD28" s="749"/>
      <c r="AE28" s="487" t="s">
        <v>340</v>
      </c>
      <c r="AF28" s="488"/>
      <c r="AG28" s="488"/>
      <c r="AH28" s="488"/>
      <c r="AI28" s="489"/>
      <c r="AJ28" s="487" t="s">
        <v>339</v>
      </c>
      <c r="AK28" s="488"/>
      <c r="AL28" s="488"/>
      <c r="AM28" s="488"/>
      <c r="AN28" s="489"/>
      <c r="AO28" s="487" t="s">
        <v>338</v>
      </c>
      <c r="AP28" s="488"/>
      <c r="AQ28" s="488"/>
      <c r="AR28" s="488"/>
      <c r="AS28" s="489"/>
      <c r="AT28" s="487" t="s">
        <v>337</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924" t="s">
        <v>336</v>
      </c>
      <c r="D30" s="925"/>
      <c r="E30" s="925"/>
      <c r="F30" s="925"/>
      <c r="G30" s="925"/>
      <c r="H30" s="925"/>
      <c r="I30" s="925"/>
      <c r="J30" s="925"/>
      <c r="K30" s="926"/>
      <c r="L30" s="396">
        <v>145</v>
      </c>
      <c r="M30" s="396"/>
      <c r="N30" s="396"/>
      <c r="O30" s="396"/>
      <c r="P30" s="396"/>
      <c r="Q30" s="396"/>
      <c r="R30" s="226"/>
      <c r="S30" s="226"/>
      <c r="T30" s="226"/>
      <c r="U30" s="226"/>
      <c r="V30" s="226"/>
      <c r="W30" s="22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204"/>
      <c r="S31" s="204"/>
      <c r="T31" s="204"/>
      <c r="U31" s="204"/>
      <c r="V31" s="204"/>
      <c r="W31" s="204"/>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204"/>
      <c r="S32" s="204"/>
      <c r="T32" s="204"/>
      <c r="U32" s="204"/>
      <c r="V32" s="204"/>
      <c r="W32" s="204"/>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204"/>
      <c r="S33" s="204"/>
      <c r="T33" s="204"/>
      <c r="U33" s="204"/>
      <c r="V33" s="204"/>
      <c r="W33" s="204"/>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204"/>
      <c r="S34" s="204"/>
      <c r="T34" s="204"/>
      <c r="U34" s="204"/>
      <c r="V34" s="204"/>
      <c r="W34" s="204"/>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233"/>
      <c r="S35" s="231"/>
      <c r="T35" s="231"/>
      <c r="U35" s="231"/>
      <c r="V35" s="231"/>
      <c r="W35" s="232"/>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v>145</v>
      </c>
      <c r="M36" s="235"/>
      <c r="N36" s="235"/>
      <c r="O36" s="235"/>
      <c r="P36" s="235"/>
      <c r="Q36" s="236"/>
      <c r="R36" s="239"/>
      <c r="S36" s="240"/>
      <c r="T36" s="240"/>
      <c r="U36" s="240"/>
      <c r="V36" s="240"/>
      <c r="W36" s="241"/>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855" t="s">
        <v>284</v>
      </c>
      <c r="AE40" s="856"/>
      <c r="AF40" s="856"/>
      <c r="AG40" s="730" t="s">
        <v>287</v>
      </c>
      <c r="AH40" s="857"/>
      <c r="AI40" s="857"/>
      <c r="AJ40" s="857"/>
      <c r="AK40" s="857"/>
      <c r="AL40" s="857"/>
      <c r="AM40" s="857"/>
      <c r="AN40" s="857"/>
      <c r="AO40" s="857"/>
      <c r="AP40" s="857"/>
      <c r="AQ40" s="857"/>
      <c r="AR40" s="857"/>
      <c r="AS40" s="857"/>
      <c r="AT40" s="857"/>
      <c r="AU40" s="857"/>
      <c r="AV40" s="857"/>
      <c r="AW40" s="857"/>
      <c r="AX40" s="85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832" t="s">
        <v>284</v>
      </c>
      <c r="AE41" s="833"/>
      <c r="AF41" s="833"/>
      <c r="AG41" s="839"/>
      <c r="AH41" s="840"/>
      <c r="AI41" s="840"/>
      <c r="AJ41" s="840"/>
      <c r="AK41" s="840"/>
      <c r="AL41" s="840"/>
      <c r="AM41" s="840"/>
      <c r="AN41" s="840"/>
      <c r="AO41" s="840"/>
      <c r="AP41" s="840"/>
      <c r="AQ41" s="840"/>
      <c r="AR41" s="840"/>
      <c r="AS41" s="840"/>
      <c r="AT41" s="840"/>
      <c r="AU41" s="840"/>
      <c r="AV41" s="840"/>
      <c r="AW41" s="840"/>
      <c r="AX41" s="84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834" t="s">
        <v>284</v>
      </c>
      <c r="AE42" s="835"/>
      <c r="AF42" s="835"/>
      <c r="AG42" s="842"/>
      <c r="AH42" s="521"/>
      <c r="AI42" s="521"/>
      <c r="AJ42" s="521"/>
      <c r="AK42" s="521"/>
      <c r="AL42" s="521"/>
      <c r="AM42" s="521"/>
      <c r="AN42" s="521"/>
      <c r="AO42" s="521"/>
      <c r="AP42" s="521"/>
      <c r="AQ42" s="521"/>
      <c r="AR42" s="521"/>
      <c r="AS42" s="521"/>
      <c r="AT42" s="521"/>
      <c r="AU42" s="521"/>
      <c r="AV42" s="521"/>
      <c r="AW42" s="521"/>
      <c r="AX42" s="84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836" t="s">
        <v>283</v>
      </c>
      <c r="AE43" s="837"/>
      <c r="AF43" s="837"/>
      <c r="AG43" s="592" t="s">
        <v>286</v>
      </c>
      <c r="AH43" s="518"/>
      <c r="AI43" s="518"/>
      <c r="AJ43" s="518"/>
      <c r="AK43" s="518"/>
      <c r="AL43" s="518"/>
      <c r="AM43" s="518"/>
      <c r="AN43" s="518"/>
      <c r="AO43" s="518"/>
      <c r="AP43" s="518"/>
      <c r="AQ43" s="518"/>
      <c r="AR43" s="518"/>
      <c r="AS43" s="518"/>
      <c r="AT43" s="518"/>
      <c r="AU43" s="518"/>
      <c r="AV43" s="518"/>
      <c r="AW43" s="518"/>
      <c r="AX43" s="838"/>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832" t="s">
        <v>283</v>
      </c>
      <c r="AE44" s="833"/>
      <c r="AF44" s="833"/>
      <c r="AG44" s="839"/>
      <c r="AH44" s="840"/>
      <c r="AI44" s="840"/>
      <c r="AJ44" s="840"/>
      <c r="AK44" s="840"/>
      <c r="AL44" s="840"/>
      <c r="AM44" s="840"/>
      <c r="AN44" s="840"/>
      <c r="AO44" s="840"/>
      <c r="AP44" s="840"/>
      <c r="AQ44" s="840"/>
      <c r="AR44" s="840"/>
      <c r="AS44" s="840"/>
      <c r="AT44" s="840"/>
      <c r="AU44" s="840"/>
      <c r="AV44" s="840"/>
      <c r="AW44" s="840"/>
      <c r="AX44" s="84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832" t="s">
        <v>284</v>
      </c>
      <c r="AE45" s="833"/>
      <c r="AF45" s="833"/>
      <c r="AG45" s="839"/>
      <c r="AH45" s="840"/>
      <c r="AI45" s="840"/>
      <c r="AJ45" s="840"/>
      <c r="AK45" s="840"/>
      <c r="AL45" s="840"/>
      <c r="AM45" s="840"/>
      <c r="AN45" s="840"/>
      <c r="AO45" s="840"/>
      <c r="AP45" s="840"/>
      <c r="AQ45" s="840"/>
      <c r="AR45" s="840"/>
      <c r="AS45" s="840"/>
      <c r="AT45" s="840"/>
      <c r="AU45" s="840"/>
      <c r="AV45" s="840"/>
      <c r="AW45" s="840"/>
      <c r="AX45" s="84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832" t="s">
        <v>283</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832" t="s">
        <v>284</v>
      </c>
      <c r="AE47" s="833"/>
      <c r="AF47" s="833"/>
      <c r="AG47" s="839"/>
      <c r="AH47" s="840"/>
      <c r="AI47" s="840"/>
      <c r="AJ47" s="840"/>
      <c r="AK47" s="840"/>
      <c r="AL47" s="840"/>
      <c r="AM47" s="840"/>
      <c r="AN47" s="840"/>
      <c r="AO47" s="840"/>
      <c r="AP47" s="840"/>
      <c r="AQ47" s="840"/>
      <c r="AR47" s="840"/>
      <c r="AS47" s="840"/>
      <c r="AT47" s="840"/>
      <c r="AU47" s="840"/>
      <c r="AV47" s="840"/>
      <c r="AW47" s="840"/>
      <c r="AX47" s="84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834" t="s">
        <v>283</v>
      </c>
      <c r="AE48" s="835"/>
      <c r="AF48" s="835"/>
      <c r="AG48" s="842"/>
      <c r="AH48" s="521"/>
      <c r="AI48" s="521"/>
      <c r="AJ48" s="521"/>
      <c r="AK48" s="521"/>
      <c r="AL48" s="521"/>
      <c r="AM48" s="521"/>
      <c r="AN48" s="521"/>
      <c r="AO48" s="521"/>
      <c r="AP48" s="521"/>
      <c r="AQ48" s="521"/>
      <c r="AR48" s="521"/>
      <c r="AS48" s="521"/>
      <c r="AT48" s="521"/>
      <c r="AU48" s="521"/>
      <c r="AV48" s="521"/>
      <c r="AW48" s="521"/>
      <c r="AX48" s="84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836" t="s">
        <v>284</v>
      </c>
      <c r="AE49" s="837"/>
      <c r="AF49" s="837"/>
      <c r="AG49" s="592" t="s">
        <v>285</v>
      </c>
      <c r="AH49" s="518"/>
      <c r="AI49" s="518"/>
      <c r="AJ49" s="518"/>
      <c r="AK49" s="518"/>
      <c r="AL49" s="518"/>
      <c r="AM49" s="518"/>
      <c r="AN49" s="518"/>
      <c r="AO49" s="518"/>
      <c r="AP49" s="518"/>
      <c r="AQ49" s="518"/>
      <c r="AR49" s="518"/>
      <c r="AS49" s="518"/>
      <c r="AT49" s="518"/>
      <c r="AU49" s="518"/>
      <c r="AV49" s="518"/>
      <c r="AW49" s="518"/>
      <c r="AX49" s="838"/>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284</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284</v>
      </c>
      <c r="AE51" s="833"/>
      <c r="AF51" s="833"/>
      <c r="AG51" s="842"/>
      <c r="AH51" s="521"/>
      <c r="AI51" s="521"/>
      <c r="AJ51" s="521"/>
      <c r="AK51" s="521"/>
      <c r="AL51" s="521"/>
      <c r="AM51" s="521"/>
      <c r="AN51" s="521"/>
      <c r="AO51" s="521"/>
      <c r="AP51" s="521"/>
      <c r="AQ51" s="521"/>
      <c r="AR51" s="521"/>
      <c r="AS51" s="521"/>
      <c r="AT51" s="521"/>
      <c r="AU51" s="521"/>
      <c r="AV51" s="521"/>
      <c r="AW51" s="521"/>
      <c r="AX51" s="84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836" t="s">
        <v>283</v>
      </c>
      <c r="AE52" s="837"/>
      <c r="AF52" s="923"/>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111" t="s">
        <v>282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3"/>
    </row>
    <row r="57" spans="1:50" ht="66.75" customHeight="1" thickBot="1" x14ac:dyDescent="0.2">
      <c r="A57" s="106"/>
      <c r="B57" s="107"/>
      <c r="C57" s="114" t="s">
        <v>103</v>
      </c>
      <c r="D57" s="115"/>
      <c r="E57" s="115"/>
      <c r="F57" s="116"/>
      <c r="G57" s="117" t="s">
        <v>281</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23</v>
      </c>
      <c r="L67" s="563"/>
      <c r="M67" s="563"/>
      <c r="N67" s="563"/>
      <c r="O67" s="563"/>
      <c r="P67" s="563"/>
      <c r="Q67" s="563"/>
      <c r="R67" s="563"/>
      <c r="S67" s="57" t="s">
        <v>111</v>
      </c>
      <c r="T67" s="61"/>
      <c r="U67" s="61"/>
      <c r="V67" s="61"/>
      <c r="W67" s="61"/>
      <c r="X67" s="61"/>
      <c r="Y67" s="61"/>
      <c r="Z67" s="78"/>
      <c r="AA67" s="564">
        <v>55</v>
      </c>
      <c r="AB67" s="563"/>
      <c r="AC67" s="563"/>
      <c r="AD67" s="563"/>
      <c r="AE67" s="563"/>
      <c r="AF67" s="563"/>
      <c r="AG67" s="563"/>
      <c r="AH67" s="563"/>
      <c r="AI67" s="57" t="s">
        <v>112</v>
      </c>
      <c r="AJ67" s="58"/>
      <c r="AK67" s="58"/>
      <c r="AL67" s="58"/>
      <c r="AM67" s="58"/>
      <c r="AN67" s="58"/>
      <c r="AO67" s="58"/>
      <c r="AP67" s="59"/>
      <c r="AQ67" s="557">
        <v>213</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699" t="str">
        <f ca="1">RIGHT(CELL("filename",AQ1),LEN(CELL("filename",AQ1))-FIND("]",CELL("filename",AQ1)))</f>
        <v>280</v>
      </c>
      <c r="AR1" s="699"/>
      <c r="AS1" s="699"/>
      <c r="AT1" s="699"/>
      <c r="AU1" s="699"/>
      <c r="AV1" s="699"/>
      <c r="AW1" s="699"/>
      <c r="AX1" s="69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3151" t="s">
        <v>2131</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3152" t="s">
        <v>212</v>
      </c>
      <c r="AF3" s="701"/>
      <c r="AG3" s="701"/>
      <c r="AH3" s="701"/>
      <c r="AI3" s="701"/>
      <c r="AJ3" s="701"/>
      <c r="AK3" s="701"/>
      <c r="AL3" s="701"/>
      <c r="AM3" s="701"/>
      <c r="AN3" s="701"/>
      <c r="AO3" s="701"/>
      <c r="AP3" s="702"/>
      <c r="AQ3" s="455" t="s">
        <v>8</v>
      </c>
      <c r="AR3" s="450"/>
      <c r="AS3" s="450"/>
      <c r="AT3" s="450"/>
      <c r="AU3" s="450"/>
      <c r="AV3" s="450"/>
      <c r="AW3" s="450"/>
      <c r="AX3" s="456"/>
    </row>
    <row r="4" spans="1:50" ht="30" customHeight="1" x14ac:dyDescent="0.15">
      <c r="A4" s="412" t="s">
        <v>9</v>
      </c>
      <c r="B4" s="413"/>
      <c r="C4" s="413"/>
      <c r="D4" s="413"/>
      <c r="E4" s="413"/>
      <c r="F4" s="414"/>
      <c r="G4" s="3153" t="s">
        <v>211</v>
      </c>
      <c r="H4" s="704"/>
      <c r="I4" s="704"/>
      <c r="J4" s="704"/>
      <c r="K4" s="704"/>
      <c r="L4" s="704"/>
      <c r="M4" s="704"/>
      <c r="N4" s="704"/>
      <c r="O4" s="704"/>
      <c r="P4" s="704"/>
      <c r="Q4" s="704"/>
      <c r="R4" s="704"/>
      <c r="S4" s="704"/>
      <c r="T4" s="704"/>
      <c r="U4" s="704"/>
      <c r="V4" s="705"/>
      <c r="W4" s="705"/>
      <c r="X4" s="705"/>
      <c r="Y4" s="418" t="s">
        <v>11</v>
      </c>
      <c r="Z4" s="419"/>
      <c r="AA4" s="419"/>
      <c r="AB4" s="419"/>
      <c r="AC4" s="419"/>
      <c r="AD4" s="420"/>
      <c r="AE4" s="3154" t="s">
        <v>210</v>
      </c>
      <c r="AF4" s="422"/>
      <c r="AG4" s="422"/>
      <c r="AH4" s="422"/>
      <c r="AI4" s="422"/>
      <c r="AJ4" s="422"/>
      <c r="AK4" s="422"/>
      <c r="AL4" s="422"/>
      <c r="AM4" s="422"/>
      <c r="AN4" s="422"/>
      <c r="AO4" s="422"/>
      <c r="AP4" s="423"/>
      <c r="AQ4" s="3155" t="s">
        <v>209</v>
      </c>
      <c r="AR4" s="707"/>
      <c r="AS4" s="707"/>
      <c r="AT4" s="707"/>
      <c r="AU4" s="707"/>
      <c r="AV4" s="707"/>
      <c r="AW4" s="707"/>
      <c r="AX4" s="708"/>
    </row>
    <row r="5" spans="1:50" ht="30" customHeight="1" x14ac:dyDescent="0.15">
      <c r="A5" s="427" t="s">
        <v>14</v>
      </c>
      <c r="B5" s="428"/>
      <c r="C5" s="428"/>
      <c r="D5" s="428"/>
      <c r="E5" s="428"/>
      <c r="F5" s="428"/>
      <c r="G5" s="3156" t="s">
        <v>15</v>
      </c>
      <c r="H5" s="705"/>
      <c r="I5" s="705"/>
      <c r="J5" s="705"/>
      <c r="K5" s="705"/>
      <c r="L5" s="705"/>
      <c r="M5" s="705"/>
      <c r="N5" s="705"/>
      <c r="O5" s="705"/>
      <c r="P5" s="705"/>
      <c r="Q5" s="705"/>
      <c r="R5" s="705"/>
      <c r="S5" s="705"/>
      <c r="T5" s="705"/>
      <c r="U5" s="705"/>
      <c r="V5" s="705"/>
      <c r="W5" s="705"/>
      <c r="X5" s="705"/>
      <c r="Y5" s="431" t="s">
        <v>16</v>
      </c>
      <c r="Z5" s="432"/>
      <c r="AA5" s="432"/>
      <c r="AB5" s="432"/>
      <c r="AC5" s="432"/>
      <c r="AD5" s="433"/>
      <c r="AE5" s="553" t="s">
        <v>2130</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695" t="s">
        <v>240</v>
      </c>
      <c r="H6" s="403"/>
      <c r="I6" s="403"/>
      <c r="J6" s="403"/>
      <c r="K6" s="403"/>
      <c r="L6" s="403"/>
      <c r="M6" s="403"/>
      <c r="N6" s="403"/>
      <c r="O6" s="403"/>
      <c r="P6" s="403"/>
      <c r="Q6" s="403"/>
      <c r="R6" s="403"/>
      <c r="S6" s="403"/>
      <c r="T6" s="403"/>
      <c r="U6" s="403"/>
      <c r="V6" s="3150"/>
      <c r="W6" s="3150"/>
      <c r="X6" s="3150"/>
      <c r="Y6" s="405" t="s">
        <v>239</v>
      </c>
      <c r="Z6" s="313"/>
      <c r="AA6" s="313"/>
      <c r="AB6" s="313"/>
      <c r="AC6" s="313"/>
      <c r="AD6" s="321"/>
      <c r="AE6" s="1407" t="s">
        <v>2129</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683" t="s">
        <v>2128</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row>
    <row r="8" spans="1:50" ht="137.25" customHeight="1" x14ac:dyDescent="0.15">
      <c r="A8" s="365" t="s">
        <v>24</v>
      </c>
      <c r="B8" s="366"/>
      <c r="C8" s="366"/>
      <c r="D8" s="366"/>
      <c r="E8" s="366"/>
      <c r="F8" s="366"/>
      <c r="G8" s="683" t="s">
        <v>2127</v>
      </c>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3149" t="s">
        <v>2126</v>
      </c>
      <c r="Q11" s="688"/>
      <c r="R11" s="688"/>
      <c r="S11" s="688"/>
      <c r="T11" s="688"/>
      <c r="U11" s="688"/>
      <c r="V11" s="689"/>
      <c r="W11" s="3149" t="s">
        <v>2126</v>
      </c>
      <c r="X11" s="688"/>
      <c r="Y11" s="688"/>
      <c r="Z11" s="688"/>
      <c r="AA11" s="688"/>
      <c r="AB11" s="688"/>
      <c r="AC11" s="689"/>
      <c r="AD11" s="690" t="s">
        <v>2126</v>
      </c>
      <c r="AE11" s="690"/>
      <c r="AF11" s="690"/>
      <c r="AG11" s="690"/>
      <c r="AH11" s="690"/>
      <c r="AI11" s="690"/>
      <c r="AJ11" s="690"/>
      <c r="AK11" s="690" t="s">
        <v>2195</v>
      </c>
      <c r="AL11" s="690"/>
      <c r="AM11" s="690"/>
      <c r="AN11" s="690"/>
      <c r="AO11" s="690"/>
      <c r="AP11" s="690"/>
      <c r="AQ11" s="690"/>
      <c r="AR11" s="693"/>
      <c r="AS11" s="693"/>
      <c r="AT11" s="693"/>
      <c r="AU11" s="693"/>
      <c r="AV11" s="693"/>
      <c r="AW11" s="693"/>
      <c r="AX11" s="694"/>
    </row>
    <row r="12" spans="1:50" ht="21" customHeight="1" x14ac:dyDescent="0.15">
      <c r="A12" s="377"/>
      <c r="B12" s="378"/>
      <c r="C12" s="378"/>
      <c r="D12" s="378"/>
      <c r="E12" s="378"/>
      <c r="F12" s="379"/>
      <c r="G12" s="388"/>
      <c r="H12" s="389"/>
      <c r="I12" s="350" t="s">
        <v>36</v>
      </c>
      <c r="J12" s="351"/>
      <c r="K12" s="351"/>
      <c r="L12" s="351"/>
      <c r="M12" s="351"/>
      <c r="N12" s="351"/>
      <c r="O12" s="352"/>
      <c r="P12" s="679">
        <v>650</v>
      </c>
      <c r="Q12" s="679"/>
      <c r="R12" s="679"/>
      <c r="S12" s="679"/>
      <c r="T12" s="679"/>
      <c r="U12" s="679"/>
      <c r="V12" s="679"/>
      <c r="W12" s="3146">
        <v>243</v>
      </c>
      <c r="X12" s="3147"/>
      <c r="Y12" s="3147"/>
      <c r="Z12" s="3147"/>
      <c r="AA12" s="3147"/>
      <c r="AB12" s="3147"/>
      <c r="AC12" s="3148"/>
      <c r="AD12" s="353">
        <v>336</v>
      </c>
      <c r="AE12" s="353"/>
      <c r="AF12" s="353"/>
      <c r="AG12" s="353"/>
      <c r="AH12" s="353"/>
      <c r="AI12" s="353"/>
      <c r="AJ12" s="353"/>
      <c r="AK12" s="353" t="s">
        <v>2191</v>
      </c>
      <c r="AL12" s="353"/>
      <c r="AM12" s="353"/>
      <c r="AN12" s="353"/>
      <c r="AO12" s="353"/>
      <c r="AP12" s="353"/>
      <c r="AQ12" s="353"/>
      <c r="AR12" s="671"/>
      <c r="AS12" s="671"/>
      <c r="AT12" s="671"/>
      <c r="AU12" s="671"/>
      <c r="AV12" s="671"/>
      <c r="AW12" s="671"/>
      <c r="AX12" s="672"/>
    </row>
    <row r="13" spans="1:50" ht="21" customHeight="1" x14ac:dyDescent="0.15">
      <c r="A13" s="377"/>
      <c r="B13" s="378"/>
      <c r="C13" s="378"/>
      <c r="D13" s="378"/>
      <c r="E13" s="378"/>
      <c r="F13" s="379"/>
      <c r="G13" s="388"/>
      <c r="H13" s="389"/>
      <c r="I13" s="350" t="s">
        <v>38</v>
      </c>
      <c r="J13" s="362"/>
      <c r="K13" s="362"/>
      <c r="L13" s="362"/>
      <c r="M13" s="362"/>
      <c r="N13" s="362"/>
      <c r="O13" s="363"/>
      <c r="P13" s="3146" t="s">
        <v>2126</v>
      </c>
      <c r="Q13" s="3147"/>
      <c r="R13" s="3147"/>
      <c r="S13" s="3147"/>
      <c r="T13" s="3147"/>
      <c r="U13" s="3147"/>
      <c r="V13" s="3148"/>
      <c r="W13" s="670" t="s">
        <v>202</v>
      </c>
      <c r="X13" s="670"/>
      <c r="Y13" s="670"/>
      <c r="Z13" s="670"/>
      <c r="AA13" s="670"/>
      <c r="AB13" s="670"/>
      <c r="AC13" s="670"/>
      <c r="AD13" s="670" t="s">
        <v>202</v>
      </c>
      <c r="AE13" s="670"/>
      <c r="AF13" s="670"/>
      <c r="AG13" s="670"/>
      <c r="AH13" s="670"/>
      <c r="AI13" s="670"/>
      <c r="AJ13" s="670"/>
      <c r="AK13" s="670" t="s">
        <v>2192</v>
      </c>
      <c r="AL13" s="670"/>
      <c r="AM13" s="670"/>
      <c r="AN13" s="670"/>
      <c r="AO13" s="670"/>
      <c r="AP13" s="670"/>
      <c r="AQ13" s="670"/>
      <c r="AR13" s="680"/>
      <c r="AS13" s="681"/>
      <c r="AT13" s="681"/>
      <c r="AU13" s="681"/>
      <c r="AV13" s="681"/>
      <c r="AW13" s="681"/>
      <c r="AX13" s="682"/>
    </row>
    <row r="14" spans="1:50" ht="21" customHeight="1" x14ac:dyDescent="0.15">
      <c r="A14" s="377"/>
      <c r="B14" s="378"/>
      <c r="C14" s="378"/>
      <c r="D14" s="378"/>
      <c r="E14" s="378"/>
      <c r="F14" s="379"/>
      <c r="G14" s="388"/>
      <c r="H14" s="389"/>
      <c r="I14" s="350" t="s">
        <v>39</v>
      </c>
      <c r="J14" s="362"/>
      <c r="K14" s="362"/>
      <c r="L14" s="362"/>
      <c r="M14" s="362"/>
      <c r="N14" s="362"/>
      <c r="O14" s="363"/>
      <c r="P14" s="3146" t="s">
        <v>2126</v>
      </c>
      <c r="Q14" s="3147"/>
      <c r="R14" s="3147"/>
      <c r="S14" s="3147"/>
      <c r="T14" s="3147"/>
      <c r="U14" s="3147"/>
      <c r="V14" s="3148"/>
      <c r="W14" s="670" t="s">
        <v>202</v>
      </c>
      <c r="X14" s="670"/>
      <c r="Y14" s="670"/>
      <c r="Z14" s="670"/>
      <c r="AA14" s="670"/>
      <c r="AB14" s="670"/>
      <c r="AC14" s="670"/>
      <c r="AD14" s="670" t="s">
        <v>202</v>
      </c>
      <c r="AE14" s="670"/>
      <c r="AF14" s="670"/>
      <c r="AG14" s="670"/>
      <c r="AH14" s="670"/>
      <c r="AI14" s="670"/>
      <c r="AJ14" s="670"/>
      <c r="AK14" s="670" t="s">
        <v>2188</v>
      </c>
      <c r="AL14" s="670"/>
      <c r="AM14" s="670"/>
      <c r="AN14" s="670"/>
      <c r="AO14" s="670"/>
      <c r="AP14" s="670"/>
      <c r="AQ14" s="670"/>
      <c r="AR14" s="684"/>
      <c r="AS14" s="685"/>
      <c r="AT14" s="685"/>
      <c r="AU14" s="685"/>
      <c r="AV14" s="685"/>
      <c r="AW14" s="685"/>
      <c r="AX14" s="686"/>
    </row>
    <row r="15" spans="1:50" ht="24.75" customHeight="1" x14ac:dyDescent="0.15">
      <c r="A15" s="377"/>
      <c r="B15" s="378"/>
      <c r="C15" s="378"/>
      <c r="D15" s="378"/>
      <c r="E15" s="378"/>
      <c r="F15" s="379"/>
      <c r="G15" s="388"/>
      <c r="H15" s="389"/>
      <c r="I15" s="350" t="s">
        <v>40</v>
      </c>
      <c r="J15" s="351"/>
      <c r="K15" s="351"/>
      <c r="L15" s="351"/>
      <c r="M15" s="351"/>
      <c r="N15" s="351"/>
      <c r="O15" s="352"/>
      <c r="P15" s="3146" t="s">
        <v>2126</v>
      </c>
      <c r="Q15" s="3147"/>
      <c r="R15" s="3147"/>
      <c r="S15" s="3147"/>
      <c r="T15" s="3147"/>
      <c r="U15" s="3147"/>
      <c r="V15" s="3148"/>
      <c r="W15" s="670" t="s">
        <v>202</v>
      </c>
      <c r="X15" s="670"/>
      <c r="Y15" s="670"/>
      <c r="Z15" s="670"/>
      <c r="AA15" s="670"/>
      <c r="AB15" s="670"/>
      <c r="AC15" s="670"/>
      <c r="AD15" s="670" t="s">
        <v>202</v>
      </c>
      <c r="AE15" s="670"/>
      <c r="AF15" s="670"/>
      <c r="AG15" s="670"/>
      <c r="AH15" s="670"/>
      <c r="AI15" s="670"/>
      <c r="AJ15" s="670"/>
      <c r="AK15" s="670" t="s">
        <v>2188</v>
      </c>
      <c r="AL15" s="670"/>
      <c r="AM15" s="670"/>
      <c r="AN15" s="670"/>
      <c r="AO15" s="670"/>
      <c r="AP15" s="670"/>
      <c r="AQ15" s="670"/>
      <c r="AR15" s="671"/>
      <c r="AS15" s="671"/>
      <c r="AT15" s="671"/>
      <c r="AU15" s="671"/>
      <c r="AV15" s="671"/>
      <c r="AW15" s="671"/>
      <c r="AX15" s="672"/>
    </row>
    <row r="16" spans="1:50" ht="24.75" customHeight="1" x14ac:dyDescent="0.15">
      <c r="A16" s="377"/>
      <c r="B16" s="378"/>
      <c r="C16" s="378"/>
      <c r="D16" s="378"/>
      <c r="E16" s="378"/>
      <c r="F16" s="379"/>
      <c r="G16" s="390"/>
      <c r="H16" s="391"/>
      <c r="I16" s="344" t="s">
        <v>41</v>
      </c>
      <c r="J16" s="345"/>
      <c r="K16" s="345"/>
      <c r="L16" s="345"/>
      <c r="M16" s="345"/>
      <c r="N16" s="345"/>
      <c r="O16" s="346"/>
      <c r="P16" s="3143">
        <v>650</v>
      </c>
      <c r="Q16" s="3144"/>
      <c r="R16" s="3144"/>
      <c r="S16" s="3144"/>
      <c r="T16" s="3144"/>
      <c r="U16" s="3144"/>
      <c r="V16" s="3145"/>
      <c r="W16" s="3143">
        <v>243</v>
      </c>
      <c r="X16" s="3144"/>
      <c r="Y16" s="3144"/>
      <c r="Z16" s="3144"/>
      <c r="AA16" s="3144"/>
      <c r="AB16" s="3144"/>
      <c r="AC16" s="3145"/>
      <c r="AD16" s="348">
        <v>336</v>
      </c>
      <c r="AE16" s="348"/>
      <c r="AF16" s="348"/>
      <c r="AG16" s="348"/>
      <c r="AH16" s="348"/>
      <c r="AI16" s="348"/>
      <c r="AJ16" s="348"/>
      <c r="AK16" s="348" t="s">
        <v>2188</v>
      </c>
      <c r="AL16" s="348"/>
      <c r="AM16" s="348"/>
      <c r="AN16" s="348"/>
      <c r="AO16" s="348"/>
      <c r="AP16" s="348"/>
      <c r="AQ16" s="348"/>
      <c r="AR16" s="677"/>
      <c r="AS16" s="677"/>
      <c r="AT16" s="677"/>
      <c r="AU16" s="677"/>
      <c r="AV16" s="677"/>
      <c r="AW16" s="677"/>
      <c r="AX16" s="678"/>
    </row>
    <row r="17" spans="1:55" ht="24.75" customHeight="1" x14ac:dyDescent="0.15">
      <c r="A17" s="377"/>
      <c r="B17" s="378"/>
      <c r="C17" s="378"/>
      <c r="D17" s="378"/>
      <c r="E17" s="378"/>
      <c r="F17" s="379"/>
      <c r="G17" s="339" t="s">
        <v>42</v>
      </c>
      <c r="H17" s="340"/>
      <c r="I17" s="340"/>
      <c r="J17" s="340"/>
      <c r="K17" s="340"/>
      <c r="L17" s="340"/>
      <c r="M17" s="340"/>
      <c r="N17" s="340"/>
      <c r="O17" s="340"/>
      <c r="P17" s="3143">
        <v>650</v>
      </c>
      <c r="Q17" s="3144"/>
      <c r="R17" s="3144"/>
      <c r="S17" s="3144"/>
      <c r="T17" s="3144"/>
      <c r="U17" s="3144"/>
      <c r="V17" s="3145"/>
      <c r="W17" s="3143">
        <v>243</v>
      </c>
      <c r="X17" s="3144"/>
      <c r="Y17" s="3144"/>
      <c r="Z17" s="3144"/>
      <c r="AA17" s="3144"/>
      <c r="AB17" s="3144"/>
      <c r="AC17" s="3145"/>
      <c r="AD17" s="333">
        <v>336</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662">
        <v>1</v>
      </c>
      <c r="Q18" s="662"/>
      <c r="R18" s="662"/>
      <c r="S18" s="662"/>
      <c r="T18" s="662"/>
      <c r="U18" s="662"/>
      <c r="V18" s="662"/>
      <c r="W18" s="662">
        <v>1</v>
      </c>
      <c r="X18" s="662"/>
      <c r="Y18" s="662"/>
      <c r="Z18" s="662"/>
      <c r="AA18" s="662"/>
      <c r="AB18" s="662"/>
      <c r="AC18" s="662"/>
      <c r="AD18" s="662">
        <v>1</v>
      </c>
      <c r="AE18" s="662"/>
      <c r="AF18" s="662"/>
      <c r="AG18" s="662"/>
      <c r="AH18" s="662"/>
      <c r="AI18" s="662"/>
      <c r="AJ18" s="66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796" t="s">
        <v>2125</v>
      </c>
      <c r="H20" s="129"/>
      <c r="I20" s="129"/>
      <c r="J20" s="129"/>
      <c r="K20" s="129"/>
      <c r="L20" s="129"/>
      <c r="M20" s="129"/>
      <c r="N20" s="129"/>
      <c r="O20" s="129"/>
      <c r="P20" s="129"/>
      <c r="Q20" s="129"/>
      <c r="R20" s="129"/>
      <c r="S20" s="129"/>
      <c r="T20" s="129"/>
      <c r="U20" s="129"/>
      <c r="V20" s="129"/>
      <c r="W20" s="129"/>
      <c r="X20" s="664"/>
      <c r="Y20" s="260" t="s">
        <v>49</v>
      </c>
      <c r="Z20" s="285"/>
      <c r="AA20" s="286"/>
      <c r="AB20" s="2550" t="s">
        <v>2124</v>
      </c>
      <c r="AC20" s="2551"/>
      <c r="AD20" s="2551"/>
      <c r="AE20" s="311">
        <v>6200</v>
      </c>
      <c r="AF20" s="311"/>
      <c r="AG20" s="311"/>
      <c r="AH20" s="311"/>
      <c r="AI20" s="311"/>
      <c r="AJ20" s="311">
        <v>1000</v>
      </c>
      <c r="AK20" s="311"/>
      <c r="AL20" s="311"/>
      <c r="AM20" s="311"/>
      <c r="AN20" s="311"/>
      <c r="AO20" s="311" t="s">
        <v>2121</v>
      </c>
      <c r="AP20" s="311"/>
      <c r="AQ20" s="311"/>
      <c r="AR20" s="311"/>
      <c r="AS20" s="311"/>
      <c r="AT20" s="323"/>
      <c r="AU20" s="323"/>
      <c r="AV20" s="323"/>
      <c r="AW20" s="323"/>
      <c r="AX20" s="324"/>
    </row>
    <row r="21" spans="1:55" ht="23.65" customHeight="1" x14ac:dyDescent="0.15">
      <c r="A21" s="329"/>
      <c r="B21" s="330"/>
      <c r="C21" s="330"/>
      <c r="D21" s="330"/>
      <c r="E21" s="330"/>
      <c r="F21" s="331"/>
      <c r="G21" s="665"/>
      <c r="H21" s="132"/>
      <c r="I21" s="132"/>
      <c r="J21" s="132"/>
      <c r="K21" s="132"/>
      <c r="L21" s="132"/>
      <c r="M21" s="132"/>
      <c r="N21" s="132"/>
      <c r="O21" s="132"/>
      <c r="P21" s="132"/>
      <c r="Q21" s="132"/>
      <c r="R21" s="132"/>
      <c r="S21" s="132"/>
      <c r="T21" s="132"/>
      <c r="U21" s="132"/>
      <c r="V21" s="132"/>
      <c r="W21" s="132"/>
      <c r="X21" s="666"/>
      <c r="Y21" s="242" t="s">
        <v>51</v>
      </c>
      <c r="Z21" s="243"/>
      <c r="AA21" s="244"/>
      <c r="AB21" s="1338" t="s">
        <v>679</v>
      </c>
      <c r="AC21" s="1338"/>
      <c r="AD21" s="1338"/>
      <c r="AE21" s="646">
        <v>6200</v>
      </c>
      <c r="AF21" s="646"/>
      <c r="AG21" s="646"/>
      <c r="AH21" s="646"/>
      <c r="AI21" s="646"/>
      <c r="AJ21" s="646">
        <v>1000</v>
      </c>
      <c r="AK21" s="646"/>
      <c r="AL21" s="646"/>
      <c r="AM21" s="646"/>
      <c r="AN21" s="646"/>
      <c r="AO21" s="646">
        <v>4100</v>
      </c>
      <c r="AP21" s="646"/>
      <c r="AQ21" s="646"/>
      <c r="AR21" s="646"/>
      <c r="AS21" s="646"/>
      <c r="AT21" s="637"/>
      <c r="AU21" s="637"/>
      <c r="AV21" s="637"/>
      <c r="AW21" s="637"/>
      <c r="AX21" s="653"/>
    </row>
    <row r="22" spans="1:55" ht="32.25" customHeight="1" x14ac:dyDescent="0.15">
      <c r="A22" s="329"/>
      <c r="B22" s="330"/>
      <c r="C22" s="330"/>
      <c r="D22" s="330"/>
      <c r="E22" s="330"/>
      <c r="F22" s="331"/>
      <c r="G22" s="667"/>
      <c r="H22" s="135"/>
      <c r="I22" s="135"/>
      <c r="J22" s="135"/>
      <c r="K22" s="135"/>
      <c r="L22" s="135"/>
      <c r="M22" s="135"/>
      <c r="N22" s="135"/>
      <c r="O22" s="135"/>
      <c r="P22" s="135"/>
      <c r="Q22" s="135"/>
      <c r="R22" s="135"/>
      <c r="S22" s="135"/>
      <c r="T22" s="135"/>
      <c r="U22" s="135"/>
      <c r="V22" s="135"/>
      <c r="W22" s="135"/>
      <c r="X22" s="322"/>
      <c r="Y22" s="242" t="s">
        <v>52</v>
      </c>
      <c r="Z22" s="243"/>
      <c r="AA22" s="244"/>
      <c r="AB22" s="310" t="s">
        <v>199</v>
      </c>
      <c r="AC22" s="310"/>
      <c r="AD22" s="310"/>
      <c r="AE22" s="310">
        <v>100</v>
      </c>
      <c r="AF22" s="310"/>
      <c r="AG22" s="310"/>
      <c r="AH22" s="310"/>
      <c r="AI22" s="310"/>
      <c r="AJ22" s="310">
        <v>100</v>
      </c>
      <c r="AK22" s="310"/>
      <c r="AL22" s="310"/>
      <c r="AM22" s="310"/>
      <c r="AN22" s="310"/>
      <c r="AO22" s="310"/>
      <c r="AP22" s="310"/>
      <c r="AQ22" s="310"/>
      <c r="AR22" s="310"/>
      <c r="AS22" s="310"/>
      <c r="AT22" s="335"/>
      <c r="AU22" s="335"/>
      <c r="AV22" s="335"/>
      <c r="AW22" s="335"/>
      <c r="AX22" s="336"/>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647" t="s">
        <v>2123</v>
      </c>
      <c r="H24" s="648"/>
      <c r="I24" s="648"/>
      <c r="J24" s="648"/>
      <c r="K24" s="648"/>
      <c r="L24" s="648"/>
      <c r="M24" s="648"/>
      <c r="N24" s="648"/>
      <c r="O24" s="648"/>
      <c r="P24" s="648"/>
      <c r="Q24" s="648"/>
      <c r="R24" s="648"/>
      <c r="S24" s="648"/>
      <c r="T24" s="648"/>
      <c r="U24" s="648"/>
      <c r="V24" s="648"/>
      <c r="W24" s="648"/>
      <c r="X24" s="649"/>
      <c r="Y24" s="306" t="s">
        <v>2122</v>
      </c>
      <c r="Z24" s="307"/>
      <c r="AA24" s="308"/>
      <c r="AB24" s="309" t="s">
        <v>909</v>
      </c>
      <c r="AC24" s="307"/>
      <c r="AD24" s="308"/>
      <c r="AE24" s="310">
        <v>6200</v>
      </c>
      <c r="AF24" s="310"/>
      <c r="AG24" s="310"/>
      <c r="AH24" s="310"/>
      <c r="AI24" s="310"/>
      <c r="AJ24" s="311">
        <v>1000</v>
      </c>
      <c r="AK24" s="311"/>
      <c r="AL24" s="311"/>
      <c r="AM24" s="311"/>
      <c r="AN24" s="311"/>
      <c r="AO24" s="311" t="s">
        <v>2121</v>
      </c>
      <c r="AP24" s="311"/>
      <c r="AQ24" s="311"/>
      <c r="AR24" s="311"/>
      <c r="AS24" s="311"/>
      <c r="AT24" s="312" t="s">
        <v>2120</v>
      </c>
      <c r="AU24" s="313"/>
      <c r="AV24" s="313"/>
      <c r="AW24" s="313"/>
      <c r="AX24" s="314"/>
      <c r="AY24" s="2"/>
      <c r="AZ24" s="3"/>
      <c r="BA24" s="3"/>
      <c r="BB24" s="3"/>
      <c r="BC24" s="3"/>
    </row>
    <row r="25" spans="1:55" ht="32.25" customHeight="1" x14ac:dyDescent="0.15">
      <c r="A25" s="254"/>
      <c r="B25" s="255"/>
      <c r="C25" s="255"/>
      <c r="D25" s="255"/>
      <c r="E25" s="255"/>
      <c r="F25" s="256"/>
      <c r="G25" s="650"/>
      <c r="H25" s="651"/>
      <c r="I25" s="651"/>
      <c r="J25" s="651"/>
      <c r="K25" s="651"/>
      <c r="L25" s="651"/>
      <c r="M25" s="651"/>
      <c r="N25" s="651"/>
      <c r="O25" s="651"/>
      <c r="P25" s="651"/>
      <c r="Q25" s="651"/>
      <c r="R25" s="651"/>
      <c r="S25" s="651"/>
      <c r="T25" s="651"/>
      <c r="U25" s="651"/>
      <c r="V25" s="651"/>
      <c r="W25" s="651"/>
      <c r="X25" s="652"/>
      <c r="Y25" s="315" t="s">
        <v>2119</v>
      </c>
      <c r="Z25" s="261"/>
      <c r="AA25" s="262"/>
      <c r="AB25" s="320" t="s">
        <v>909</v>
      </c>
      <c r="AC25" s="261"/>
      <c r="AD25" s="262"/>
      <c r="AE25" s="312">
        <v>6200</v>
      </c>
      <c r="AF25" s="313"/>
      <c r="AG25" s="313"/>
      <c r="AH25" s="313"/>
      <c r="AI25" s="321"/>
      <c r="AJ25" s="134">
        <v>1000</v>
      </c>
      <c r="AK25" s="135"/>
      <c r="AL25" s="135"/>
      <c r="AM25" s="135"/>
      <c r="AN25" s="322"/>
      <c r="AO25" s="134">
        <v>4100</v>
      </c>
      <c r="AP25" s="135"/>
      <c r="AQ25" s="135"/>
      <c r="AR25" s="135"/>
      <c r="AS25" s="322"/>
      <c r="AT25" s="134"/>
      <c r="AU25" s="135"/>
      <c r="AV25" s="135"/>
      <c r="AW25" s="135"/>
      <c r="AX25" s="136"/>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638" t="s">
        <v>2118</v>
      </c>
      <c r="H27" s="638"/>
      <c r="I27" s="638"/>
      <c r="J27" s="638"/>
      <c r="K27" s="638"/>
      <c r="L27" s="638"/>
      <c r="M27" s="638"/>
      <c r="N27" s="638"/>
      <c r="O27" s="638"/>
      <c r="P27" s="638"/>
      <c r="Q27" s="638"/>
      <c r="R27" s="638"/>
      <c r="S27" s="638"/>
      <c r="T27" s="638"/>
      <c r="U27" s="638"/>
      <c r="V27" s="638"/>
      <c r="W27" s="638"/>
      <c r="X27" s="638"/>
      <c r="Y27" s="272" t="s">
        <v>62</v>
      </c>
      <c r="Z27" s="273"/>
      <c r="AA27" s="274"/>
      <c r="AB27" s="630" t="s">
        <v>1502</v>
      </c>
      <c r="AC27" s="631"/>
      <c r="AD27" s="632"/>
      <c r="AE27" s="633">
        <v>105</v>
      </c>
      <c r="AF27" s="634"/>
      <c r="AG27" s="634"/>
      <c r="AH27" s="634"/>
      <c r="AI27" s="635"/>
      <c r="AJ27" s="633">
        <v>243</v>
      </c>
      <c r="AK27" s="634"/>
      <c r="AL27" s="634"/>
      <c r="AM27" s="634"/>
      <c r="AN27" s="635"/>
      <c r="AO27" s="633">
        <v>82</v>
      </c>
      <c r="AP27" s="634"/>
      <c r="AQ27" s="634"/>
      <c r="AR27" s="634"/>
      <c r="AS27" s="635"/>
      <c r="AT27" s="630"/>
      <c r="AU27" s="631"/>
      <c r="AV27" s="631"/>
      <c r="AW27" s="631"/>
      <c r="AX27" s="636"/>
    </row>
    <row r="28" spans="1:55" ht="47.1" customHeight="1" x14ac:dyDescent="0.15">
      <c r="A28" s="293"/>
      <c r="B28" s="294"/>
      <c r="C28" s="294"/>
      <c r="D28" s="294"/>
      <c r="E28" s="294"/>
      <c r="F28" s="295"/>
      <c r="G28" s="639"/>
      <c r="H28" s="639"/>
      <c r="I28" s="639"/>
      <c r="J28" s="639"/>
      <c r="K28" s="639"/>
      <c r="L28" s="639"/>
      <c r="M28" s="639"/>
      <c r="N28" s="639"/>
      <c r="O28" s="639"/>
      <c r="P28" s="639"/>
      <c r="Q28" s="639"/>
      <c r="R28" s="639"/>
      <c r="S28" s="639"/>
      <c r="T28" s="639"/>
      <c r="U28" s="639"/>
      <c r="V28" s="639"/>
      <c r="W28" s="639"/>
      <c r="X28" s="639"/>
      <c r="Y28" s="260" t="s">
        <v>66</v>
      </c>
      <c r="Z28" s="261"/>
      <c r="AA28" s="262"/>
      <c r="AB28" s="630" t="s">
        <v>193</v>
      </c>
      <c r="AC28" s="631"/>
      <c r="AD28" s="632"/>
      <c r="AE28" s="640" t="s">
        <v>2117</v>
      </c>
      <c r="AF28" s="641"/>
      <c r="AG28" s="641"/>
      <c r="AH28" s="641"/>
      <c r="AI28" s="642"/>
      <c r="AJ28" s="640" t="s">
        <v>2116</v>
      </c>
      <c r="AK28" s="641"/>
      <c r="AL28" s="641"/>
      <c r="AM28" s="641"/>
      <c r="AN28" s="642"/>
      <c r="AO28" s="640" t="s">
        <v>2115</v>
      </c>
      <c r="AP28" s="641"/>
      <c r="AQ28" s="641"/>
      <c r="AR28" s="641"/>
      <c r="AS28" s="642"/>
      <c r="AT28" s="630"/>
      <c r="AU28" s="631"/>
      <c r="AV28" s="631"/>
      <c r="AW28" s="631"/>
      <c r="AX28" s="636"/>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3140" t="s">
        <v>1410</v>
      </c>
      <c r="D30" s="3141"/>
      <c r="E30" s="3141"/>
      <c r="F30" s="3141"/>
      <c r="G30" s="3141"/>
      <c r="H30" s="3141"/>
      <c r="I30" s="3141"/>
      <c r="J30" s="3141"/>
      <c r="K30" s="3142"/>
      <c r="L30" s="626" t="s">
        <v>1410</v>
      </c>
      <c r="M30" s="626"/>
      <c r="N30" s="626"/>
      <c r="O30" s="626"/>
      <c r="P30" s="626"/>
      <c r="Q30" s="626"/>
      <c r="R30" s="626"/>
      <c r="S30" s="626"/>
      <c r="T30" s="626"/>
      <c r="U30" s="626"/>
      <c r="V30" s="626"/>
      <c r="W30" s="626"/>
      <c r="X30" s="627"/>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9"/>
    </row>
    <row r="31" spans="1:55" ht="23.1" customHeight="1" x14ac:dyDescent="0.15">
      <c r="A31" s="210"/>
      <c r="B31" s="211"/>
      <c r="C31" s="607"/>
      <c r="D31" s="608"/>
      <c r="E31" s="608"/>
      <c r="F31" s="608"/>
      <c r="G31" s="608"/>
      <c r="H31" s="608"/>
      <c r="I31" s="608"/>
      <c r="J31" s="608"/>
      <c r="K31" s="609"/>
      <c r="L31" s="610"/>
      <c r="M31" s="610"/>
      <c r="N31" s="610"/>
      <c r="O31" s="610"/>
      <c r="P31" s="610"/>
      <c r="Q31" s="610"/>
      <c r="R31" s="610"/>
      <c r="S31" s="610"/>
      <c r="T31" s="610"/>
      <c r="U31" s="610"/>
      <c r="V31" s="610"/>
      <c r="W31" s="610"/>
      <c r="X31" s="604"/>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6"/>
    </row>
    <row r="32" spans="1:55" ht="23.1" customHeight="1" x14ac:dyDescent="0.15">
      <c r="A32" s="210"/>
      <c r="B32" s="211"/>
      <c r="C32" s="607"/>
      <c r="D32" s="608"/>
      <c r="E32" s="608"/>
      <c r="F32" s="608"/>
      <c r="G32" s="608"/>
      <c r="H32" s="608"/>
      <c r="I32" s="608"/>
      <c r="J32" s="608"/>
      <c r="K32" s="609"/>
      <c r="L32" s="610"/>
      <c r="M32" s="610"/>
      <c r="N32" s="610"/>
      <c r="O32" s="610"/>
      <c r="P32" s="610"/>
      <c r="Q32" s="610"/>
      <c r="R32" s="610"/>
      <c r="S32" s="610"/>
      <c r="T32" s="610"/>
      <c r="U32" s="610"/>
      <c r="V32" s="610"/>
      <c r="W32" s="610"/>
      <c r="X32" s="604"/>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6"/>
    </row>
    <row r="33" spans="1:50" ht="23.1" customHeight="1" x14ac:dyDescent="0.15">
      <c r="A33" s="210"/>
      <c r="B33" s="211"/>
      <c r="C33" s="607"/>
      <c r="D33" s="608"/>
      <c r="E33" s="608"/>
      <c r="F33" s="608"/>
      <c r="G33" s="608"/>
      <c r="H33" s="608"/>
      <c r="I33" s="608"/>
      <c r="J33" s="608"/>
      <c r="K33" s="609"/>
      <c r="L33" s="610"/>
      <c r="M33" s="610"/>
      <c r="N33" s="610"/>
      <c r="O33" s="610"/>
      <c r="P33" s="610"/>
      <c r="Q33" s="610"/>
      <c r="R33" s="610"/>
      <c r="S33" s="610"/>
      <c r="T33" s="610"/>
      <c r="U33" s="610"/>
      <c r="V33" s="610"/>
      <c r="W33" s="610"/>
      <c r="X33" s="604"/>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6"/>
    </row>
    <row r="34" spans="1:50" ht="23.1" customHeight="1" x14ac:dyDescent="0.15">
      <c r="A34" s="210"/>
      <c r="B34" s="211"/>
      <c r="C34" s="607"/>
      <c r="D34" s="608"/>
      <c r="E34" s="608"/>
      <c r="F34" s="608"/>
      <c r="G34" s="608"/>
      <c r="H34" s="608"/>
      <c r="I34" s="608"/>
      <c r="J34" s="608"/>
      <c r="K34" s="609"/>
      <c r="L34" s="610"/>
      <c r="M34" s="610"/>
      <c r="N34" s="610"/>
      <c r="O34" s="610"/>
      <c r="P34" s="610"/>
      <c r="Q34" s="610"/>
      <c r="R34" s="610"/>
      <c r="S34" s="610"/>
      <c r="T34" s="610"/>
      <c r="U34" s="610"/>
      <c r="V34" s="610"/>
      <c r="W34" s="610"/>
      <c r="X34" s="604"/>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6"/>
    </row>
    <row r="35" spans="1:50" ht="22.5" customHeight="1" x14ac:dyDescent="0.15">
      <c r="A35" s="210"/>
      <c r="B35" s="211"/>
      <c r="C35" s="611"/>
      <c r="D35" s="612"/>
      <c r="E35" s="612"/>
      <c r="F35" s="612"/>
      <c r="G35" s="612"/>
      <c r="H35" s="612"/>
      <c r="I35" s="612"/>
      <c r="J35" s="612"/>
      <c r="K35" s="613"/>
      <c r="L35" s="614"/>
      <c r="M35" s="612"/>
      <c r="N35" s="612"/>
      <c r="O35" s="612"/>
      <c r="P35" s="612"/>
      <c r="Q35" s="613"/>
      <c r="R35" s="614"/>
      <c r="S35" s="612"/>
      <c r="T35" s="612"/>
      <c r="U35" s="612"/>
      <c r="V35" s="612"/>
      <c r="W35" s="613"/>
      <c r="X35" s="604"/>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6"/>
    </row>
    <row r="36" spans="1:50" ht="21.75" customHeight="1" thickBot="1" x14ac:dyDescent="0.2">
      <c r="A36" s="212"/>
      <c r="B36" s="213"/>
      <c r="C36" s="1606" t="s">
        <v>41</v>
      </c>
      <c r="D36" s="1607"/>
      <c r="E36" s="1607"/>
      <c r="F36" s="1607"/>
      <c r="G36" s="1607"/>
      <c r="H36" s="1607"/>
      <c r="I36" s="1607"/>
      <c r="J36" s="1607"/>
      <c r="K36" s="1608"/>
      <c r="L36" s="618"/>
      <c r="M36" s="616"/>
      <c r="N36" s="616"/>
      <c r="O36" s="616"/>
      <c r="P36" s="616"/>
      <c r="Q36" s="617"/>
      <c r="R36" s="618"/>
      <c r="S36" s="616"/>
      <c r="T36" s="616"/>
      <c r="U36" s="616"/>
      <c r="V36" s="616"/>
      <c r="W36" s="617"/>
      <c r="X36" s="619"/>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598" t="s">
        <v>171</v>
      </c>
      <c r="AE40" s="599"/>
      <c r="AF40" s="600"/>
      <c r="AG40" s="1178" t="s">
        <v>1000</v>
      </c>
      <c r="AH40" s="1179"/>
      <c r="AI40" s="1179"/>
      <c r="AJ40" s="1179"/>
      <c r="AK40" s="1179"/>
      <c r="AL40" s="1179"/>
      <c r="AM40" s="1179"/>
      <c r="AN40" s="1179"/>
      <c r="AO40" s="1179"/>
      <c r="AP40" s="1179"/>
      <c r="AQ40" s="1179"/>
      <c r="AR40" s="1179"/>
      <c r="AS40" s="1179"/>
      <c r="AT40" s="1179"/>
      <c r="AU40" s="1179"/>
      <c r="AV40" s="1179"/>
      <c r="AW40" s="1179"/>
      <c r="AX40" s="1180"/>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570" t="s">
        <v>171</v>
      </c>
      <c r="AE41" s="571"/>
      <c r="AF41" s="571"/>
      <c r="AG41" s="1181"/>
      <c r="AH41" s="1182"/>
      <c r="AI41" s="1182"/>
      <c r="AJ41" s="1182"/>
      <c r="AK41" s="1182"/>
      <c r="AL41" s="1182"/>
      <c r="AM41" s="1182"/>
      <c r="AN41" s="1182"/>
      <c r="AO41" s="1182"/>
      <c r="AP41" s="1182"/>
      <c r="AQ41" s="1182"/>
      <c r="AR41" s="1182"/>
      <c r="AS41" s="1182"/>
      <c r="AT41" s="1182"/>
      <c r="AU41" s="1182"/>
      <c r="AV41" s="1182"/>
      <c r="AW41" s="1182"/>
      <c r="AX41" s="1183"/>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572" t="s">
        <v>171</v>
      </c>
      <c r="AE42" s="573"/>
      <c r="AF42" s="573"/>
      <c r="AG42" s="1184"/>
      <c r="AH42" s="1185"/>
      <c r="AI42" s="1185"/>
      <c r="AJ42" s="1185"/>
      <c r="AK42" s="1185"/>
      <c r="AL42" s="1185"/>
      <c r="AM42" s="1185"/>
      <c r="AN42" s="1185"/>
      <c r="AO42" s="1185"/>
      <c r="AP42" s="1185"/>
      <c r="AQ42" s="1185"/>
      <c r="AR42" s="1185"/>
      <c r="AS42" s="1185"/>
      <c r="AT42" s="1185"/>
      <c r="AU42" s="1185"/>
      <c r="AV42" s="1185"/>
      <c r="AW42" s="1185"/>
      <c r="AX42" s="1186"/>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74" t="s">
        <v>175</v>
      </c>
      <c r="AE43" s="575"/>
      <c r="AF43" s="575"/>
      <c r="AG43" s="3125" t="s">
        <v>2114</v>
      </c>
      <c r="AH43" s="3126"/>
      <c r="AI43" s="3126"/>
      <c r="AJ43" s="3126"/>
      <c r="AK43" s="3126"/>
      <c r="AL43" s="3126"/>
      <c r="AM43" s="3126"/>
      <c r="AN43" s="3126"/>
      <c r="AO43" s="3126"/>
      <c r="AP43" s="3126"/>
      <c r="AQ43" s="3126"/>
      <c r="AR43" s="3126"/>
      <c r="AS43" s="3126"/>
      <c r="AT43" s="3126"/>
      <c r="AU43" s="3126"/>
      <c r="AV43" s="3126"/>
      <c r="AW43" s="3126"/>
      <c r="AX43" s="3127"/>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570" t="s">
        <v>175</v>
      </c>
      <c r="AE44" s="571"/>
      <c r="AF44" s="571"/>
      <c r="AG44" s="3128"/>
      <c r="AH44" s="3129"/>
      <c r="AI44" s="3129"/>
      <c r="AJ44" s="3129"/>
      <c r="AK44" s="3129"/>
      <c r="AL44" s="3129"/>
      <c r="AM44" s="3129"/>
      <c r="AN44" s="3129"/>
      <c r="AO44" s="3129"/>
      <c r="AP44" s="3129"/>
      <c r="AQ44" s="3129"/>
      <c r="AR44" s="3129"/>
      <c r="AS44" s="3129"/>
      <c r="AT44" s="3129"/>
      <c r="AU44" s="3129"/>
      <c r="AV44" s="3129"/>
      <c r="AW44" s="3129"/>
      <c r="AX44" s="3130"/>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570" t="s">
        <v>171</v>
      </c>
      <c r="AE45" s="571"/>
      <c r="AF45" s="571"/>
      <c r="AG45" s="3128"/>
      <c r="AH45" s="3129"/>
      <c r="AI45" s="3129"/>
      <c r="AJ45" s="3129"/>
      <c r="AK45" s="3129"/>
      <c r="AL45" s="3129"/>
      <c r="AM45" s="3129"/>
      <c r="AN45" s="3129"/>
      <c r="AO45" s="3129"/>
      <c r="AP45" s="3129"/>
      <c r="AQ45" s="3129"/>
      <c r="AR45" s="3129"/>
      <c r="AS45" s="3129"/>
      <c r="AT45" s="3129"/>
      <c r="AU45" s="3129"/>
      <c r="AV45" s="3129"/>
      <c r="AW45" s="3129"/>
      <c r="AX45" s="3130"/>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570" t="s">
        <v>175</v>
      </c>
      <c r="AE46" s="571"/>
      <c r="AF46" s="571"/>
      <c r="AG46" s="3128"/>
      <c r="AH46" s="3129"/>
      <c r="AI46" s="3129"/>
      <c r="AJ46" s="3129"/>
      <c r="AK46" s="3129"/>
      <c r="AL46" s="3129"/>
      <c r="AM46" s="3129"/>
      <c r="AN46" s="3129"/>
      <c r="AO46" s="3129"/>
      <c r="AP46" s="3129"/>
      <c r="AQ46" s="3129"/>
      <c r="AR46" s="3129"/>
      <c r="AS46" s="3129"/>
      <c r="AT46" s="3129"/>
      <c r="AU46" s="3129"/>
      <c r="AV46" s="3129"/>
      <c r="AW46" s="3129"/>
      <c r="AX46" s="3130"/>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570" t="s">
        <v>171</v>
      </c>
      <c r="AE47" s="571"/>
      <c r="AF47" s="571"/>
      <c r="AG47" s="3128"/>
      <c r="AH47" s="3129"/>
      <c r="AI47" s="3129"/>
      <c r="AJ47" s="3129"/>
      <c r="AK47" s="3129"/>
      <c r="AL47" s="3129"/>
      <c r="AM47" s="3129"/>
      <c r="AN47" s="3129"/>
      <c r="AO47" s="3129"/>
      <c r="AP47" s="3129"/>
      <c r="AQ47" s="3129"/>
      <c r="AR47" s="3129"/>
      <c r="AS47" s="3129"/>
      <c r="AT47" s="3129"/>
      <c r="AU47" s="3129"/>
      <c r="AV47" s="3129"/>
      <c r="AW47" s="3129"/>
      <c r="AX47" s="3130"/>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572" t="s">
        <v>175</v>
      </c>
      <c r="AE48" s="573"/>
      <c r="AF48" s="573"/>
      <c r="AG48" s="3137"/>
      <c r="AH48" s="3138"/>
      <c r="AI48" s="3138"/>
      <c r="AJ48" s="3138"/>
      <c r="AK48" s="3138"/>
      <c r="AL48" s="3138"/>
      <c r="AM48" s="3138"/>
      <c r="AN48" s="3138"/>
      <c r="AO48" s="3138"/>
      <c r="AP48" s="3138"/>
      <c r="AQ48" s="3138"/>
      <c r="AR48" s="3138"/>
      <c r="AS48" s="3138"/>
      <c r="AT48" s="3138"/>
      <c r="AU48" s="3138"/>
      <c r="AV48" s="3138"/>
      <c r="AW48" s="3138"/>
      <c r="AX48" s="3139"/>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574" t="s">
        <v>171</v>
      </c>
      <c r="AE49" s="575"/>
      <c r="AF49" s="575"/>
      <c r="AG49" s="3125" t="s">
        <v>2113</v>
      </c>
      <c r="AH49" s="3126"/>
      <c r="AI49" s="3126"/>
      <c r="AJ49" s="3126"/>
      <c r="AK49" s="3126"/>
      <c r="AL49" s="3126"/>
      <c r="AM49" s="3126"/>
      <c r="AN49" s="3126"/>
      <c r="AO49" s="3126"/>
      <c r="AP49" s="3126"/>
      <c r="AQ49" s="3126"/>
      <c r="AR49" s="3126"/>
      <c r="AS49" s="3126"/>
      <c r="AT49" s="3126"/>
      <c r="AU49" s="3126"/>
      <c r="AV49" s="3126"/>
      <c r="AW49" s="3126"/>
      <c r="AX49" s="3127"/>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570" t="s">
        <v>171</v>
      </c>
      <c r="AE50" s="571"/>
      <c r="AF50" s="571"/>
      <c r="AG50" s="3128"/>
      <c r="AH50" s="3129"/>
      <c r="AI50" s="3129"/>
      <c r="AJ50" s="3129"/>
      <c r="AK50" s="3129"/>
      <c r="AL50" s="3129"/>
      <c r="AM50" s="3129"/>
      <c r="AN50" s="3129"/>
      <c r="AO50" s="3129"/>
      <c r="AP50" s="3129"/>
      <c r="AQ50" s="3129"/>
      <c r="AR50" s="3129"/>
      <c r="AS50" s="3129"/>
      <c r="AT50" s="3129"/>
      <c r="AU50" s="3129"/>
      <c r="AV50" s="3129"/>
      <c r="AW50" s="3129"/>
      <c r="AX50" s="3130"/>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570" t="s">
        <v>171</v>
      </c>
      <c r="AE51" s="571"/>
      <c r="AF51" s="571"/>
      <c r="AG51" s="3128"/>
      <c r="AH51" s="3129"/>
      <c r="AI51" s="3129"/>
      <c r="AJ51" s="3129"/>
      <c r="AK51" s="3129"/>
      <c r="AL51" s="3129"/>
      <c r="AM51" s="3129"/>
      <c r="AN51" s="3129"/>
      <c r="AO51" s="3129"/>
      <c r="AP51" s="3129"/>
      <c r="AQ51" s="3129"/>
      <c r="AR51" s="3129"/>
      <c r="AS51" s="3129"/>
      <c r="AT51" s="3129"/>
      <c r="AU51" s="3129"/>
      <c r="AV51" s="3129"/>
      <c r="AW51" s="3129"/>
      <c r="AX51" s="3130"/>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574" t="s">
        <v>170</v>
      </c>
      <c r="AE52" s="575"/>
      <c r="AF52" s="575"/>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594"/>
      <c r="D54" s="595"/>
      <c r="E54" s="595"/>
      <c r="F54" s="595"/>
      <c r="G54" s="146"/>
      <c r="H54" s="147"/>
      <c r="I54" s="147"/>
      <c r="J54" s="147"/>
      <c r="K54" s="147"/>
      <c r="L54" s="147"/>
      <c r="M54" s="147"/>
      <c r="N54" s="147"/>
      <c r="O54" s="147"/>
      <c r="P54" s="147"/>
      <c r="Q54" s="147"/>
      <c r="R54" s="147"/>
      <c r="S54" s="148"/>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596"/>
      <c r="D55" s="597"/>
      <c r="E55" s="597"/>
      <c r="F55" s="597"/>
      <c r="G55" s="99"/>
      <c r="H55" s="100"/>
      <c r="I55" s="100"/>
      <c r="J55" s="100"/>
      <c r="K55" s="100"/>
      <c r="L55" s="100"/>
      <c r="M55" s="100"/>
      <c r="N55" s="100"/>
      <c r="O55" s="100"/>
      <c r="P55" s="100"/>
      <c r="Q55" s="100"/>
      <c r="R55" s="100"/>
      <c r="S55" s="101"/>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3131" t="s">
        <v>2112</v>
      </c>
      <c r="H56" s="3132"/>
      <c r="I56" s="3132"/>
      <c r="J56" s="3132"/>
      <c r="K56" s="3132"/>
      <c r="L56" s="3132"/>
      <c r="M56" s="3132"/>
      <c r="N56" s="3132"/>
      <c r="O56" s="3132"/>
      <c r="P56" s="3132"/>
      <c r="Q56" s="3132"/>
      <c r="R56" s="3132"/>
      <c r="S56" s="3132"/>
      <c r="T56" s="3132"/>
      <c r="U56" s="3132"/>
      <c r="V56" s="3132"/>
      <c r="W56" s="3132"/>
      <c r="X56" s="3132"/>
      <c r="Y56" s="3132"/>
      <c r="Z56" s="3132"/>
      <c r="AA56" s="3132"/>
      <c r="AB56" s="3132"/>
      <c r="AC56" s="3132"/>
      <c r="AD56" s="3132"/>
      <c r="AE56" s="3132"/>
      <c r="AF56" s="3132"/>
      <c r="AG56" s="3132"/>
      <c r="AH56" s="3132"/>
      <c r="AI56" s="3132"/>
      <c r="AJ56" s="3132"/>
      <c r="AK56" s="3132"/>
      <c r="AL56" s="3132"/>
      <c r="AM56" s="3132"/>
      <c r="AN56" s="3132"/>
      <c r="AO56" s="3132"/>
      <c r="AP56" s="3132"/>
      <c r="AQ56" s="3132"/>
      <c r="AR56" s="3132"/>
      <c r="AS56" s="3132"/>
      <c r="AT56" s="3132"/>
      <c r="AU56" s="3132"/>
      <c r="AV56" s="3132"/>
      <c r="AW56" s="3132"/>
      <c r="AX56" s="3133"/>
    </row>
    <row r="57" spans="1:50" ht="66.75" customHeight="1" thickBot="1" x14ac:dyDescent="0.2">
      <c r="A57" s="106"/>
      <c r="B57" s="107"/>
      <c r="C57" s="587" t="s">
        <v>103</v>
      </c>
      <c r="D57" s="588"/>
      <c r="E57" s="588"/>
      <c r="F57" s="589"/>
      <c r="G57" s="3134" t="s">
        <v>2111</v>
      </c>
      <c r="H57" s="3135"/>
      <c r="I57" s="3135"/>
      <c r="J57" s="3135"/>
      <c r="K57" s="3135"/>
      <c r="L57" s="3135"/>
      <c r="M57" s="3135"/>
      <c r="N57" s="3135"/>
      <c r="O57" s="3135"/>
      <c r="P57" s="3135"/>
      <c r="Q57" s="3135"/>
      <c r="R57" s="3135"/>
      <c r="S57" s="3135"/>
      <c r="T57" s="3135"/>
      <c r="U57" s="3135"/>
      <c r="V57" s="3135"/>
      <c r="W57" s="3135"/>
      <c r="X57" s="3135"/>
      <c r="Y57" s="3135"/>
      <c r="Z57" s="3135"/>
      <c r="AA57" s="3135"/>
      <c r="AB57" s="3135"/>
      <c r="AC57" s="3135"/>
      <c r="AD57" s="3135"/>
      <c r="AE57" s="3135"/>
      <c r="AF57" s="3135"/>
      <c r="AG57" s="3135"/>
      <c r="AH57" s="3135"/>
      <c r="AI57" s="3135"/>
      <c r="AJ57" s="3135"/>
      <c r="AK57" s="3135"/>
      <c r="AL57" s="3135"/>
      <c r="AM57" s="3135"/>
      <c r="AN57" s="3135"/>
      <c r="AO57" s="3135"/>
      <c r="AP57" s="3135"/>
      <c r="AQ57" s="3135"/>
      <c r="AR57" s="3135"/>
      <c r="AS57" s="3135"/>
      <c r="AT57" s="3135"/>
      <c r="AU57" s="3135"/>
      <c r="AV57" s="3135"/>
      <c r="AW57" s="3135"/>
      <c r="AX57" s="3136"/>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559"/>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93"/>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559"/>
      <c r="B61" s="565"/>
      <c r="C61" s="565"/>
      <c r="D61" s="565"/>
      <c r="E61" s="566"/>
      <c r="F61" s="567"/>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9"/>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559"/>
      <c r="B63" s="560"/>
      <c r="C63" s="560"/>
      <c r="D63" s="560"/>
      <c r="E63" s="561"/>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2"/>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563">
        <v>71</v>
      </c>
      <c r="L67" s="563"/>
      <c r="M67" s="563"/>
      <c r="N67" s="563"/>
      <c r="O67" s="563"/>
      <c r="P67" s="563"/>
      <c r="Q67" s="563"/>
      <c r="R67" s="563"/>
      <c r="S67" s="57" t="s">
        <v>111</v>
      </c>
      <c r="T67" s="61"/>
      <c r="U67" s="61"/>
      <c r="V67" s="61"/>
      <c r="W67" s="61"/>
      <c r="X67" s="61"/>
      <c r="Y67" s="61"/>
      <c r="Z67" s="78"/>
      <c r="AA67" s="564">
        <v>94</v>
      </c>
      <c r="AB67" s="563"/>
      <c r="AC67" s="563"/>
      <c r="AD67" s="563"/>
      <c r="AE67" s="563"/>
      <c r="AF67" s="563"/>
      <c r="AG67" s="563"/>
      <c r="AH67" s="563"/>
      <c r="AI67" s="57" t="s">
        <v>112</v>
      </c>
      <c r="AJ67" s="58"/>
      <c r="AK67" s="58"/>
      <c r="AL67" s="58"/>
      <c r="AM67" s="58"/>
      <c r="AN67" s="58"/>
      <c r="AO67" s="58"/>
      <c r="AP67" s="59"/>
      <c r="AQ67" s="557">
        <v>237</v>
      </c>
      <c r="AR67" s="557"/>
      <c r="AS67" s="557"/>
      <c r="AT67" s="557"/>
      <c r="AU67" s="557"/>
      <c r="AV67" s="557"/>
      <c r="AW67" s="557"/>
      <c r="AX67" s="558"/>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3160" t="str">
        <f ca="1">RIGHT(CELL("filename",AQ1),LEN(CELL("filename",AQ1))-FIND("]",CELL("filename",AQ1)))</f>
        <v>281</v>
      </c>
      <c r="AR1" s="3160"/>
      <c r="AS1" s="3160"/>
      <c r="AT1" s="3160"/>
      <c r="AU1" s="3160"/>
      <c r="AV1" s="3160"/>
      <c r="AW1" s="3160"/>
      <c r="AX1" s="3160"/>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37.5" customHeight="1" x14ac:dyDescent="0.15">
      <c r="A3" s="445" t="s">
        <v>3</v>
      </c>
      <c r="B3" s="446"/>
      <c r="C3" s="446"/>
      <c r="D3" s="446"/>
      <c r="E3" s="446"/>
      <c r="F3" s="446"/>
      <c r="G3" s="779" t="s">
        <v>2182</v>
      </c>
      <c r="H3" s="878"/>
      <c r="I3" s="878"/>
      <c r="J3" s="878"/>
      <c r="K3" s="878"/>
      <c r="L3" s="878"/>
      <c r="M3" s="878"/>
      <c r="N3" s="878"/>
      <c r="O3" s="878"/>
      <c r="P3" s="878"/>
      <c r="Q3" s="878"/>
      <c r="R3" s="878"/>
      <c r="S3" s="878"/>
      <c r="T3" s="878"/>
      <c r="U3" s="878"/>
      <c r="V3" s="878"/>
      <c r="W3" s="878"/>
      <c r="X3" s="878"/>
      <c r="Y3" s="449" t="s">
        <v>2181</v>
      </c>
      <c r="Z3" s="450"/>
      <c r="AA3" s="450"/>
      <c r="AB3" s="450"/>
      <c r="AC3" s="450"/>
      <c r="AD3" s="451"/>
      <c r="AE3" s="879" t="s">
        <v>776</v>
      </c>
      <c r="AF3" s="450"/>
      <c r="AG3" s="450"/>
      <c r="AH3" s="450"/>
      <c r="AI3" s="450"/>
      <c r="AJ3" s="450"/>
      <c r="AK3" s="450"/>
      <c r="AL3" s="450"/>
      <c r="AM3" s="450"/>
      <c r="AN3" s="450"/>
      <c r="AO3" s="450"/>
      <c r="AP3" s="451"/>
      <c r="AQ3" s="455" t="s">
        <v>8</v>
      </c>
      <c r="AR3" s="450"/>
      <c r="AS3" s="450"/>
      <c r="AT3" s="450"/>
      <c r="AU3" s="450"/>
      <c r="AV3" s="450"/>
      <c r="AW3" s="450"/>
      <c r="AX3" s="456"/>
    </row>
    <row r="4" spans="1:50" ht="30" customHeight="1" x14ac:dyDescent="0.15">
      <c r="A4" s="412" t="s">
        <v>9</v>
      </c>
      <c r="B4" s="413"/>
      <c r="C4" s="413"/>
      <c r="D4" s="413"/>
      <c r="E4" s="413"/>
      <c r="F4" s="414"/>
      <c r="G4" s="783" t="s">
        <v>2180</v>
      </c>
      <c r="H4" s="784"/>
      <c r="I4" s="784"/>
      <c r="J4" s="784"/>
      <c r="K4" s="784"/>
      <c r="L4" s="784"/>
      <c r="M4" s="784"/>
      <c r="N4" s="784"/>
      <c r="O4" s="784"/>
      <c r="P4" s="784"/>
      <c r="Q4" s="784"/>
      <c r="R4" s="784"/>
      <c r="S4" s="784"/>
      <c r="T4" s="784"/>
      <c r="U4" s="784"/>
      <c r="V4" s="313"/>
      <c r="W4" s="313"/>
      <c r="X4" s="313"/>
      <c r="Y4" s="418" t="s">
        <v>11</v>
      </c>
      <c r="Z4" s="419"/>
      <c r="AA4" s="419"/>
      <c r="AB4" s="419"/>
      <c r="AC4" s="419"/>
      <c r="AD4" s="420"/>
      <c r="AE4" s="497" t="s">
        <v>2179</v>
      </c>
      <c r="AF4" s="3099"/>
      <c r="AG4" s="3099"/>
      <c r="AH4" s="3099"/>
      <c r="AI4" s="3099"/>
      <c r="AJ4" s="3099"/>
      <c r="AK4" s="3099"/>
      <c r="AL4" s="3099"/>
      <c r="AM4" s="3099"/>
      <c r="AN4" s="3099"/>
      <c r="AO4" s="3099"/>
      <c r="AP4" s="3112"/>
      <c r="AQ4" s="550" t="s">
        <v>992</v>
      </c>
      <c r="AR4" s="551"/>
      <c r="AS4" s="551"/>
      <c r="AT4" s="551"/>
      <c r="AU4" s="551"/>
      <c r="AV4" s="551"/>
      <c r="AW4" s="551"/>
      <c r="AX4" s="552"/>
    </row>
    <row r="5" spans="1:50" ht="40.5" customHeight="1" x14ac:dyDescent="0.15">
      <c r="A5" s="427" t="s">
        <v>14</v>
      </c>
      <c r="B5" s="428"/>
      <c r="C5" s="428"/>
      <c r="D5" s="428"/>
      <c r="E5" s="428"/>
      <c r="F5" s="428"/>
      <c r="G5" s="785" t="s">
        <v>303</v>
      </c>
      <c r="H5" s="313"/>
      <c r="I5" s="313"/>
      <c r="J5" s="313"/>
      <c r="K5" s="313"/>
      <c r="L5" s="313"/>
      <c r="M5" s="313"/>
      <c r="N5" s="313"/>
      <c r="O5" s="313"/>
      <c r="P5" s="313"/>
      <c r="Q5" s="313"/>
      <c r="R5" s="313"/>
      <c r="S5" s="313"/>
      <c r="T5" s="313"/>
      <c r="U5" s="313"/>
      <c r="V5" s="313"/>
      <c r="W5" s="313"/>
      <c r="X5" s="313"/>
      <c r="Y5" s="431" t="s">
        <v>16</v>
      </c>
      <c r="Z5" s="432"/>
      <c r="AA5" s="432"/>
      <c r="AB5" s="432"/>
      <c r="AC5" s="432"/>
      <c r="AD5" s="433"/>
      <c r="AE5" s="776" t="s">
        <v>2178</v>
      </c>
      <c r="AF5" s="776"/>
      <c r="AG5" s="776"/>
      <c r="AH5" s="776"/>
      <c r="AI5" s="776"/>
      <c r="AJ5" s="776"/>
      <c r="AK5" s="776"/>
      <c r="AL5" s="776"/>
      <c r="AM5" s="776"/>
      <c r="AN5" s="776"/>
      <c r="AO5" s="776"/>
      <c r="AP5" s="776"/>
      <c r="AQ5" s="313"/>
      <c r="AR5" s="313"/>
      <c r="AS5" s="313"/>
      <c r="AT5" s="313"/>
      <c r="AU5" s="313"/>
      <c r="AV5" s="313"/>
      <c r="AW5" s="313"/>
      <c r="AX5" s="314"/>
    </row>
    <row r="6" spans="1:50" ht="39.950000000000003" customHeight="1" x14ac:dyDescent="0.15">
      <c r="A6" s="400" t="s">
        <v>18</v>
      </c>
      <c r="B6" s="401"/>
      <c r="C6" s="401"/>
      <c r="D6" s="401"/>
      <c r="E6" s="401"/>
      <c r="F6" s="401"/>
      <c r="G6" s="542" t="s">
        <v>990</v>
      </c>
      <c r="H6" s="543"/>
      <c r="I6" s="543"/>
      <c r="J6" s="543"/>
      <c r="K6" s="543"/>
      <c r="L6" s="543"/>
      <c r="M6" s="543"/>
      <c r="N6" s="543"/>
      <c r="O6" s="543"/>
      <c r="P6" s="543"/>
      <c r="Q6" s="543"/>
      <c r="R6" s="543"/>
      <c r="S6" s="543"/>
      <c r="T6" s="543"/>
      <c r="U6" s="543"/>
      <c r="V6" s="544"/>
      <c r="W6" s="544"/>
      <c r="X6" s="544"/>
      <c r="Y6" s="405" t="s">
        <v>2177</v>
      </c>
      <c r="Z6" s="313"/>
      <c r="AA6" s="313"/>
      <c r="AB6" s="313"/>
      <c r="AC6" s="313"/>
      <c r="AD6" s="321"/>
      <c r="AE6" s="696" t="s">
        <v>2176</v>
      </c>
      <c r="AF6" s="1408"/>
      <c r="AG6" s="1408"/>
      <c r="AH6" s="1408"/>
      <c r="AI6" s="1408"/>
      <c r="AJ6" s="1408"/>
      <c r="AK6" s="1408"/>
      <c r="AL6" s="1408"/>
      <c r="AM6" s="1408"/>
      <c r="AN6" s="1408"/>
      <c r="AO6" s="1408"/>
      <c r="AP6" s="1408"/>
      <c r="AQ6" s="1408"/>
      <c r="AR6" s="1408"/>
      <c r="AS6" s="1408"/>
      <c r="AT6" s="1408"/>
      <c r="AU6" s="1408"/>
      <c r="AV6" s="1408"/>
      <c r="AW6" s="1408"/>
      <c r="AX6" s="1409"/>
    </row>
    <row r="7" spans="1:50" ht="53.25" customHeight="1" x14ac:dyDescent="0.15">
      <c r="A7" s="365" t="s">
        <v>22</v>
      </c>
      <c r="B7" s="366"/>
      <c r="C7" s="366"/>
      <c r="D7" s="366"/>
      <c r="E7" s="366"/>
      <c r="F7" s="366"/>
      <c r="G7" s="788" t="s">
        <v>2175</v>
      </c>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90"/>
    </row>
    <row r="8" spans="1:50" ht="188.25" customHeight="1" x14ac:dyDescent="0.15">
      <c r="A8" s="365" t="s">
        <v>24</v>
      </c>
      <c r="B8" s="366"/>
      <c r="C8" s="366"/>
      <c r="D8" s="366"/>
      <c r="E8" s="366"/>
      <c r="F8" s="366"/>
      <c r="G8" s="3157" t="s">
        <v>2174</v>
      </c>
      <c r="H8" s="3158"/>
      <c r="I8" s="3158"/>
      <c r="J8" s="3158"/>
      <c r="K8" s="3158"/>
      <c r="L8" s="3158"/>
      <c r="M8" s="3158"/>
      <c r="N8" s="3158"/>
      <c r="O8" s="3158"/>
      <c r="P8" s="3158"/>
      <c r="Q8" s="3158"/>
      <c r="R8" s="3158"/>
      <c r="S8" s="3158"/>
      <c r="T8" s="3158"/>
      <c r="U8" s="3158"/>
      <c r="V8" s="3158"/>
      <c r="W8" s="3158"/>
      <c r="X8" s="3158"/>
      <c r="Y8" s="3158"/>
      <c r="Z8" s="3158"/>
      <c r="AA8" s="3158"/>
      <c r="AB8" s="3158"/>
      <c r="AC8" s="3158"/>
      <c r="AD8" s="3158"/>
      <c r="AE8" s="3158"/>
      <c r="AF8" s="3158"/>
      <c r="AG8" s="3158"/>
      <c r="AH8" s="3158"/>
      <c r="AI8" s="3158"/>
      <c r="AJ8" s="3158"/>
      <c r="AK8" s="3158"/>
      <c r="AL8" s="3158"/>
      <c r="AM8" s="3158"/>
      <c r="AN8" s="3158"/>
      <c r="AO8" s="3158"/>
      <c r="AP8" s="3158"/>
      <c r="AQ8" s="3158"/>
      <c r="AR8" s="3158"/>
      <c r="AS8" s="3158"/>
      <c r="AT8" s="3158"/>
      <c r="AU8" s="3158"/>
      <c r="AV8" s="3158"/>
      <c r="AW8" s="3158"/>
      <c r="AX8" s="3159"/>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0.25"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0.25" customHeight="1" x14ac:dyDescent="0.15">
      <c r="A11" s="377"/>
      <c r="B11" s="378"/>
      <c r="C11" s="378"/>
      <c r="D11" s="378"/>
      <c r="E11" s="378"/>
      <c r="F11" s="379"/>
      <c r="G11" s="386" t="s">
        <v>34</v>
      </c>
      <c r="H11" s="387"/>
      <c r="I11" s="392" t="s">
        <v>35</v>
      </c>
      <c r="J11" s="393"/>
      <c r="K11" s="393"/>
      <c r="L11" s="393"/>
      <c r="M11" s="393"/>
      <c r="N11" s="393"/>
      <c r="O11" s="394"/>
      <c r="P11" s="396" t="s">
        <v>2151</v>
      </c>
      <c r="Q11" s="396"/>
      <c r="R11" s="396"/>
      <c r="S11" s="396"/>
      <c r="T11" s="396"/>
      <c r="U11" s="396"/>
      <c r="V11" s="396"/>
      <c r="W11" s="396">
        <v>0</v>
      </c>
      <c r="X11" s="396"/>
      <c r="Y11" s="396"/>
      <c r="Z11" s="396"/>
      <c r="AA11" s="396"/>
      <c r="AB11" s="396"/>
      <c r="AC11" s="396"/>
      <c r="AD11" s="396">
        <v>0</v>
      </c>
      <c r="AE11" s="396"/>
      <c r="AF11" s="396"/>
      <c r="AG11" s="396"/>
      <c r="AH11" s="396"/>
      <c r="AI11" s="396"/>
      <c r="AJ11" s="396"/>
      <c r="AK11" s="396" t="s">
        <v>2151</v>
      </c>
      <c r="AL11" s="396"/>
      <c r="AM11" s="396"/>
      <c r="AN11" s="396"/>
      <c r="AO11" s="396"/>
      <c r="AP11" s="396"/>
      <c r="AQ11" s="396"/>
      <c r="AR11" s="397"/>
      <c r="AS11" s="397"/>
      <c r="AT11" s="397"/>
      <c r="AU11" s="397"/>
      <c r="AV11" s="397"/>
      <c r="AW11" s="397"/>
      <c r="AX11" s="398"/>
    </row>
    <row r="12" spans="1:50" ht="20.25" customHeight="1" x14ac:dyDescent="0.15">
      <c r="A12" s="377"/>
      <c r="B12" s="378"/>
      <c r="C12" s="378"/>
      <c r="D12" s="378"/>
      <c r="E12" s="378"/>
      <c r="F12" s="379"/>
      <c r="G12" s="388"/>
      <c r="H12" s="389"/>
      <c r="I12" s="350" t="s">
        <v>36</v>
      </c>
      <c r="J12" s="351"/>
      <c r="K12" s="351"/>
      <c r="L12" s="351"/>
      <c r="M12" s="351"/>
      <c r="N12" s="351"/>
      <c r="O12" s="352"/>
      <c r="P12" s="353" t="s">
        <v>2151</v>
      </c>
      <c r="Q12" s="353"/>
      <c r="R12" s="353"/>
      <c r="S12" s="353"/>
      <c r="T12" s="353"/>
      <c r="U12" s="353"/>
      <c r="V12" s="353"/>
      <c r="W12" s="353">
        <v>664</v>
      </c>
      <c r="X12" s="353"/>
      <c r="Y12" s="353"/>
      <c r="Z12" s="353"/>
      <c r="AA12" s="353"/>
      <c r="AB12" s="353"/>
      <c r="AC12" s="353"/>
      <c r="AD12" s="353">
        <v>590</v>
      </c>
      <c r="AE12" s="353"/>
      <c r="AF12" s="353"/>
      <c r="AG12" s="353"/>
      <c r="AH12" s="353"/>
      <c r="AI12" s="353"/>
      <c r="AJ12" s="353"/>
      <c r="AK12" s="353" t="s">
        <v>2151</v>
      </c>
      <c r="AL12" s="353"/>
      <c r="AM12" s="353"/>
      <c r="AN12" s="353"/>
      <c r="AO12" s="353"/>
      <c r="AP12" s="353"/>
      <c r="AQ12" s="353"/>
      <c r="AR12" s="354"/>
      <c r="AS12" s="354"/>
      <c r="AT12" s="354"/>
      <c r="AU12" s="354"/>
      <c r="AV12" s="354"/>
      <c r="AW12" s="354"/>
      <c r="AX12" s="355"/>
    </row>
    <row r="13" spans="1:50" ht="20.25" customHeight="1" x14ac:dyDescent="0.15">
      <c r="A13" s="377"/>
      <c r="B13" s="378"/>
      <c r="C13" s="378"/>
      <c r="D13" s="378"/>
      <c r="E13" s="378"/>
      <c r="F13" s="379"/>
      <c r="G13" s="388"/>
      <c r="H13" s="389"/>
      <c r="I13" s="350" t="s">
        <v>38</v>
      </c>
      <c r="J13" s="362"/>
      <c r="K13" s="362"/>
      <c r="L13" s="362"/>
      <c r="M13" s="362"/>
      <c r="N13" s="362"/>
      <c r="O13" s="363"/>
      <c r="P13" s="356" t="s">
        <v>2151</v>
      </c>
      <c r="Q13" s="357"/>
      <c r="R13" s="357"/>
      <c r="S13" s="357"/>
      <c r="T13" s="357"/>
      <c r="U13" s="357"/>
      <c r="V13" s="358"/>
      <c r="W13" s="356">
        <v>0</v>
      </c>
      <c r="X13" s="357"/>
      <c r="Y13" s="357"/>
      <c r="Z13" s="357"/>
      <c r="AA13" s="357"/>
      <c r="AB13" s="357"/>
      <c r="AC13" s="358"/>
      <c r="AD13" s="356">
        <v>0</v>
      </c>
      <c r="AE13" s="357"/>
      <c r="AF13" s="357"/>
      <c r="AG13" s="357"/>
      <c r="AH13" s="357"/>
      <c r="AI13" s="357"/>
      <c r="AJ13" s="358"/>
      <c r="AK13" s="356" t="s">
        <v>2151</v>
      </c>
      <c r="AL13" s="357"/>
      <c r="AM13" s="357"/>
      <c r="AN13" s="357"/>
      <c r="AO13" s="357"/>
      <c r="AP13" s="357"/>
      <c r="AQ13" s="358"/>
      <c r="AR13" s="356"/>
      <c r="AS13" s="357"/>
      <c r="AT13" s="357"/>
      <c r="AU13" s="357"/>
      <c r="AV13" s="357"/>
      <c r="AW13" s="357"/>
      <c r="AX13" s="364"/>
    </row>
    <row r="14" spans="1:50" ht="20.25" customHeight="1" x14ac:dyDescent="0.15">
      <c r="A14" s="377"/>
      <c r="B14" s="378"/>
      <c r="C14" s="378"/>
      <c r="D14" s="378"/>
      <c r="E14" s="378"/>
      <c r="F14" s="379"/>
      <c r="G14" s="388"/>
      <c r="H14" s="389"/>
      <c r="I14" s="350" t="s">
        <v>39</v>
      </c>
      <c r="J14" s="362"/>
      <c r="K14" s="362"/>
      <c r="L14" s="362"/>
      <c r="M14" s="362"/>
      <c r="N14" s="362"/>
      <c r="O14" s="363"/>
      <c r="P14" s="356" t="s">
        <v>2151</v>
      </c>
      <c r="Q14" s="357"/>
      <c r="R14" s="357"/>
      <c r="S14" s="357"/>
      <c r="T14" s="357"/>
      <c r="U14" s="357"/>
      <c r="V14" s="358"/>
      <c r="W14" s="356">
        <v>0</v>
      </c>
      <c r="X14" s="357"/>
      <c r="Y14" s="357"/>
      <c r="Z14" s="357"/>
      <c r="AA14" s="357"/>
      <c r="AB14" s="357"/>
      <c r="AC14" s="358"/>
      <c r="AD14" s="356">
        <v>0</v>
      </c>
      <c r="AE14" s="357"/>
      <c r="AF14" s="357"/>
      <c r="AG14" s="357"/>
      <c r="AH14" s="357"/>
      <c r="AI14" s="357"/>
      <c r="AJ14" s="358"/>
      <c r="AK14" s="760" t="s">
        <v>2151</v>
      </c>
      <c r="AL14" s="357"/>
      <c r="AM14" s="357"/>
      <c r="AN14" s="357"/>
      <c r="AO14" s="357"/>
      <c r="AP14" s="357"/>
      <c r="AQ14" s="358"/>
      <c r="AR14" s="359"/>
      <c r="AS14" s="360"/>
      <c r="AT14" s="360"/>
      <c r="AU14" s="360"/>
      <c r="AV14" s="360"/>
      <c r="AW14" s="360"/>
      <c r="AX14" s="361"/>
    </row>
    <row r="15" spans="1:50" ht="20.25" customHeight="1" x14ac:dyDescent="0.15">
      <c r="A15" s="377"/>
      <c r="B15" s="378"/>
      <c r="C15" s="378"/>
      <c r="D15" s="378"/>
      <c r="E15" s="378"/>
      <c r="F15" s="379"/>
      <c r="G15" s="388"/>
      <c r="H15" s="389"/>
      <c r="I15" s="350" t="s">
        <v>40</v>
      </c>
      <c r="J15" s="351"/>
      <c r="K15" s="351"/>
      <c r="L15" s="351"/>
      <c r="M15" s="351"/>
      <c r="N15" s="351"/>
      <c r="O15" s="352"/>
      <c r="P15" s="353" t="s">
        <v>2151</v>
      </c>
      <c r="Q15" s="353"/>
      <c r="R15" s="353"/>
      <c r="S15" s="353"/>
      <c r="T15" s="353"/>
      <c r="U15" s="353"/>
      <c r="V15" s="353"/>
      <c r="W15" s="353">
        <v>0</v>
      </c>
      <c r="X15" s="353"/>
      <c r="Y15" s="353"/>
      <c r="Z15" s="353"/>
      <c r="AA15" s="353"/>
      <c r="AB15" s="353"/>
      <c r="AC15" s="353"/>
      <c r="AD15" s="353">
        <v>0</v>
      </c>
      <c r="AE15" s="353"/>
      <c r="AF15" s="353"/>
      <c r="AG15" s="353"/>
      <c r="AH15" s="353"/>
      <c r="AI15" s="353"/>
      <c r="AJ15" s="353"/>
      <c r="AK15" s="353" t="s">
        <v>2151</v>
      </c>
      <c r="AL15" s="353"/>
      <c r="AM15" s="353"/>
      <c r="AN15" s="353"/>
      <c r="AO15" s="353"/>
      <c r="AP15" s="353"/>
      <c r="AQ15" s="353"/>
      <c r="AR15" s="354"/>
      <c r="AS15" s="354"/>
      <c r="AT15" s="354"/>
      <c r="AU15" s="354"/>
      <c r="AV15" s="354"/>
      <c r="AW15" s="354"/>
      <c r="AX15" s="355"/>
    </row>
    <row r="16" spans="1:50" ht="20.25" customHeight="1" x14ac:dyDescent="0.15">
      <c r="A16" s="377"/>
      <c r="B16" s="378"/>
      <c r="C16" s="378"/>
      <c r="D16" s="378"/>
      <c r="E16" s="378"/>
      <c r="F16" s="379"/>
      <c r="G16" s="390"/>
      <c r="H16" s="391"/>
      <c r="I16" s="344" t="s">
        <v>41</v>
      </c>
      <c r="J16" s="345"/>
      <c r="K16" s="345"/>
      <c r="L16" s="345"/>
      <c r="M16" s="345"/>
      <c r="N16" s="345"/>
      <c r="O16" s="346"/>
      <c r="P16" s="761" t="s">
        <v>2173</v>
      </c>
      <c r="Q16" s="348"/>
      <c r="R16" s="348"/>
      <c r="S16" s="348"/>
      <c r="T16" s="348"/>
      <c r="U16" s="348"/>
      <c r="V16" s="348"/>
      <c r="W16" s="348">
        <v>644</v>
      </c>
      <c r="X16" s="348"/>
      <c r="Y16" s="348"/>
      <c r="Z16" s="348"/>
      <c r="AA16" s="348"/>
      <c r="AB16" s="348"/>
      <c r="AC16" s="348"/>
      <c r="AD16" s="3162">
        <v>590</v>
      </c>
      <c r="AE16" s="3162"/>
      <c r="AF16" s="3162"/>
      <c r="AG16" s="3162"/>
      <c r="AH16" s="3162"/>
      <c r="AI16" s="3162"/>
      <c r="AJ16" s="3162"/>
      <c r="AK16" s="348" t="s">
        <v>2156</v>
      </c>
      <c r="AL16" s="348"/>
      <c r="AM16" s="348"/>
      <c r="AN16" s="348"/>
      <c r="AO16" s="348"/>
      <c r="AP16" s="348"/>
      <c r="AQ16" s="348"/>
      <c r="AR16" s="348"/>
      <c r="AS16" s="348"/>
      <c r="AT16" s="348"/>
      <c r="AU16" s="348"/>
      <c r="AV16" s="348"/>
      <c r="AW16" s="348"/>
      <c r="AX16" s="349"/>
    </row>
    <row r="17" spans="1:55" ht="20.25" customHeight="1" x14ac:dyDescent="0.15">
      <c r="A17" s="377"/>
      <c r="B17" s="378"/>
      <c r="C17" s="378"/>
      <c r="D17" s="378"/>
      <c r="E17" s="378"/>
      <c r="F17" s="379"/>
      <c r="G17" s="339" t="s">
        <v>42</v>
      </c>
      <c r="H17" s="340"/>
      <c r="I17" s="340"/>
      <c r="J17" s="340"/>
      <c r="K17" s="340"/>
      <c r="L17" s="340"/>
      <c r="M17" s="340"/>
      <c r="N17" s="340"/>
      <c r="O17" s="340"/>
      <c r="P17" s="333" t="s">
        <v>2156</v>
      </c>
      <c r="Q17" s="333"/>
      <c r="R17" s="333"/>
      <c r="S17" s="333"/>
      <c r="T17" s="333"/>
      <c r="U17" s="333"/>
      <c r="V17" s="333"/>
      <c r="W17" s="333">
        <v>644</v>
      </c>
      <c r="X17" s="333"/>
      <c r="Y17" s="333"/>
      <c r="Z17" s="333"/>
      <c r="AA17" s="333"/>
      <c r="AB17" s="333"/>
      <c r="AC17" s="333"/>
      <c r="AD17" s="333">
        <v>590</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0.25" customHeight="1" x14ac:dyDescent="0.15">
      <c r="A18" s="380"/>
      <c r="B18" s="381"/>
      <c r="C18" s="381"/>
      <c r="D18" s="381"/>
      <c r="E18" s="381"/>
      <c r="F18" s="382"/>
      <c r="G18" s="339" t="s">
        <v>43</v>
      </c>
      <c r="H18" s="340"/>
      <c r="I18" s="340"/>
      <c r="J18" s="340"/>
      <c r="K18" s="340"/>
      <c r="L18" s="340"/>
      <c r="M18" s="340"/>
      <c r="N18" s="340"/>
      <c r="O18" s="340"/>
      <c r="P18" s="333" t="s">
        <v>2156</v>
      </c>
      <c r="Q18" s="333"/>
      <c r="R18" s="333"/>
      <c r="S18" s="333"/>
      <c r="T18" s="333"/>
      <c r="U18" s="333"/>
      <c r="V18" s="333"/>
      <c r="W18" s="532">
        <v>1</v>
      </c>
      <c r="X18" s="333"/>
      <c r="Y18" s="333"/>
      <c r="Z18" s="333"/>
      <c r="AA18" s="333"/>
      <c r="AB18" s="333"/>
      <c r="AC18" s="333"/>
      <c r="AD18" s="532">
        <v>1</v>
      </c>
      <c r="AE18" s="333"/>
      <c r="AF18" s="333"/>
      <c r="AG18" s="333"/>
      <c r="AH18" s="333"/>
      <c r="AI18" s="333"/>
      <c r="AJ18" s="333"/>
      <c r="AK18" s="341"/>
      <c r="AL18" s="341"/>
      <c r="AM18" s="341"/>
      <c r="AN18" s="341"/>
      <c r="AO18" s="341"/>
      <c r="AP18" s="341"/>
      <c r="AQ18" s="341"/>
      <c r="AR18" s="341"/>
      <c r="AS18" s="341"/>
      <c r="AT18" s="341"/>
      <c r="AU18" s="341"/>
      <c r="AV18" s="341"/>
      <c r="AW18" s="341"/>
      <c r="AX18" s="342"/>
    </row>
    <row r="19" spans="1:55" ht="21.75" customHeight="1" x14ac:dyDescent="0.15">
      <c r="A19" s="248" t="s">
        <v>44</v>
      </c>
      <c r="B19" s="249"/>
      <c r="C19" s="249"/>
      <c r="D19" s="249"/>
      <c r="E19" s="249"/>
      <c r="F19" s="250"/>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703</v>
      </c>
      <c r="AU19" s="299"/>
      <c r="AV19" s="299"/>
      <c r="AW19" s="299"/>
      <c r="AX19" s="338"/>
    </row>
    <row r="20" spans="1:55" ht="25.5" customHeight="1" x14ac:dyDescent="0.15">
      <c r="A20" s="251"/>
      <c r="B20" s="252"/>
      <c r="C20" s="252"/>
      <c r="D20" s="252"/>
      <c r="E20" s="252"/>
      <c r="F20" s="253"/>
      <c r="G20" s="502" t="s">
        <v>2172</v>
      </c>
      <c r="H20" s="503"/>
      <c r="I20" s="503"/>
      <c r="J20" s="503"/>
      <c r="K20" s="503"/>
      <c r="L20" s="503"/>
      <c r="M20" s="503"/>
      <c r="N20" s="503"/>
      <c r="O20" s="503"/>
      <c r="P20" s="503"/>
      <c r="Q20" s="503"/>
      <c r="R20" s="503"/>
      <c r="S20" s="503"/>
      <c r="T20" s="503"/>
      <c r="U20" s="503"/>
      <c r="V20" s="503"/>
      <c r="W20" s="503"/>
      <c r="X20" s="504"/>
      <c r="Y20" s="260" t="s">
        <v>49</v>
      </c>
      <c r="Z20" s="285"/>
      <c r="AA20" s="286"/>
      <c r="AB20" s="287" t="s">
        <v>909</v>
      </c>
      <c r="AC20" s="287"/>
      <c r="AD20" s="287"/>
      <c r="AE20" s="3161" t="s">
        <v>2169</v>
      </c>
      <c r="AF20" s="3161"/>
      <c r="AG20" s="3161"/>
      <c r="AH20" s="3161"/>
      <c r="AI20" s="3161"/>
      <c r="AJ20" s="3161" t="s">
        <v>2169</v>
      </c>
      <c r="AK20" s="3161"/>
      <c r="AL20" s="3161"/>
      <c r="AM20" s="3161"/>
      <c r="AN20" s="3161"/>
      <c r="AO20" s="3161" t="s">
        <v>2169</v>
      </c>
      <c r="AP20" s="3161"/>
      <c r="AQ20" s="3161"/>
      <c r="AR20" s="3161"/>
      <c r="AS20" s="3161"/>
      <c r="AT20" s="3171"/>
      <c r="AU20" s="3171"/>
      <c r="AV20" s="3171"/>
      <c r="AW20" s="3171"/>
      <c r="AX20" s="3172"/>
    </row>
    <row r="21" spans="1:55" ht="25.5" customHeight="1" x14ac:dyDescent="0.15">
      <c r="A21" s="251"/>
      <c r="B21" s="252"/>
      <c r="C21" s="252"/>
      <c r="D21" s="252"/>
      <c r="E21" s="252"/>
      <c r="F21" s="253"/>
      <c r="G21" s="505"/>
      <c r="H21" s="506"/>
      <c r="I21" s="506"/>
      <c r="J21" s="506"/>
      <c r="K21" s="506"/>
      <c r="L21" s="506"/>
      <c r="M21" s="506"/>
      <c r="N21" s="506"/>
      <c r="O21" s="506"/>
      <c r="P21" s="506"/>
      <c r="Q21" s="506"/>
      <c r="R21" s="506"/>
      <c r="S21" s="506"/>
      <c r="T21" s="506"/>
      <c r="U21" s="506"/>
      <c r="V21" s="506"/>
      <c r="W21" s="506"/>
      <c r="X21" s="507"/>
      <c r="Y21" s="242" t="s">
        <v>51</v>
      </c>
      <c r="Z21" s="243"/>
      <c r="AA21" s="244"/>
      <c r="AB21" s="332"/>
      <c r="AC21" s="332"/>
      <c r="AD21" s="332"/>
      <c r="AE21" s="3164" t="s">
        <v>2169</v>
      </c>
      <c r="AF21" s="3164"/>
      <c r="AG21" s="3164"/>
      <c r="AH21" s="3164"/>
      <c r="AI21" s="3164"/>
      <c r="AJ21" s="3164" t="s">
        <v>2169</v>
      </c>
      <c r="AK21" s="3164"/>
      <c r="AL21" s="3164"/>
      <c r="AM21" s="3164"/>
      <c r="AN21" s="3164"/>
      <c r="AO21" s="3164" t="s">
        <v>2169</v>
      </c>
      <c r="AP21" s="3164"/>
      <c r="AQ21" s="3164"/>
      <c r="AR21" s="3164"/>
      <c r="AS21" s="3164"/>
      <c r="AT21" s="3173" t="s">
        <v>2171</v>
      </c>
      <c r="AU21" s="991"/>
      <c r="AV21" s="991"/>
      <c r="AW21" s="991"/>
      <c r="AX21" s="3165"/>
    </row>
    <row r="22" spans="1:55" ht="25.5" customHeight="1" x14ac:dyDescent="0.15">
      <c r="A22" s="251"/>
      <c r="B22" s="252"/>
      <c r="C22" s="252"/>
      <c r="D22" s="252"/>
      <c r="E22" s="252"/>
      <c r="F22" s="253"/>
      <c r="G22" s="508"/>
      <c r="H22" s="509"/>
      <c r="I22" s="509"/>
      <c r="J22" s="509"/>
      <c r="K22" s="509"/>
      <c r="L22" s="509"/>
      <c r="M22" s="509"/>
      <c r="N22" s="509"/>
      <c r="O22" s="509"/>
      <c r="P22" s="509"/>
      <c r="Q22" s="509"/>
      <c r="R22" s="509"/>
      <c r="S22" s="509"/>
      <c r="T22" s="509"/>
      <c r="U22" s="509"/>
      <c r="V22" s="509"/>
      <c r="W22" s="509"/>
      <c r="X22" s="510"/>
      <c r="Y22" s="242" t="s">
        <v>52</v>
      </c>
      <c r="Z22" s="243"/>
      <c r="AA22" s="244"/>
      <c r="AB22" s="310" t="s">
        <v>2170</v>
      </c>
      <c r="AC22" s="310"/>
      <c r="AD22" s="310"/>
      <c r="AE22" s="3163" t="s">
        <v>2169</v>
      </c>
      <c r="AF22" s="3163"/>
      <c r="AG22" s="3163"/>
      <c r="AH22" s="3163"/>
      <c r="AI22" s="3163"/>
      <c r="AJ22" s="3163" t="s">
        <v>2169</v>
      </c>
      <c r="AK22" s="3163"/>
      <c r="AL22" s="3163"/>
      <c r="AM22" s="3163"/>
      <c r="AN22" s="3163"/>
      <c r="AO22" s="3163" t="s">
        <v>2169</v>
      </c>
      <c r="AP22" s="3163"/>
      <c r="AQ22" s="3163"/>
      <c r="AR22" s="3163"/>
      <c r="AS22" s="3163"/>
      <c r="AT22" s="3169"/>
      <c r="AU22" s="3169"/>
      <c r="AV22" s="3169"/>
      <c r="AW22" s="3169"/>
      <c r="AX22" s="3170"/>
    </row>
    <row r="23" spans="1:55" ht="25.5" customHeight="1" x14ac:dyDescent="0.15">
      <c r="A23" s="251"/>
      <c r="B23" s="252"/>
      <c r="C23" s="252"/>
      <c r="D23" s="252"/>
      <c r="E23" s="252"/>
      <c r="F23" s="253"/>
      <c r="G23" s="502" t="s">
        <v>2168</v>
      </c>
      <c r="H23" s="503"/>
      <c r="I23" s="503"/>
      <c r="J23" s="503"/>
      <c r="K23" s="503"/>
      <c r="L23" s="503"/>
      <c r="M23" s="503"/>
      <c r="N23" s="503"/>
      <c r="O23" s="503"/>
      <c r="P23" s="503"/>
      <c r="Q23" s="503"/>
      <c r="R23" s="503"/>
      <c r="S23" s="503"/>
      <c r="T23" s="503"/>
      <c r="U23" s="503"/>
      <c r="V23" s="503"/>
      <c r="W23" s="503"/>
      <c r="X23" s="504"/>
      <c r="Y23" s="260" t="s">
        <v>49</v>
      </c>
      <c r="Z23" s="285"/>
      <c r="AA23" s="286"/>
      <c r="AB23" s="287" t="s">
        <v>909</v>
      </c>
      <c r="AC23" s="287"/>
      <c r="AD23" s="287"/>
      <c r="AE23" s="3161" t="s">
        <v>2156</v>
      </c>
      <c r="AF23" s="3161"/>
      <c r="AG23" s="3161"/>
      <c r="AH23" s="3161"/>
      <c r="AI23" s="3161"/>
      <c r="AJ23" s="3161" t="s">
        <v>2156</v>
      </c>
      <c r="AK23" s="3161"/>
      <c r="AL23" s="3161"/>
      <c r="AM23" s="3161"/>
      <c r="AN23" s="3161"/>
      <c r="AO23" s="3161" t="s">
        <v>2156</v>
      </c>
      <c r="AP23" s="3161"/>
      <c r="AQ23" s="3161"/>
      <c r="AR23" s="3161"/>
      <c r="AS23" s="3161"/>
      <c r="AT23" s="3171"/>
      <c r="AU23" s="3171"/>
      <c r="AV23" s="3171"/>
      <c r="AW23" s="3171"/>
      <c r="AX23" s="3172"/>
    </row>
    <row r="24" spans="1:55" ht="34.5" customHeight="1" x14ac:dyDescent="0.15">
      <c r="A24" s="251"/>
      <c r="B24" s="252"/>
      <c r="C24" s="252"/>
      <c r="D24" s="252"/>
      <c r="E24" s="252"/>
      <c r="F24" s="253"/>
      <c r="G24" s="505"/>
      <c r="H24" s="506"/>
      <c r="I24" s="506"/>
      <c r="J24" s="506"/>
      <c r="K24" s="506"/>
      <c r="L24" s="506"/>
      <c r="M24" s="506"/>
      <c r="N24" s="506"/>
      <c r="O24" s="506"/>
      <c r="P24" s="506"/>
      <c r="Q24" s="506"/>
      <c r="R24" s="506"/>
      <c r="S24" s="506"/>
      <c r="T24" s="506"/>
      <c r="U24" s="506"/>
      <c r="V24" s="506"/>
      <c r="W24" s="506"/>
      <c r="X24" s="507"/>
      <c r="Y24" s="242" t="s">
        <v>51</v>
      </c>
      <c r="Z24" s="243"/>
      <c r="AA24" s="244"/>
      <c r="AB24" s="332"/>
      <c r="AC24" s="332"/>
      <c r="AD24" s="332"/>
      <c r="AE24" s="3164" t="s">
        <v>2156</v>
      </c>
      <c r="AF24" s="3164"/>
      <c r="AG24" s="3164"/>
      <c r="AH24" s="3164"/>
      <c r="AI24" s="3164"/>
      <c r="AJ24" s="3164" t="s">
        <v>2156</v>
      </c>
      <c r="AK24" s="3164"/>
      <c r="AL24" s="3164"/>
      <c r="AM24" s="3164"/>
      <c r="AN24" s="3164"/>
      <c r="AO24" s="3164" t="s">
        <v>2156</v>
      </c>
      <c r="AP24" s="3164"/>
      <c r="AQ24" s="3164"/>
      <c r="AR24" s="3164"/>
      <c r="AS24" s="3164"/>
      <c r="AT24" s="990" t="s">
        <v>2167</v>
      </c>
      <c r="AU24" s="991"/>
      <c r="AV24" s="991"/>
      <c r="AW24" s="991"/>
      <c r="AX24" s="3165"/>
    </row>
    <row r="25" spans="1:55" ht="25.5" customHeight="1" x14ac:dyDescent="0.15">
      <c r="A25" s="254"/>
      <c r="B25" s="255"/>
      <c r="C25" s="255"/>
      <c r="D25" s="255"/>
      <c r="E25" s="255"/>
      <c r="F25" s="256"/>
      <c r="G25" s="508"/>
      <c r="H25" s="509"/>
      <c r="I25" s="509"/>
      <c r="J25" s="509"/>
      <c r="K25" s="509"/>
      <c r="L25" s="509"/>
      <c r="M25" s="509"/>
      <c r="N25" s="509"/>
      <c r="O25" s="509"/>
      <c r="P25" s="509"/>
      <c r="Q25" s="509"/>
      <c r="R25" s="509"/>
      <c r="S25" s="509"/>
      <c r="T25" s="509"/>
      <c r="U25" s="509"/>
      <c r="V25" s="509"/>
      <c r="W25" s="509"/>
      <c r="X25" s="510"/>
      <c r="Y25" s="242" t="s">
        <v>52</v>
      </c>
      <c r="Z25" s="243"/>
      <c r="AA25" s="244"/>
      <c r="AB25" s="310" t="s">
        <v>2166</v>
      </c>
      <c r="AC25" s="310"/>
      <c r="AD25" s="310"/>
      <c r="AE25" s="3163" t="s">
        <v>2156</v>
      </c>
      <c r="AF25" s="3163"/>
      <c r="AG25" s="3163"/>
      <c r="AH25" s="3163"/>
      <c r="AI25" s="3163"/>
      <c r="AJ25" s="3163" t="s">
        <v>2156</v>
      </c>
      <c r="AK25" s="3163"/>
      <c r="AL25" s="3163"/>
      <c r="AM25" s="3163"/>
      <c r="AN25" s="3163"/>
      <c r="AO25" s="3163" t="s">
        <v>2156</v>
      </c>
      <c r="AP25" s="3163"/>
      <c r="AQ25" s="3163"/>
      <c r="AR25" s="3163"/>
      <c r="AS25" s="3163"/>
      <c r="AT25" s="3169"/>
      <c r="AU25" s="3169"/>
      <c r="AV25" s="3169"/>
      <c r="AW25" s="3169"/>
      <c r="AX25" s="3170"/>
    </row>
    <row r="26" spans="1:55" ht="21.75" customHeight="1" x14ac:dyDescent="0.15">
      <c r="A26" s="248" t="s">
        <v>54</v>
      </c>
      <c r="B26" s="249"/>
      <c r="C26" s="249"/>
      <c r="D26" s="249"/>
      <c r="E26" s="249"/>
      <c r="F26" s="250"/>
      <c r="G26" s="316" t="s">
        <v>55</v>
      </c>
      <c r="H26" s="243"/>
      <c r="I26" s="243"/>
      <c r="J26" s="243"/>
      <c r="K26" s="243"/>
      <c r="L26" s="243"/>
      <c r="M26" s="243"/>
      <c r="N26" s="243"/>
      <c r="O26" s="243"/>
      <c r="P26" s="243"/>
      <c r="Q26" s="243"/>
      <c r="R26" s="243"/>
      <c r="S26" s="243"/>
      <c r="T26" s="243"/>
      <c r="U26" s="243"/>
      <c r="V26" s="243"/>
      <c r="W26" s="243"/>
      <c r="X26" s="244"/>
      <c r="Y26" s="317"/>
      <c r="Z26" s="318"/>
      <c r="AA26" s="319"/>
      <c r="AB26" s="242" t="s">
        <v>46</v>
      </c>
      <c r="AC26" s="243"/>
      <c r="AD26" s="244"/>
      <c r="AE26" s="299" t="s">
        <v>2165</v>
      </c>
      <c r="AF26" s="299"/>
      <c r="AG26" s="299"/>
      <c r="AH26" s="299"/>
      <c r="AI26" s="299"/>
      <c r="AJ26" s="299" t="s">
        <v>2164</v>
      </c>
      <c r="AK26" s="299"/>
      <c r="AL26" s="299"/>
      <c r="AM26" s="299"/>
      <c r="AN26" s="299"/>
      <c r="AO26" s="299" t="s">
        <v>1947</v>
      </c>
      <c r="AP26" s="299"/>
      <c r="AQ26" s="299"/>
      <c r="AR26" s="299"/>
      <c r="AS26" s="299"/>
      <c r="AT26" s="245" t="s">
        <v>56</v>
      </c>
      <c r="AU26" s="246"/>
      <c r="AV26" s="246"/>
      <c r="AW26" s="246"/>
      <c r="AX26" s="247"/>
    </row>
    <row r="27" spans="1:55" ht="25.5" customHeight="1" x14ac:dyDescent="0.15">
      <c r="A27" s="251"/>
      <c r="B27" s="252"/>
      <c r="C27" s="252"/>
      <c r="D27" s="252"/>
      <c r="E27" s="252"/>
      <c r="F27" s="253"/>
      <c r="G27" s="502" t="s">
        <v>2163</v>
      </c>
      <c r="H27" s="3174"/>
      <c r="I27" s="3174"/>
      <c r="J27" s="3174"/>
      <c r="K27" s="3174"/>
      <c r="L27" s="3174"/>
      <c r="M27" s="3174"/>
      <c r="N27" s="3174"/>
      <c r="O27" s="3174"/>
      <c r="P27" s="3174"/>
      <c r="Q27" s="3174"/>
      <c r="R27" s="3174"/>
      <c r="S27" s="3174"/>
      <c r="T27" s="3174"/>
      <c r="U27" s="3174"/>
      <c r="V27" s="3174"/>
      <c r="W27" s="3174"/>
      <c r="X27" s="3175"/>
      <c r="Y27" s="306" t="s">
        <v>58</v>
      </c>
      <c r="Z27" s="1408"/>
      <c r="AA27" s="1585"/>
      <c r="AB27" s="3179"/>
      <c r="AC27" s="3180"/>
      <c r="AD27" s="3181"/>
      <c r="AE27" s="3163" t="s">
        <v>2156</v>
      </c>
      <c r="AF27" s="3163"/>
      <c r="AG27" s="3163"/>
      <c r="AH27" s="3163"/>
      <c r="AI27" s="3163"/>
      <c r="AJ27" s="3161" t="s">
        <v>2156</v>
      </c>
      <c r="AK27" s="3161"/>
      <c r="AL27" s="3161"/>
      <c r="AM27" s="3161"/>
      <c r="AN27" s="3161"/>
      <c r="AO27" s="3161" t="s">
        <v>2156</v>
      </c>
      <c r="AP27" s="3161"/>
      <c r="AQ27" s="3161"/>
      <c r="AR27" s="3161"/>
      <c r="AS27" s="3161"/>
      <c r="AT27" s="3064" t="s">
        <v>2159</v>
      </c>
      <c r="AU27" s="2536"/>
      <c r="AV27" s="2536"/>
      <c r="AW27" s="2536"/>
      <c r="AX27" s="2537"/>
      <c r="AY27" s="2"/>
      <c r="AZ27" s="3"/>
      <c r="BA27" s="3"/>
      <c r="BB27" s="3"/>
      <c r="BC27" s="3"/>
    </row>
    <row r="28" spans="1:55" ht="25.5" customHeight="1" x14ac:dyDescent="0.15">
      <c r="A28" s="251"/>
      <c r="B28" s="252"/>
      <c r="C28" s="252"/>
      <c r="D28" s="252"/>
      <c r="E28" s="252"/>
      <c r="F28" s="253"/>
      <c r="G28" s="3176"/>
      <c r="H28" s="3177"/>
      <c r="I28" s="3177"/>
      <c r="J28" s="3177"/>
      <c r="K28" s="3177"/>
      <c r="L28" s="3177"/>
      <c r="M28" s="3177"/>
      <c r="N28" s="3177"/>
      <c r="O28" s="3177"/>
      <c r="P28" s="3177"/>
      <c r="Q28" s="3177"/>
      <c r="R28" s="3177"/>
      <c r="S28" s="3177"/>
      <c r="T28" s="3177"/>
      <c r="U28" s="3177"/>
      <c r="V28" s="3177"/>
      <c r="W28" s="3177"/>
      <c r="X28" s="3178"/>
      <c r="Y28" s="315" t="s">
        <v>2158</v>
      </c>
      <c r="Z28" s="419"/>
      <c r="AA28" s="420"/>
      <c r="AB28" s="1481" t="s">
        <v>2162</v>
      </c>
      <c r="AC28" s="3166"/>
      <c r="AD28" s="3167"/>
      <c r="AE28" s="3064" t="s">
        <v>2156</v>
      </c>
      <c r="AF28" s="2536"/>
      <c r="AG28" s="2536"/>
      <c r="AH28" s="2536"/>
      <c r="AI28" s="3065"/>
      <c r="AJ28" s="3057" t="s">
        <v>2156</v>
      </c>
      <c r="AK28" s="3058"/>
      <c r="AL28" s="3058"/>
      <c r="AM28" s="3058"/>
      <c r="AN28" s="3059"/>
      <c r="AO28" s="3057" t="s">
        <v>2156</v>
      </c>
      <c r="AP28" s="3058"/>
      <c r="AQ28" s="3058"/>
      <c r="AR28" s="3058"/>
      <c r="AS28" s="3059"/>
      <c r="AT28" s="3168" t="s">
        <v>2161</v>
      </c>
      <c r="AU28" s="3058"/>
      <c r="AV28" s="3058"/>
      <c r="AW28" s="3058"/>
      <c r="AX28" s="3063"/>
      <c r="AY28" s="2"/>
      <c r="AZ28" s="3"/>
      <c r="BA28" s="3"/>
      <c r="BB28" s="3"/>
      <c r="BC28" s="3"/>
    </row>
    <row r="29" spans="1:55" ht="25.5" customHeight="1" x14ac:dyDescent="0.15">
      <c r="A29" s="251"/>
      <c r="B29" s="252"/>
      <c r="C29" s="252"/>
      <c r="D29" s="252"/>
      <c r="E29" s="252"/>
      <c r="F29" s="253"/>
      <c r="G29" s="502" t="s">
        <v>2160</v>
      </c>
      <c r="H29" s="3174"/>
      <c r="I29" s="3174"/>
      <c r="J29" s="3174"/>
      <c r="K29" s="3174"/>
      <c r="L29" s="3174"/>
      <c r="M29" s="3174"/>
      <c r="N29" s="3174"/>
      <c r="O29" s="3174"/>
      <c r="P29" s="3174"/>
      <c r="Q29" s="3174"/>
      <c r="R29" s="3174"/>
      <c r="S29" s="3174"/>
      <c r="T29" s="3174"/>
      <c r="U29" s="3174"/>
      <c r="V29" s="3174"/>
      <c r="W29" s="3174"/>
      <c r="X29" s="3175"/>
      <c r="Y29" s="306" t="s">
        <v>58</v>
      </c>
      <c r="Z29" s="307"/>
      <c r="AA29" s="308"/>
      <c r="AB29" s="3179"/>
      <c r="AC29" s="3180"/>
      <c r="AD29" s="3181"/>
      <c r="AE29" s="3163" t="s">
        <v>2156</v>
      </c>
      <c r="AF29" s="3163"/>
      <c r="AG29" s="3163"/>
      <c r="AH29" s="3163"/>
      <c r="AI29" s="3163"/>
      <c r="AJ29" s="3161" t="s">
        <v>2156</v>
      </c>
      <c r="AK29" s="3161"/>
      <c r="AL29" s="3161"/>
      <c r="AM29" s="3161"/>
      <c r="AN29" s="3161"/>
      <c r="AO29" s="3161" t="s">
        <v>2156</v>
      </c>
      <c r="AP29" s="3161"/>
      <c r="AQ29" s="3161"/>
      <c r="AR29" s="3161"/>
      <c r="AS29" s="3161"/>
      <c r="AT29" s="3064" t="s">
        <v>2159</v>
      </c>
      <c r="AU29" s="2536"/>
      <c r="AV29" s="2536"/>
      <c r="AW29" s="2536"/>
      <c r="AX29" s="2537"/>
      <c r="AY29" s="2"/>
      <c r="AZ29" s="3"/>
      <c r="BA29" s="3"/>
      <c r="BB29" s="3"/>
      <c r="BC29" s="3"/>
    </row>
    <row r="30" spans="1:55" ht="32.25" customHeight="1" x14ac:dyDescent="0.15">
      <c r="A30" s="254"/>
      <c r="B30" s="255"/>
      <c r="C30" s="255"/>
      <c r="D30" s="255"/>
      <c r="E30" s="255"/>
      <c r="F30" s="256"/>
      <c r="G30" s="3176"/>
      <c r="H30" s="3177"/>
      <c r="I30" s="3177"/>
      <c r="J30" s="3177"/>
      <c r="K30" s="3177"/>
      <c r="L30" s="3177"/>
      <c r="M30" s="3177"/>
      <c r="N30" s="3177"/>
      <c r="O30" s="3177"/>
      <c r="P30" s="3177"/>
      <c r="Q30" s="3177"/>
      <c r="R30" s="3177"/>
      <c r="S30" s="3177"/>
      <c r="T30" s="3177"/>
      <c r="U30" s="3177"/>
      <c r="V30" s="3177"/>
      <c r="W30" s="3177"/>
      <c r="X30" s="3178"/>
      <c r="Y30" s="315" t="s">
        <v>2158</v>
      </c>
      <c r="Z30" s="261"/>
      <c r="AA30" s="262"/>
      <c r="AB30" s="1481" t="s">
        <v>2157</v>
      </c>
      <c r="AC30" s="3166"/>
      <c r="AD30" s="3167"/>
      <c r="AE30" s="3064" t="s">
        <v>2156</v>
      </c>
      <c r="AF30" s="2536"/>
      <c r="AG30" s="2536"/>
      <c r="AH30" s="2536"/>
      <c r="AI30" s="3065"/>
      <c r="AJ30" s="3057" t="s">
        <v>2156</v>
      </c>
      <c r="AK30" s="3058"/>
      <c r="AL30" s="3058"/>
      <c r="AM30" s="3058"/>
      <c r="AN30" s="3059"/>
      <c r="AO30" s="3057" t="s">
        <v>2156</v>
      </c>
      <c r="AP30" s="3058"/>
      <c r="AQ30" s="3058"/>
      <c r="AR30" s="3058"/>
      <c r="AS30" s="3059"/>
      <c r="AT30" s="3057"/>
      <c r="AU30" s="3058"/>
      <c r="AV30" s="3058"/>
      <c r="AW30" s="3058"/>
      <c r="AX30" s="3063"/>
      <c r="AY30" s="2"/>
      <c r="AZ30" s="3"/>
      <c r="BA30" s="3"/>
      <c r="BB30" s="3"/>
      <c r="BC30" s="3"/>
    </row>
    <row r="31" spans="1:55" ht="21.75" customHeight="1" x14ac:dyDescent="0.15">
      <c r="A31" s="248" t="s">
        <v>62</v>
      </c>
      <c r="B31" s="249"/>
      <c r="C31" s="249"/>
      <c r="D31" s="249"/>
      <c r="E31" s="249"/>
      <c r="F31" s="250"/>
      <c r="G31" s="243" t="s">
        <v>63</v>
      </c>
      <c r="H31" s="243"/>
      <c r="I31" s="243"/>
      <c r="J31" s="243"/>
      <c r="K31" s="243"/>
      <c r="L31" s="243"/>
      <c r="M31" s="243"/>
      <c r="N31" s="243"/>
      <c r="O31" s="243"/>
      <c r="P31" s="243"/>
      <c r="Q31" s="243"/>
      <c r="R31" s="243"/>
      <c r="S31" s="243"/>
      <c r="T31" s="243"/>
      <c r="U31" s="243"/>
      <c r="V31" s="243"/>
      <c r="W31" s="243"/>
      <c r="X31" s="244"/>
      <c r="Y31" s="296"/>
      <c r="Z31" s="297"/>
      <c r="AA31" s="298"/>
      <c r="AB31" s="242" t="s">
        <v>46</v>
      </c>
      <c r="AC31" s="243"/>
      <c r="AD31" s="244"/>
      <c r="AE31" s="242" t="s">
        <v>29</v>
      </c>
      <c r="AF31" s="243"/>
      <c r="AG31" s="243"/>
      <c r="AH31" s="243"/>
      <c r="AI31" s="244"/>
      <c r="AJ31" s="242" t="s">
        <v>30</v>
      </c>
      <c r="AK31" s="243"/>
      <c r="AL31" s="243"/>
      <c r="AM31" s="243"/>
      <c r="AN31" s="244"/>
      <c r="AO31" s="242" t="s">
        <v>31</v>
      </c>
      <c r="AP31" s="243"/>
      <c r="AQ31" s="243"/>
      <c r="AR31" s="243"/>
      <c r="AS31" s="244"/>
      <c r="AT31" s="245" t="s">
        <v>64</v>
      </c>
      <c r="AU31" s="246"/>
      <c r="AV31" s="246"/>
      <c r="AW31" s="246"/>
      <c r="AX31" s="247"/>
      <c r="AY31" s="2"/>
      <c r="AZ31" s="3"/>
      <c r="BA31" s="3"/>
      <c r="BB31" s="3"/>
      <c r="BC31" s="3"/>
    </row>
    <row r="32" spans="1:55" ht="25.5" customHeight="1" x14ac:dyDescent="0.15">
      <c r="A32" s="251"/>
      <c r="B32" s="252"/>
      <c r="C32" s="252"/>
      <c r="D32" s="252"/>
      <c r="E32" s="252"/>
      <c r="F32" s="253"/>
      <c r="G32" s="482" t="s">
        <v>2155</v>
      </c>
      <c r="H32" s="482"/>
      <c r="I32" s="482"/>
      <c r="J32" s="482"/>
      <c r="K32" s="482"/>
      <c r="L32" s="482"/>
      <c r="M32" s="482"/>
      <c r="N32" s="482"/>
      <c r="O32" s="482"/>
      <c r="P32" s="482"/>
      <c r="Q32" s="482"/>
      <c r="R32" s="482"/>
      <c r="S32" s="482"/>
      <c r="T32" s="482"/>
      <c r="U32" s="482"/>
      <c r="V32" s="482"/>
      <c r="W32" s="482"/>
      <c r="X32" s="482"/>
      <c r="Y32" s="272" t="s">
        <v>62</v>
      </c>
      <c r="Z32" s="273"/>
      <c r="AA32" s="274"/>
      <c r="AB32" s="2467" t="s">
        <v>2153</v>
      </c>
      <c r="AC32" s="1438"/>
      <c r="AD32" s="1439"/>
      <c r="AE32" s="487" t="s">
        <v>2151</v>
      </c>
      <c r="AF32" s="488"/>
      <c r="AG32" s="488"/>
      <c r="AH32" s="488"/>
      <c r="AI32" s="489"/>
      <c r="AJ32" s="487" t="s">
        <v>2151</v>
      </c>
      <c r="AK32" s="488"/>
      <c r="AL32" s="488"/>
      <c r="AM32" s="488"/>
      <c r="AN32" s="489"/>
      <c r="AO32" s="487" t="s">
        <v>2151</v>
      </c>
      <c r="AP32" s="488"/>
      <c r="AQ32" s="488"/>
      <c r="AR32" s="488"/>
      <c r="AS32" s="489"/>
      <c r="AT32" s="487" t="s">
        <v>2151</v>
      </c>
      <c r="AU32" s="488"/>
      <c r="AV32" s="488"/>
      <c r="AW32" s="488"/>
      <c r="AX32" s="490"/>
    </row>
    <row r="33" spans="1:50" ht="25.5" customHeight="1" x14ac:dyDescent="0.15">
      <c r="A33" s="251"/>
      <c r="B33" s="252"/>
      <c r="C33" s="252"/>
      <c r="D33" s="252"/>
      <c r="E33" s="252"/>
      <c r="F33" s="253"/>
      <c r="G33" s="1524"/>
      <c r="H33" s="1524"/>
      <c r="I33" s="1524"/>
      <c r="J33" s="1524"/>
      <c r="K33" s="1524"/>
      <c r="L33" s="1524"/>
      <c r="M33" s="1524"/>
      <c r="N33" s="1524"/>
      <c r="O33" s="1524"/>
      <c r="P33" s="1524"/>
      <c r="Q33" s="1524"/>
      <c r="R33" s="1524"/>
      <c r="S33" s="1524"/>
      <c r="T33" s="1524"/>
      <c r="U33" s="1524"/>
      <c r="V33" s="1524"/>
      <c r="W33" s="1524"/>
      <c r="X33" s="1524"/>
      <c r="Y33" s="260" t="s">
        <v>66</v>
      </c>
      <c r="Z33" s="261"/>
      <c r="AA33" s="262"/>
      <c r="AB33" s="990" t="s">
        <v>2152</v>
      </c>
      <c r="AC33" s="991"/>
      <c r="AD33" s="992"/>
      <c r="AE33" s="487" t="s">
        <v>2151</v>
      </c>
      <c r="AF33" s="488"/>
      <c r="AG33" s="488"/>
      <c r="AH33" s="488"/>
      <c r="AI33" s="489"/>
      <c r="AJ33" s="487" t="s">
        <v>2151</v>
      </c>
      <c r="AK33" s="488"/>
      <c r="AL33" s="488"/>
      <c r="AM33" s="488"/>
      <c r="AN33" s="489"/>
      <c r="AO33" s="487" t="s">
        <v>2151</v>
      </c>
      <c r="AP33" s="488"/>
      <c r="AQ33" s="488"/>
      <c r="AR33" s="488"/>
      <c r="AS33" s="489"/>
      <c r="AT33" s="487" t="s">
        <v>2151</v>
      </c>
      <c r="AU33" s="488"/>
      <c r="AV33" s="488"/>
      <c r="AW33" s="488"/>
      <c r="AX33" s="490"/>
    </row>
    <row r="34" spans="1:50" ht="25.5" customHeight="1" x14ac:dyDescent="0.15">
      <c r="A34" s="251"/>
      <c r="B34" s="252"/>
      <c r="C34" s="252"/>
      <c r="D34" s="252"/>
      <c r="E34" s="252"/>
      <c r="F34" s="253"/>
      <c r="G34" s="482" t="s">
        <v>2154</v>
      </c>
      <c r="H34" s="482"/>
      <c r="I34" s="482"/>
      <c r="J34" s="482"/>
      <c r="K34" s="482"/>
      <c r="L34" s="482"/>
      <c r="M34" s="482"/>
      <c r="N34" s="482"/>
      <c r="O34" s="482"/>
      <c r="P34" s="482"/>
      <c r="Q34" s="482"/>
      <c r="R34" s="482"/>
      <c r="S34" s="482"/>
      <c r="T34" s="482"/>
      <c r="U34" s="482"/>
      <c r="V34" s="482"/>
      <c r="W34" s="482"/>
      <c r="X34" s="482"/>
      <c r="Y34" s="272" t="s">
        <v>62</v>
      </c>
      <c r="Z34" s="273"/>
      <c r="AA34" s="274"/>
      <c r="AB34" s="2467" t="s">
        <v>2153</v>
      </c>
      <c r="AC34" s="1438"/>
      <c r="AD34" s="1439"/>
      <c r="AE34" s="487" t="s">
        <v>2151</v>
      </c>
      <c r="AF34" s="488"/>
      <c r="AG34" s="488"/>
      <c r="AH34" s="488"/>
      <c r="AI34" s="489"/>
      <c r="AJ34" s="487" t="s">
        <v>2151</v>
      </c>
      <c r="AK34" s="488"/>
      <c r="AL34" s="488"/>
      <c r="AM34" s="488"/>
      <c r="AN34" s="489"/>
      <c r="AO34" s="487" t="s">
        <v>2151</v>
      </c>
      <c r="AP34" s="488"/>
      <c r="AQ34" s="488"/>
      <c r="AR34" s="488"/>
      <c r="AS34" s="489"/>
      <c r="AT34" s="487" t="s">
        <v>2151</v>
      </c>
      <c r="AU34" s="488"/>
      <c r="AV34" s="488"/>
      <c r="AW34" s="488"/>
      <c r="AX34" s="490"/>
    </row>
    <row r="35" spans="1:50" ht="25.5" customHeight="1" x14ac:dyDescent="0.15">
      <c r="A35" s="254"/>
      <c r="B35" s="255"/>
      <c r="C35" s="255"/>
      <c r="D35" s="255"/>
      <c r="E35" s="255"/>
      <c r="F35" s="256"/>
      <c r="G35" s="483"/>
      <c r="H35" s="483"/>
      <c r="I35" s="483"/>
      <c r="J35" s="483"/>
      <c r="K35" s="483"/>
      <c r="L35" s="483"/>
      <c r="M35" s="483"/>
      <c r="N35" s="483"/>
      <c r="O35" s="483"/>
      <c r="P35" s="483"/>
      <c r="Q35" s="483"/>
      <c r="R35" s="483"/>
      <c r="S35" s="483"/>
      <c r="T35" s="483"/>
      <c r="U35" s="483"/>
      <c r="V35" s="483"/>
      <c r="W35" s="483"/>
      <c r="X35" s="483"/>
      <c r="Y35" s="260" t="s">
        <v>66</v>
      </c>
      <c r="Z35" s="261"/>
      <c r="AA35" s="262"/>
      <c r="AB35" s="990" t="s">
        <v>2152</v>
      </c>
      <c r="AC35" s="991"/>
      <c r="AD35" s="992"/>
      <c r="AE35" s="487" t="s">
        <v>2151</v>
      </c>
      <c r="AF35" s="488"/>
      <c r="AG35" s="488"/>
      <c r="AH35" s="488"/>
      <c r="AI35" s="489"/>
      <c r="AJ35" s="487" t="s">
        <v>2151</v>
      </c>
      <c r="AK35" s="488"/>
      <c r="AL35" s="488"/>
      <c r="AM35" s="488"/>
      <c r="AN35" s="489"/>
      <c r="AO35" s="487" t="s">
        <v>2151</v>
      </c>
      <c r="AP35" s="488"/>
      <c r="AQ35" s="488"/>
      <c r="AR35" s="488"/>
      <c r="AS35" s="489"/>
      <c r="AT35" s="487" t="s">
        <v>2151</v>
      </c>
      <c r="AU35" s="488"/>
      <c r="AV35" s="488"/>
      <c r="AW35" s="488"/>
      <c r="AX35" s="490"/>
    </row>
    <row r="36" spans="1:50" ht="23.1" customHeight="1" x14ac:dyDescent="0.15">
      <c r="A36" s="208" t="s">
        <v>67</v>
      </c>
      <c r="B36" s="209"/>
      <c r="C36" s="214" t="s">
        <v>68</v>
      </c>
      <c r="D36" s="215"/>
      <c r="E36" s="215"/>
      <c r="F36" s="215"/>
      <c r="G36" s="215"/>
      <c r="H36" s="215"/>
      <c r="I36" s="215"/>
      <c r="J36" s="215"/>
      <c r="K36" s="216"/>
      <c r="L36" s="217" t="s">
        <v>69</v>
      </c>
      <c r="M36" s="217"/>
      <c r="N36" s="217"/>
      <c r="O36" s="217"/>
      <c r="P36" s="217"/>
      <c r="Q36" s="217"/>
      <c r="R36" s="218" t="s">
        <v>33</v>
      </c>
      <c r="S36" s="218"/>
      <c r="T36" s="218"/>
      <c r="U36" s="218"/>
      <c r="V36" s="218"/>
      <c r="W36" s="218"/>
      <c r="X36" s="219" t="s">
        <v>70</v>
      </c>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20"/>
    </row>
    <row r="37" spans="1:50" ht="23.1" customHeight="1" x14ac:dyDescent="0.15">
      <c r="A37" s="210"/>
      <c r="B37" s="211"/>
      <c r="C37" s="1341"/>
      <c r="D37" s="1342"/>
      <c r="E37" s="1342"/>
      <c r="F37" s="1342"/>
      <c r="G37" s="1342"/>
      <c r="H37" s="1342"/>
      <c r="I37" s="1342"/>
      <c r="J37" s="1342"/>
      <c r="K37" s="1343"/>
      <c r="L37" s="226">
        <v>0</v>
      </c>
      <c r="M37" s="226"/>
      <c r="N37" s="226"/>
      <c r="O37" s="226"/>
      <c r="P37" s="226"/>
      <c r="Q37" s="226"/>
      <c r="R37" s="226"/>
      <c r="S37" s="226"/>
      <c r="T37" s="226"/>
      <c r="U37" s="226"/>
      <c r="V37" s="226"/>
      <c r="W37" s="226"/>
      <c r="X37" s="227"/>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9"/>
    </row>
    <row r="38" spans="1:50" ht="23.1" customHeight="1" x14ac:dyDescent="0.15">
      <c r="A38" s="210"/>
      <c r="B38" s="211"/>
      <c r="C38" s="201"/>
      <c r="D38" s="202"/>
      <c r="E38" s="202"/>
      <c r="F38" s="202"/>
      <c r="G38" s="202"/>
      <c r="H38" s="202"/>
      <c r="I38" s="202"/>
      <c r="J38" s="202"/>
      <c r="K38" s="203"/>
      <c r="L38" s="204"/>
      <c r="M38" s="204"/>
      <c r="N38" s="204"/>
      <c r="O38" s="204"/>
      <c r="P38" s="204"/>
      <c r="Q38" s="204"/>
      <c r="R38" s="204"/>
      <c r="S38" s="204"/>
      <c r="T38" s="204"/>
      <c r="U38" s="204"/>
      <c r="V38" s="204"/>
      <c r="W38" s="204"/>
      <c r="X38" s="205"/>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7"/>
    </row>
    <row r="39" spans="1:50" ht="23.1" customHeight="1" x14ac:dyDescent="0.15">
      <c r="A39" s="210"/>
      <c r="B39" s="211"/>
      <c r="C39" s="201"/>
      <c r="D39" s="202"/>
      <c r="E39" s="202"/>
      <c r="F39" s="202"/>
      <c r="G39" s="202"/>
      <c r="H39" s="202"/>
      <c r="I39" s="202"/>
      <c r="J39" s="202"/>
      <c r="K39" s="203"/>
      <c r="L39" s="204"/>
      <c r="M39" s="204"/>
      <c r="N39" s="204"/>
      <c r="O39" s="204"/>
      <c r="P39" s="204"/>
      <c r="Q39" s="204"/>
      <c r="R39" s="204"/>
      <c r="S39" s="204"/>
      <c r="T39" s="204"/>
      <c r="U39" s="204"/>
      <c r="V39" s="204"/>
      <c r="W39" s="204"/>
      <c r="X39" s="205"/>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7"/>
    </row>
    <row r="40" spans="1:50" ht="22.5" customHeight="1" x14ac:dyDescent="0.15">
      <c r="A40" s="210"/>
      <c r="B40" s="211"/>
      <c r="C40" s="230"/>
      <c r="D40" s="231"/>
      <c r="E40" s="231"/>
      <c r="F40" s="231"/>
      <c r="G40" s="231"/>
      <c r="H40" s="231"/>
      <c r="I40" s="231"/>
      <c r="J40" s="231"/>
      <c r="K40" s="232"/>
      <c r="L40" s="233"/>
      <c r="M40" s="231"/>
      <c r="N40" s="231"/>
      <c r="O40" s="231"/>
      <c r="P40" s="231"/>
      <c r="Q40" s="232"/>
      <c r="R40" s="233"/>
      <c r="S40" s="231"/>
      <c r="T40" s="231"/>
      <c r="U40" s="231"/>
      <c r="V40" s="231"/>
      <c r="W40" s="232"/>
      <c r="X40" s="205"/>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7"/>
    </row>
    <row r="41" spans="1:50" ht="21.75" customHeight="1" thickBot="1" x14ac:dyDescent="0.2">
      <c r="A41" s="212"/>
      <c r="B41" s="213"/>
      <c r="C41" s="234" t="s">
        <v>41</v>
      </c>
      <c r="D41" s="235"/>
      <c r="E41" s="235"/>
      <c r="F41" s="235"/>
      <c r="G41" s="235"/>
      <c r="H41" s="235"/>
      <c r="I41" s="235"/>
      <c r="J41" s="235"/>
      <c r="K41" s="236"/>
      <c r="L41" s="239">
        <v>0</v>
      </c>
      <c r="M41" s="240"/>
      <c r="N41" s="240"/>
      <c r="O41" s="240"/>
      <c r="P41" s="240"/>
      <c r="Q41" s="241"/>
      <c r="R41" s="239"/>
      <c r="S41" s="240"/>
      <c r="T41" s="240"/>
      <c r="U41" s="240"/>
      <c r="V41" s="240"/>
      <c r="W41" s="241"/>
      <c r="X41" s="198"/>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200"/>
    </row>
    <row r="42" spans="1:50" ht="24.75" customHeight="1" thickBot="1" x14ac:dyDescent="0.2">
      <c r="A42" s="4"/>
      <c r="B42" s="4"/>
      <c r="C42" s="4"/>
      <c r="D42" s="4"/>
      <c r="E42" s="4"/>
      <c r="F42" s="4"/>
      <c r="G42" s="56"/>
      <c r="H42" s="56"/>
      <c r="I42" s="56"/>
      <c r="J42" s="56"/>
      <c r="K42" s="56"/>
      <c r="L42" s="6"/>
      <c r="M42" s="56"/>
      <c r="N42" s="56"/>
      <c r="O42" s="56"/>
      <c r="P42" s="56"/>
      <c r="Q42" s="56"/>
      <c r="R42" s="56"/>
      <c r="S42" s="56"/>
      <c r="T42" s="56"/>
      <c r="U42" s="56"/>
      <c r="V42" s="56"/>
      <c r="W42" s="56"/>
      <c r="X42" s="56"/>
      <c r="Y42" s="7"/>
      <c r="Z42" s="7"/>
      <c r="AA42" s="7"/>
      <c r="AB42" s="7"/>
      <c r="AC42" s="56"/>
      <c r="AD42" s="56"/>
      <c r="AE42" s="56"/>
      <c r="AF42" s="56"/>
      <c r="AG42" s="56"/>
      <c r="AH42" s="6"/>
      <c r="AI42" s="56"/>
      <c r="AJ42" s="56"/>
      <c r="AK42" s="56"/>
      <c r="AL42" s="56"/>
      <c r="AM42" s="56"/>
      <c r="AN42" s="56"/>
      <c r="AO42" s="56"/>
      <c r="AP42" s="56"/>
      <c r="AQ42" s="56"/>
      <c r="AR42" s="56"/>
      <c r="AS42" s="56"/>
      <c r="AT42" s="56"/>
      <c r="AU42" s="7"/>
      <c r="AV42" s="7"/>
      <c r="AW42" s="7"/>
      <c r="AX42" s="7"/>
    </row>
    <row r="43" spans="1:50" ht="21.75" customHeight="1" x14ac:dyDescent="0.15">
      <c r="A43" s="85" t="s">
        <v>72</v>
      </c>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7"/>
    </row>
    <row r="44" spans="1:50" ht="21" customHeight="1" x14ac:dyDescent="0.15">
      <c r="A44" s="8"/>
      <c r="B44" s="9"/>
      <c r="C44" s="178" t="s">
        <v>73</v>
      </c>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80"/>
      <c r="AD44" s="179" t="s">
        <v>74</v>
      </c>
      <c r="AE44" s="179"/>
      <c r="AF44" s="179"/>
      <c r="AG44" s="181" t="s">
        <v>75</v>
      </c>
      <c r="AH44" s="179"/>
      <c r="AI44" s="179"/>
      <c r="AJ44" s="179"/>
      <c r="AK44" s="179"/>
      <c r="AL44" s="179"/>
      <c r="AM44" s="179"/>
      <c r="AN44" s="179"/>
      <c r="AO44" s="179"/>
      <c r="AP44" s="179"/>
      <c r="AQ44" s="179"/>
      <c r="AR44" s="179"/>
      <c r="AS44" s="179"/>
      <c r="AT44" s="179"/>
      <c r="AU44" s="179"/>
      <c r="AV44" s="179"/>
      <c r="AW44" s="179"/>
      <c r="AX44" s="182"/>
    </row>
    <row r="45" spans="1:50" ht="55.5" customHeight="1" x14ac:dyDescent="0.15">
      <c r="A45" s="183" t="s">
        <v>2150</v>
      </c>
      <c r="B45" s="184"/>
      <c r="C45" s="185" t="s">
        <v>2149</v>
      </c>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7"/>
      <c r="AD45" s="855" t="s">
        <v>2138</v>
      </c>
      <c r="AE45" s="856"/>
      <c r="AF45" s="856"/>
      <c r="AG45" s="730" t="s">
        <v>2148</v>
      </c>
      <c r="AH45" s="857"/>
      <c r="AI45" s="857"/>
      <c r="AJ45" s="857"/>
      <c r="AK45" s="857"/>
      <c r="AL45" s="857"/>
      <c r="AM45" s="857"/>
      <c r="AN45" s="857"/>
      <c r="AO45" s="857"/>
      <c r="AP45" s="857"/>
      <c r="AQ45" s="857"/>
      <c r="AR45" s="857"/>
      <c r="AS45" s="857"/>
      <c r="AT45" s="857"/>
      <c r="AU45" s="857"/>
      <c r="AV45" s="857"/>
      <c r="AW45" s="857"/>
      <c r="AX45" s="858"/>
    </row>
    <row r="46" spans="1:50" ht="55.5" customHeight="1" x14ac:dyDescent="0.15">
      <c r="A46" s="120"/>
      <c r="B46" s="121"/>
      <c r="C46" s="191" t="s">
        <v>2147</v>
      </c>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47"/>
      <c r="AD46" s="832" t="s">
        <v>2138</v>
      </c>
      <c r="AE46" s="833"/>
      <c r="AF46" s="833"/>
      <c r="AG46" s="839"/>
      <c r="AH46" s="840"/>
      <c r="AI46" s="840"/>
      <c r="AJ46" s="840"/>
      <c r="AK46" s="840"/>
      <c r="AL46" s="840"/>
      <c r="AM46" s="840"/>
      <c r="AN46" s="840"/>
      <c r="AO46" s="840"/>
      <c r="AP46" s="840"/>
      <c r="AQ46" s="840"/>
      <c r="AR46" s="840"/>
      <c r="AS46" s="840"/>
      <c r="AT46" s="840"/>
      <c r="AU46" s="840"/>
      <c r="AV46" s="840"/>
      <c r="AW46" s="840"/>
      <c r="AX46" s="841"/>
    </row>
    <row r="47" spans="1:50" ht="55.5" customHeight="1" x14ac:dyDescent="0.15">
      <c r="A47" s="122"/>
      <c r="B47" s="123"/>
      <c r="C47" s="194" t="s">
        <v>2146</v>
      </c>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6"/>
      <c r="AD47" s="834" t="s">
        <v>2138</v>
      </c>
      <c r="AE47" s="835"/>
      <c r="AF47" s="835"/>
      <c r="AG47" s="842"/>
      <c r="AH47" s="521"/>
      <c r="AI47" s="521"/>
      <c r="AJ47" s="521"/>
      <c r="AK47" s="521"/>
      <c r="AL47" s="521"/>
      <c r="AM47" s="521"/>
      <c r="AN47" s="521"/>
      <c r="AO47" s="521"/>
      <c r="AP47" s="521"/>
      <c r="AQ47" s="521"/>
      <c r="AR47" s="521"/>
      <c r="AS47" s="521"/>
      <c r="AT47" s="521"/>
      <c r="AU47" s="521"/>
      <c r="AV47" s="521"/>
      <c r="AW47" s="521"/>
      <c r="AX47" s="843"/>
    </row>
    <row r="48" spans="1:50" ht="26.25" customHeight="1" x14ac:dyDescent="0.15">
      <c r="A48" s="104" t="s">
        <v>2145</v>
      </c>
      <c r="B48" s="119"/>
      <c r="C48" s="150" t="s">
        <v>2144</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836" t="s">
        <v>2138</v>
      </c>
      <c r="AE48" s="837"/>
      <c r="AF48" s="837"/>
      <c r="AG48" s="592" t="s">
        <v>2143</v>
      </c>
      <c r="AH48" s="518"/>
      <c r="AI48" s="518"/>
      <c r="AJ48" s="518"/>
      <c r="AK48" s="518"/>
      <c r="AL48" s="518"/>
      <c r="AM48" s="518"/>
      <c r="AN48" s="518"/>
      <c r="AO48" s="518"/>
      <c r="AP48" s="518"/>
      <c r="AQ48" s="518"/>
      <c r="AR48" s="518"/>
      <c r="AS48" s="518"/>
      <c r="AT48" s="518"/>
      <c r="AU48" s="518"/>
      <c r="AV48" s="518"/>
      <c r="AW48" s="518"/>
      <c r="AX48" s="838"/>
    </row>
    <row r="49" spans="1:50" ht="26.25" customHeight="1" x14ac:dyDescent="0.15">
      <c r="A49" s="120"/>
      <c r="B49" s="121"/>
      <c r="C49" s="162" t="s">
        <v>2142</v>
      </c>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832" t="s">
        <v>2134</v>
      </c>
      <c r="AE49" s="833"/>
      <c r="AF49" s="833"/>
      <c r="AG49" s="839"/>
      <c r="AH49" s="840"/>
      <c r="AI49" s="840"/>
      <c r="AJ49" s="840"/>
      <c r="AK49" s="840"/>
      <c r="AL49" s="840"/>
      <c r="AM49" s="840"/>
      <c r="AN49" s="840"/>
      <c r="AO49" s="840"/>
      <c r="AP49" s="840"/>
      <c r="AQ49" s="840"/>
      <c r="AR49" s="840"/>
      <c r="AS49" s="840"/>
      <c r="AT49" s="840"/>
      <c r="AU49" s="840"/>
      <c r="AV49" s="840"/>
      <c r="AW49" s="840"/>
      <c r="AX49" s="841"/>
    </row>
    <row r="50" spans="1:50" ht="26.25" customHeight="1" x14ac:dyDescent="0.15">
      <c r="A50" s="120"/>
      <c r="B50" s="121"/>
      <c r="C50" s="162" t="s">
        <v>2141</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832" t="s">
        <v>2138</v>
      </c>
      <c r="AE50" s="833"/>
      <c r="AF50" s="833"/>
      <c r="AG50" s="839"/>
      <c r="AH50" s="840"/>
      <c r="AI50" s="840"/>
      <c r="AJ50" s="840"/>
      <c r="AK50" s="840"/>
      <c r="AL50" s="840"/>
      <c r="AM50" s="840"/>
      <c r="AN50" s="840"/>
      <c r="AO50" s="840"/>
      <c r="AP50" s="840"/>
      <c r="AQ50" s="840"/>
      <c r="AR50" s="840"/>
      <c r="AS50" s="840"/>
      <c r="AT50" s="840"/>
      <c r="AU50" s="840"/>
      <c r="AV50" s="840"/>
      <c r="AW50" s="840"/>
      <c r="AX50" s="841"/>
    </row>
    <row r="51" spans="1:50" ht="26.25" customHeight="1" x14ac:dyDescent="0.15">
      <c r="A51" s="120"/>
      <c r="B51" s="121"/>
      <c r="C51" s="162" t="s">
        <v>2140</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832" t="s">
        <v>2134</v>
      </c>
      <c r="AE51" s="833"/>
      <c r="AF51" s="833"/>
      <c r="AG51" s="839"/>
      <c r="AH51" s="840"/>
      <c r="AI51" s="840"/>
      <c r="AJ51" s="840"/>
      <c r="AK51" s="840"/>
      <c r="AL51" s="840"/>
      <c r="AM51" s="840"/>
      <c r="AN51" s="840"/>
      <c r="AO51" s="840"/>
      <c r="AP51" s="840"/>
      <c r="AQ51" s="840"/>
      <c r="AR51" s="840"/>
      <c r="AS51" s="840"/>
      <c r="AT51" s="840"/>
      <c r="AU51" s="840"/>
      <c r="AV51" s="840"/>
      <c r="AW51" s="840"/>
      <c r="AX51" s="841"/>
    </row>
    <row r="52" spans="1:50" ht="26.25" customHeight="1" x14ac:dyDescent="0.15">
      <c r="A52" s="120"/>
      <c r="B52" s="121"/>
      <c r="C52" s="162" t="s">
        <v>2139</v>
      </c>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74"/>
      <c r="AD52" s="832" t="s">
        <v>2138</v>
      </c>
      <c r="AE52" s="833"/>
      <c r="AF52" s="833"/>
      <c r="AG52" s="839"/>
      <c r="AH52" s="840"/>
      <c r="AI52" s="840"/>
      <c r="AJ52" s="840"/>
      <c r="AK52" s="840"/>
      <c r="AL52" s="840"/>
      <c r="AM52" s="840"/>
      <c r="AN52" s="840"/>
      <c r="AO52" s="840"/>
      <c r="AP52" s="840"/>
      <c r="AQ52" s="840"/>
      <c r="AR52" s="840"/>
      <c r="AS52" s="840"/>
      <c r="AT52" s="840"/>
      <c r="AU52" s="840"/>
      <c r="AV52" s="840"/>
      <c r="AW52" s="840"/>
      <c r="AX52" s="841"/>
    </row>
    <row r="53" spans="1:50" ht="26.25" customHeight="1" x14ac:dyDescent="0.15">
      <c r="A53" s="120"/>
      <c r="B53" s="121"/>
      <c r="C53" s="175" t="s">
        <v>2137</v>
      </c>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834" t="s">
        <v>2134</v>
      </c>
      <c r="AE53" s="835"/>
      <c r="AF53" s="835"/>
      <c r="AG53" s="842"/>
      <c r="AH53" s="521"/>
      <c r="AI53" s="521"/>
      <c r="AJ53" s="521"/>
      <c r="AK53" s="521"/>
      <c r="AL53" s="521"/>
      <c r="AM53" s="521"/>
      <c r="AN53" s="521"/>
      <c r="AO53" s="521"/>
      <c r="AP53" s="521"/>
      <c r="AQ53" s="521"/>
      <c r="AR53" s="521"/>
      <c r="AS53" s="521"/>
      <c r="AT53" s="521"/>
      <c r="AU53" s="521"/>
      <c r="AV53" s="521"/>
      <c r="AW53" s="521"/>
      <c r="AX53" s="843"/>
    </row>
    <row r="54" spans="1:50" ht="30" customHeight="1" x14ac:dyDescent="0.15">
      <c r="A54" s="104" t="s">
        <v>91</v>
      </c>
      <c r="B54" s="119"/>
      <c r="C54" s="165" t="s">
        <v>92</v>
      </c>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7"/>
      <c r="AD54" s="836" t="s">
        <v>2134</v>
      </c>
      <c r="AE54" s="837"/>
      <c r="AF54" s="837"/>
      <c r="AG54" s="128" t="s">
        <v>2134</v>
      </c>
      <c r="AH54" s="129"/>
      <c r="AI54" s="129"/>
      <c r="AJ54" s="129"/>
      <c r="AK54" s="129"/>
      <c r="AL54" s="129"/>
      <c r="AM54" s="129"/>
      <c r="AN54" s="129"/>
      <c r="AO54" s="129"/>
      <c r="AP54" s="129"/>
      <c r="AQ54" s="129"/>
      <c r="AR54" s="129"/>
      <c r="AS54" s="129"/>
      <c r="AT54" s="129"/>
      <c r="AU54" s="129"/>
      <c r="AV54" s="129"/>
      <c r="AW54" s="129"/>
      <c r="AX54" s="130"/>
    </row>
    <row r="55" spans="1:50" ht="26.25" customHeight="1" x14ac:dyDescent="0.15">
      <c r="A55" s="120"/>
      <c r="B55" s="121"/>
      <c r="C55" s="162" t="s">
        <v>2136</v>
      </c>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832" t="s">
        <v>2134</v>
      </c>
      <c r="AE55" s="833"/>
      <c r="AF55" s="833"/>
      <c r="AG55" s="131"/>
      <c r="AH55" s="132"/>
      <c r="AI55" s="132"/>
      <c r="AJ55" s="132"/>
      <c r="AK55" s="132"/>
      <c r="AL55" s="132"/>
      <c r="AM55" s="132"/>
      <c r="AN55" s="132"/>
      <c r="AO55" s="132"/>
      <c r="AP55" s="132"/>
      <c r="AQ55" s="132"/>
      <c r="AR55" s="132"/>
      <c r="AS55" s="132"/>
      <c r="AT55" s="132"/>
      <c r="AU55" s="132"/>
      <c r="AV55" s="132"/>
      <c r="AW55" s="132"/>
      <c r="AX55" s="133"/>
    </row>
    <row r="56" spans="1:50" ht="26.25" customHeight="1" x14ac:dyDescent="0.15">
      <c r="A56" s="120"/>
      <c r="B56" s="121"/>
      <c r="C56" s="162" t="s">
        <v>2135</v>
      </c>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832" t="s">
        <v>2134</v>
      </c>
      <c r="AE56" s="833"/>
      <c r="AF56" s="833"/>
      <c r="AG56" s="131"/>
      <c r="AH56" s="132"/>
      <c r="AI56" s="132"/>
      <c r="AJ56" s="132"/>
      <c r="AK56" s="132"/>
      <c r="AL56" s="132"/>
      <c r="AM56" s="132"/>
      <c r="AN56" s="132"/>
      <c r="AO56" s="132"/>
      <c r="AP56" s="132"/>
      <c r="AQ56" s="132"/>
      <c r="AR56" s="132"/>
      <c r="AS56" s="132"/>
      <c r="AT56" s="132"/>
      <c r="AU56" s="132"/>
      <c r="AV56" s="132"/>
      <c r="AW56" s="132"/>
      <c r="AX56" s="133"/>
    </row>
    <row r="57" spans="1:50" ht="33.6" customHeight="1" x14ac:dyDescent="0.15">
      <c r="A57" s="104" t="s">
        <v>96</v>
      </c>
      <c r="B57" s="119"/>
      <c r="C57" s="124" t="s">
        <v>97</v>
      </c>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6"/>
      <c r="AD57" s="836" t="s">
        <v>2134</v>
      </c>
      <c r="AE57" s="837"/>
      <c r="AF57" s="923"/>
      <c r="AG57" s="128" t="s">
        <v>2134</v>
      </c>
      <c r="AH57" s="129"/>
      <c r="AI57" s="129"/>
      <c r="AJ57" s="129"/>
      <c r="AK57" s="129"/>
      <c r="AL57" s="129"/>
      <c r="AM57" s="129"/>
      <c r="AN57" s="129"/>
      <c r="AO57" s="129"/>
      <c r="AP57" s="129"/>
      <c r="AQ57" s="129"/>
      <c r="AR57" s="129"/>
      <c r="AS57" s="129"/>
      <c r="AT57" s="129"/>
      <c r="AU57" s="129"/>
      <c r="AV57" s="129"/>
      <c r="AW57" s="129"/>
      <c r="AX57" s="130"/>
    </row>
    <row r="58" spans="1:50" ht="15.75" customHeight="1" x14ac:dyDescent="0.15">
      <c r="A58" s="120"/>
      <c r="B58" s="121"/>
      <c r="C58" s="137" t="s">
        <v>0</v>
      </c>
      <c r="D58" s="138"/>
      <c r="E58" s="138"/>
      <c r="F58" s="138"/>
      <c r="G58" s="139" t="s">
        <v>98</v>
      </c>
      <c r="H58" s="140"/>
      <c r="I58" s="140"/>
      <c r="J58" s="140"/>
      <c r="K58" s="140"/>
      <c r="L58" s="140"/>
      <c r="M58" s="140"/>
      <c r="N58" s="140"/>
      <c r="O58" s="140"/>
      <c r="P58" s="140"/>
      <c r="Q58" s="140"/>
      <c r="R58" s="140"/>
      <c r="S58" s="141"/>
      <c r="T58" s="142" t="s">
        <v>2133</v>
      </c>
      <c r="U58" s="143"/>
      <c r="V58" s="143"/>
      <c r="W58" s="143"/>
      <c r="X58" s="143"/>
      <c r="Y58" s="143"/>
      <c r="Z58" s="143"/>
      <c r="AA58" s="143"/>
      <c r="AB58" s="143"/>
      <c r="AC58" s="143"/>
      <c r="AD58" s="143"/>
      <c r="AE58" s="143"/>
      <c r="AF58" s="143"/>
      <c r="AG58" s="131"/>
      <c r="AH58" s="132"/>
      <c r="AI58" s="132"/>
      <c r="AJ58" s="132"/>
      <c r="AK58" s="132"/>
      <c r="AL58" s="132"/>
      <c r="AM58" s="132"/>
      <c r="AN58" s="132"/>
      <c r="AO58" s="132"/>
      <c r="AP58" s="132"/>
      <c r="AQ58" s="132"/>
      <c r="AR58" s="132"/>
      <c r="AS58" s="132"/>
      <c r="AT58" s="132"/>
      <c r="AU58" s="132"/>
      <c r="AV58" s="132"/>
      <c r="AW58" s="132"/>
      <c r="AX58" s="133"/>
    </row>
    <row r="59" spans="1:50" ht="26.25" customHeight="1" x14ac:dyDescent="0.15">
      <c r="A59" s="120"/>
      <c r="B59" s="121"/>
      <c r="C59" s="144"/>
      <c r="D59" s="145"/>
      <c r="E59" s="145"/>
      <c r="F59" s="145"/>
      <c r="G59" s="146"/>
      <c r="H59" s="147"/>
      <c r="I59" s="147"/>
      <c r="J59" s="147"/>
      <c r="K59" s="147"/>
      <c r="L59" s="147"/>
      <c r="M59" s="147"/>
      <c r="N59" s="147"/>
      <c r="O59" s="147"/>
      <c r="P59" s="147"/>
      <c r="Q59" s="147"/>
      <c r="R59" s="147"/>
      <c r="S59" s="148"/>
      <c r="T59" s="149"/>
      <c r="U59" s="147"/>
      <c r="V59" s="147"/>
      <c r="W59" s="147"/>
      <c r="X59" s="147"/>
      <c r="Y59" s="147"/>
      <c r="Z59" s="147"/>
      <c r="AA59" s="147"/>
      <c r="AB59" s="147"/>
      <c r="AC59" s="147"/>
      <c r="AD59" s="147"/>
      <c r="AE59" s="147"/>
      <c r="AF59" s="147"/>
      <c r="AG59" s="131"/>
      <c r="AH59" s="132"/>
      <c r="AI59" s="132"/>
      <c r="AJ59" s="132"/>
      <c r="AK59" s="132"/>
      <c r="AL59" s="132"/>
      <c r="AM59" s="132"/>
      <c r="AN59" s="132"/>
      <c r="AO59" s="132"/>
      <c r="AP59" s="132"/>
      <c r="AQ59" s="132"/>
      <c r="AR59" s="132"/>
      <c r="AS59" s="132"/>
      <c r="AT59" s="132"/>
      <c r="AU59" s="132"/>
      <c r="AV59" s="132"/>
      <c r="AW59" s="132"/>
      <c r="AX59" s="133"/>
    </row>
    <row r="60" spans="1:50" ht="26.25" customHeight="1" x14ac:dyDescent="0.15">
      <c r="A60" s="122"/>
      <c r="B60" s="123"/>
      <c r="C60" s="97"/>
      <c r="D60" s="98"/>
      <c r="E60" s="98"/>
      <c r="F60" s="98"/>
      <c r="G60" s="99"/>
      <c r="H60" s="100"/>
      <c r="I60" s="100"/>
      <c r="J60" s="100"/>
      <c r="K60" s="100"/>
      <c r="L60" s="100"/>
      <c r="M60" s="100"/>
      <c r="N60" s="100"/>
      <c r="O60" s="100"/>
      <c r="P60" s="100"/>
      <c r="Q60" s="100"/>
      <c r="R60" s="100"/>
      <c r="S60" s="101"/>
      <c r="T60" s="102"/>
      <c r="U60" s="103"/>
      <c r="V60" s="103"/>
      <c r="W60" s="103"/>
      <c r="X60" s="103"/>
      <c r="Y60" s="103"/>
      <c r="Z60" s="103"/>
      <c r="AA60" s="103"/>
      <c r="AB60" s="103"/>
      <c r="AC60" s="103"/>
      <c r="AD60" s="103"/>
      <c r="AE60" s="103"/>
      <c r="AF60" s="103"/>
      <c r="AG60" s="134"/>
      <c r="AH60" s="135"/>
      <c r="AI60" s="135"/>
      <c r="AJ60" s="135"/>
      <c r="AK60" s="135"/>
      <c r="AL60" s="135"/>
      <c r="AM60" s="135"/>
      <c r="AN60" s="135"/>
      <c r="AO60" s="135"/>
      <c r="AP60" s="135"/>
      <c r="AQ60" s="135"/>
      <c r="AR60" s="135"/>
      <c r="AS60" s="135"/>
      <c r="AT60" s="135"/>
      <c r="AU60" s="135"/>
      <c r="AV60" s="135"/>
      <c r="AW60" s="135"/>
      <c r="AX60" s="136"/>
    </row>
    <row r="61" spans="1:50" ht="57" customHeight="1" x14ac:dyDescent="0.15">
      <c r="A61" s="104" t="s">
        <v>100</v>
      </c>
      <c r="B61" s="105"/>
      <c r="C61" s="108" t="s">
        <v>101</v>
      </c>
      <c r="D61" s="109"/>
      <c r="E61" s="109"/>
      <c r="F61" s="110"/>
      <c r="G61" s="720" t="s">
        <v>2132</v>
      </c>
      <c r="H61" s="721"/>
      <c r="I61" s="721"/>
      <c r="J61" s="721"/>
      <c r="K61" s="721"/>
      <c r="L61" s="721"/>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c r="AN61" s="721"/>
      <c r="AO61" s="721"/>
      <c r="AP61" s="721"/>
      <c r="AQ61" s="721"/>
      <c r="AR61" s="721"/>
      <c r="AS61" s="721"/>
      <c r="AT61" s="721"/>
      <c r="AU61" s="721"/>
      <c r="AV61" s="721"/>
      <c r="AW61" s="721"/>
      <c r="AX61" s="722"/>
    </row>
    <row r="62" spans="1:50" ht="66.75" customHeight="1" thickBot="1" x14ac:dyDescent="0.2">
      <c r="A62" s="106"/>
      <c r="B62" s="107"/>
      <c r="C62" s="114" t="s">
        <v>103</v>
      </c>
      <c r="D62" s="115"/>
      <c r="E62" s="115"/>
      <c r="F62" s="116"/>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8"/>
    </row>
    <row r="63" spans="1:50" ht="21" customHeight="1" x14ac:dyDescent="0.15">
      <c r="A63" s="85" t="s">
        <v>105</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7"/>
    </row>
    <row r="64" spans="1:50" ht="85.5" customHeight="1" thickBot="1" x14ac:dyDescent="0.2">
      <c r="A64" s="63"/>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9"/>
    </row>
    <row r="65" spans="1:50" ht="21" customHeight="1" x14ac:dyDescent="0.15">
      <c r="A65" s="90" t="s">
        <v>106</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2"/>
    </row>
    <row r="66" spans="1:50" ht="120" customHeight="1" thickBot="1" x14ac:dyDescent="0.2">
      <c r="A66" s="63"/>
      <c r="B66" s="88"/>
      <c r="C66" s="88"/>
      <c r="D66" s="88"/>
      <c r="E66" s="93"/>
      <c r="F66" s="94"/>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6"/>
    </row>
    <row r="67" spans="1:50" ht="21" customHeight="1" x14ac:dyDescent="0.15">
      <c r="A67" s="90" t="s">
        <v>107</v>
      </c>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2"/>
    </row>
    <row r="68" spans="1:50" ht="99.95" customHeight="1" thickBot="1" x14ac:dyDescent="0.2">
      <c r="A68" s="63"/>
      <c r="B68" s="64"/>
      <c r="C68" s="64"/>
      <c r="D68" s="64"/>
      <c r="E68" s="65"/>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6"/>
    </row>
    <row r="69" spans="1:50" ht="21" customHeight="1" x14ac:dyDescent="0.15">
      <c r="A69" s="67" t="s">
        <v>108</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9"/>
    </row>
    <row r="70" spans="1:50" ht="90" customHeight="1" thickBot="1" x14ac:dyDescent="0.2">
      <c r="A70" s="70"/>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2"/>
    </row>
    <row r="71" spans="1:50" ht="19.7" customHeight="1" x14ac:dyDescent="0.15">
      <c r="A71" s="73" t="s">
        <v>109</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5"/>
    </row>
    <row r="72" spans="1:50" ht="19.899999999999999" customHeight="1" thickBot="1" x14ac:dyDescent="0.2">
      <c r="A72" s="76"/>
      <c r="B72" s="77"/>
      <c r="C72" s="57" t="s">
        <v>110</v>
      </c>
      <c r="D72" s="61"/>
      <c r="E72" s="61"/>
      <c r="F72" s="61"/>
      <c r="G72" s="61"/>
      <c r="H72" s="61"/>
      <c r="I72" s="61"/>
      <c r="J72" s="78"/>
      <c r="K72" s="563"/>
      <c r="L72" s="563"/>
      <c r="M72" s="563"/>
      <c r="N72" s="563"/>
      <c r="O72" s="563"/>
      <c r="P72" s="563"/>
      <c r="Q72" s="563"/>
      <c r="R72" s="563"/>
      <c r="S72" s="57" t="s">
        <v>111</v>
      </c>
      <c r="T72" s="61"/>
      <c r="U72" s="61"/>
      <c r="V72" s="61"/>
      <c r="W72" s="61"/>
      <c r="X72" s="61"/>
      <c r="Y72" s="61"/>
      <c r="Z72" s="78"/>
      <c r="AA72" s="564"/>
      <c r="AB72" s="563"/>
      <c r="AC72" s="563"/>
      <c r="AD72" s="563"/>
      <c r="AE72" s="563"/>
      <c r="AF72" s="563"/>
      <c r="AG72" s="563"/>
      <c r="AH72" s="563"/>
      <c r="AI72" s="57" t="s">
        <v>112</v>
      </c>
      <c r="AJ72" s="58"/>
      <c r="AK72" s="58"/>
      <c r="AL72" s="58"/>
      <c r="AM72" s="58"/>
      <c r="AN72" s="58"/>
      <c r="AO72" s="58"/>
      <c r="AP72" s="59"/>
      <c r="AQ72" s="557">
        <v>234</v>
      </c>
      <c r="AR72" s="557"/>
      <c r="AS72" s="557"/>
      <c r="AT72" s="557"/>
      <c r="AU72" s="557"/>
      <c r="AV72" s="557"/>
      <c r="AW72" s="557"/>
      <c r="AX72" s="558"/>
    </row>
  </sheetData>
  <mergeCells count="293">
    <mergeCell ref="AJ19:AN19"/>
    <mergeCell ref="G27:X28"/>
    <mergeCell ref="Y27:AA27"/>
    <mergeCell ref="AB27:AD27"/>
    <mergeCell ref="AE27:AI27"/>
    <mergeCell ref="AT29:AX29"/>
    <mergeCell ref="AO30:AS30"/>
    <mergeCell ref="AT30:AX30"/>
    <mergeCell ref="G29:X30"/>
    <mergeCell ref="AB29:AD29"/>
    <mergeCell ref="AT25:AX25"/>
    <mergeCell ref="AT23:AX23"/>
    <mergeCell ref="Y24:AA24"/>
    <mergeCell ref="AB24:AD24"/>
    <mergeCell ref="AA72:AH72"/>
    <mergeCell ref="Y22:AA22"/>
    <mergeCell ref="AB22:AD22"/>
    <mergeCell ref="AE22:AI22"/>
    <mergeCell ref="AJ22:AN22"/>
    <mergeCell ref="AO22:AS22"/>
    <mergeCell ref="AT22:AX22"/>
    <mergeCell ref="AT20:AX20"/>
    <mergeCell ref="Y21:AA21"/>
    <mergeCell ref="AB21:AD21"/>
    <mergeCell ref="AE21:AI21"/>
    <mergeCell ref="AJ21:AN21"/>
    <mergeCell ref="AO21:AS21"/>
    <mergeCell ref="AT21:AX21"/>
    <mergeCell ref="AJ20:AN20"/>
    <mergeCell ref="AO20:AS20"/>
    <mergeCell ref="AJ27:AN27"/>
    <mergeCell ref="AO27:AS27"/>
    <mergeCell ref="AT27:AX27"/>
    <mergeCell ref="Y28:AA28"/>
    <mergeCell ref="AB28:AD28"/>
    <mergeCell ref="AE28:AI28"/>
    <mergeCell ref="AJ28:AN28"/>
    <mergeCell ref="AO28:AS28"/>
    <mergeCell ref="A61:B62"/>
    <mergeCell ref="C61:F61"/>
    <mergeCell ref="G61:AX61"/>
    <mergeCell ref="C62:F62"/>
    <mergeCell ref="G62:AX62"/>
    <mergeCell ref="A57:B60"/>
    <mergeCell ref="C57:AC57"/>
    <mergeCell ref="AI72:AP72"/>
    <mergeCell ref="AQ72:AX72"/>
    <mergeCell ref="A63:AX63"/>
    <mergeCell ref="A64:AX64"/>
    <mergeCell ref="A65:AX65"/>
    <mergeCell ref="A66:E66"/>
    <mergeCell ref="F66:AX66"/>
    <mergeCell ref="A67:AX67"/>
    <mergeCell ref="A68:E68"/>
    <mergeCell ref="F68:AX68"/>
    <mergeCell ref="A69:AX69"/>
    <mergeCell ref="A70:AX70"/>
    <mergeCell ref="A71:AX71"/>
    <mergeCell ref="A72:B72"/>
    <mergeCell ref="C72:J72"/>
    <mergeCell ref="K72:R72"/>
    <mergeCell ref="S72:Z72"/>
    <mergeCell ref="AD57:AF57"/>
    <mergeCell ref="AG57:AX60"/>
    <mergeCell ref="C58:F58"/>
    <mergeCell ref="G58:S58"/>
    <mergeCell ref="T58:AF58"/>
    <mergeCell ref="C59:F59"/>
    <mergeCell ref="G59:S59"/>
    <mergeCell ref="T59:AF59"/>
    <mergeCell ref="C60:F60"/>
    <mergeCell ref="G60:S60"/>
    <mergeCell ref="T60:AF60"/>
    <mergeCell ref="A43:AX43"/>
    <mergeCell ref="C44:AC44"/>
    <mergeCell ref="AD44:AF44"/>
    <mergeCell ref="AG44:AX44"/>
    <mergeCell ref="A45:B47"/>
    <mergeCell ref="C45:AC45"/>
    <mergeCell ref="A54:B56"/>
    <mergeCell ref="C54:AC54"/>
    <mergeCell ref="AD54:AF54"/>
    <mergeCell ref="AG54:AX56"/>
    <mergeCell ref="C55:AC55"/>
    <mergeCell ref="AD55:AF55"/>
    <mergeCell ref="C56:AC56"/>
    <mergeCell ref="AD56:AF56"/>
    <mergeCell ref="A48:B53"/>
    <mergeCell ref="C48:AC48"/>
    <mergeCell ref="AD48:AF48"/>
    <mergeCell ref="AG48:AX53"/>
    <mergeCell ref="C49:AC49"/>
    <mergeCell ref="AD49:AF49"/>
    <mergeCell ref="C50:AC50"/>
    <mergeCell ref="AD50:AF50"/>
    <mergeCell ref="C51:AC51"/>
    <mergeCell ref="AD51:AF51"/>
    <mergeCell ref="AD45:AF45"/>
    <mergeCell ref="AG45:AX47"/>
    <mergeCell ref="C46:AC46"/>
    <mergeCell ref="AD46:AF46"/>
    <mergeCell ref="C47:AC47"/>
    <mergeCell ref="AD47:AF47"/>
    <mergeCell ref="C52:AC52"/>
    <mergeCell ref="AD52:AF52"/>
    <mergeCell ref="C53:AC53"/>
    <mergeCell ref="AD53:AF53"/>
    <mergeCell ref="C40:K40"/>
    <mergeCell ref="L40:Q40"/>
    <mergeCell ref="R40:W40"/>
    <mergeCell ref="X40:AX40"/>
    <mergeCell ref="C41:K41"/>
    <mergeCell ref="L41:Q41"/>
    <mergeCell ref="R41:W41"/>
    <mergeCell ref="X41:AX41"/>
    <mergeCell ref="A36:B41"/>
    <mergeCell ref="C36:K36"/>
    <mergeCell ref="L36:Q36"/>
    <mergeCell ref="R36:W36"/>
    <mergeCell ref="X36:AX36"/>
    <mergeCell ref="C37:K37"/>
    <mergeCell ref="L37:Q37"/>
    <mergeCell ref="R37:W37"/>
    <mergeCell ref="X37:AX37"/>
    <mergeCell ref="C38:K38"/>
    <mergeCell ref="C39:K39"/>
    <mergeCell ref="L39:Q39"/>
    <mergeCell ref="R39:W39"/>
    <mergeCell ref="X39:AX39"/>
    <mergeCell ref="A31:F35"/>
    <mergeCell ref="AE33:AI33"/>
    <mergeCell ref="AJ33:AN33"/>
    <mergeCell ref="AO33:AS33"/>
    <mergeCell ref="AT33:AX33"/>
    <mergeCell ref="AE29:AI29"/>
    <mergeCell ref="L38:Q38"/>
    <mergeCell ref="R38:W38"/>
    <mergeCell ref="X38:AX38"/>
    <mergeCell ref="G32:X33"/>
    <mergeCell ref="Y32:AA32"/>
    <mergeCell ref="AB32:AD32"/>
    <mergeCell ref="AE32:AI32"/>
    <mergeCell ref="AJ32:AN32"/>
    <mergeCell ref="AO32:AS32"/>
    <mergeCell ref="Y30:AA30"/>
    <mergeCell ref="AB30:AD30"/>
    <mergeCell ref="AE30:AI30"/>
    <mergeCell ref="AJ30:AN30"/>
    <mergeCell ref="A26:F30"/>
    <mergeCell ref="AT28:AX28"/>
    <mergeCell ref="G31:X31"/>
    <mergeCell ref="Y31:AA31"/>
    <mergeCell ref="AB31:AD31"/>
    <mergeCell ref="AT24:AX24"/>
    <mergeCell ref="G34:X35"/>
    <mergeCell ref="Y34:AA34"/>
    <mergeCell ref="AB34:AD34"/>
    <mergeCell ref="AE34:AI34"/>
    <mergeCell ref="AJ34:AN34"/>
    <mergeCell ref="AO34:AS34"/>
    <mergeCell ref="AT34:AX34"/>
    <mergeCell ref="Y35:AA35"/>
    <mergeCell ref="AB35:AD35"/>
    <mergeCell ref="AE35:AI35"/>
    <mergeCell ref="AJ35:AN35"/>
    <mergeCell ref="AO35:AS35"/>
    <mergeCell ref="AT35:AX35"/>
    <mergeCell ref="AT32:AX32"/>
    <mergeCell ref="Y33:AA33"/>
    <mergeCell ref="AB33:AD33"/>
    <mergeCell ref="AO29:AS29"/>
    <mergeCell ref="AE31:AI31"/>
    <mergeCell ref="AJ31:AN31"/>
    <mergeCell ref="AO31:AS31"/>
    <mergeCell ref="AT31:AX31"/>
    <mergeCell ref="AT26:AX26"/>
    <mergeCell ref="AO25:AS25"/>
    <mergeCell ref="G26:X26"/>
    <mergeCell ref="Y26:AA26"/>
    <mergeCell ref="AB26:AD26"/>
    <mergeCell ref="AE26:AI26"/>
    <mergeCell ref="AJ26:AN26"/>
    <mergeCell ref="AO26:AS26"/>
    <mergeCell ref="G23:X25"/>
    <mergeCell ref="Y29:AA29"/>
    <mergeCell ref="Y23:AA23"/>
    <mergeCell ref="AE24:AI24"/>
    <mergeCell ref="AJ24:AN24"/>
    <mergeCell ref="AO24:AS24"/>
    <mergeCell ref="AJ29:AN29"/>
    <mergeCell ref="G20:X22"/>
    <mergeCell ref="Y20:AA20"/>
    <mergeCell ref="AB20:AD20"/>
    <mergeCell ref="AE20:AI20"/>
    <mergeCell ref="Y25:AA25"/>
    <mergeCell ref="AB25:AD25"/>
    <mergeCell ref="AE25:AI25"/>
    <mergeCell ref="AJ25:AN25"/>
    <mergeCell ref="AB23:AD23"/>
    <mergeCell ref="AE23:AI23"/>
    <mergeCell ref="AJ23:AN23"/>
    <mergeCell ref="G18:O18"/>
    <mergeCell ref="P18:V18"/>
    <mergeCell ref="W18:AC18"/>
    <mergeCell ref="AD18:AJ18"/>
    <mergeCell ref="AQ3:AX3"/>
    <mergeCell ref="G5:X5"/>
    <mergeCell ref="Y5:AD5"/>
    <mergeCell ref="AE5:AX5"/>
    <mergeCell ref="AE6:AX6"/>
    <mergeCell ref="AO23:AS23"/>
    <mergeCell ref="AO19:AS19"/>
    <mergeCell ref="AT19:AX19"/>
    <mergeCell ref="I16:O16"/>
    <mergeCell ref="P16:V16"/>
    <mergeCell ref="W16:AC16"/>
    <mergeCell ref="AD16:AJ16"/>
    <mergeCell ref="AK16:AQ16"/>
    <mergeCell ref="G19:X19"/>
    <mergeCell ref="Y19:AA19"/>
    <mergeCell ref="AB19:AD19"/>
    <mergeCell ref="AE19:AI19"/>
    <mergeCell ref="A4:F4"/>
    <mergeCell ref="G4:X4"/>
    <mergeCell ref="Y4:AD4"/>
    <mergeCell ref="AE4:AP4"/>
    <mergeCell ref="AQ4:AX4"/>
    <mergeCell ref="AK13:AQ13"/>
    <mergeCell ref="AR13:AX13"/>
    <mergeCell ref="AJ1:AP1"/>
    <mergeCell ref="AQ1:AX1"/>
    <mergeCell ref="A2:AN2"/>
    <mergeCell ref="AO2:AX2"/>
    <mergeCell ref="A3:F3"/>
    <mergeCell ref="G3:X3"/>
    <mergeCell ref="Y3:AD3"/>
    <mergeCell ref="AE3:AP3"/>
    <mergeCell ref="W12:AC12"/>
    <mergeCell ref="AD12:AJ12"/>
    <mergeCell ref="I13:O13"/>
    <mergeCell ref="P13:V13"/>
    <mergeCell ref="W13:AC13"/>
    <mergeCell ref="AD13:AJ13"/>
    <mergeCell ref="W11:AC11"/>
    <mergeCell ref="AD11:AJ11"/>
    <mergeCell ref="A5:F5"/>
    <mergeCell ref="A19:F25"/>
    <mergeCell ref="AR14:AX14"/>
    <mergeCell ref="A6:F6"/>
    <mergeCell ref="G6:X6"/>
    <mergeCell ref="Y6:AD6"/>
    <mergeCell ref="I14:O14"/>
    <mergeCell ref="P14:V14"/>
    <mergeCell ref="W14:AC14"/>
    <mergeCell ref="AD14:AJ14"/>
    <mergeCell ref="AK11:AQ11"/>
    <mergeCell ref="AR11:AX11"/>
    <mergeCell ref="I12:O12"/>
    <mergeCell ref="P12:V12"/>
    <mergeCell ref="AK12:AQ12"/>
    <mergeCell ref="AR12:AX12"/>
    <mergeCell ref="AK18:AQ18"/>
    <mergeCell ref="AR18:AX18"/>
    <mergeCell ref="G17:O17"/>
    <mergeCell ref="P17:V17"/>
    <mergeCell ref="A7:F7"/>
    <mergeCell ref="G7:AX7"/>
    <mergeCell ref="AR16:AX16"/>
    <mergeCell ref="A8:F8"/>
    <mergeCell ref="G8:AX8"/>
    <mergeCell ref="A9:F9"/>
    <mergeCell ref="G9:AX9"/>
    <mergeCell ref="A10:F18"/>
    <mergeCell ref="G10:O10"/>
    <mergeCell ref="W17:AC17"/>
    <mergeCell ref="AD17:AJ17"/>
    <mergeCell ref="AK17:AQ17"/>
    <mergeCell ref="AR17:AX17"/>
    <mergeCell ref="AK14:AQ14"/>
    <mergeCell ref="I15:O15"/>
    <mergeCell ref="P15:V15"/>
    <mergeCell ref="W15:AC15"/>
    <mergeCell ref="AD15:AJ15"/>
    <mergeCell ref="AK15:AQ15"/>
    <mergeCell ref="AR15:AX15"/>
    <mergeCell ref="P10:V10"/>
    <mergeCell ref="W10:AC10"/>
    <mergeCell ref="AD10:AJ10"/>
    <mergeCell ref="AK10:AQ10"/>
    <mergeCell ref="AR10:AX10"/>
    <mergeCell ref="G11:H16"/>
    <mergeCell ref="I11:O11"/>
    <mergeCell ref="P11:V11"/>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41" max="4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438" t="s">
        <v>0</v>
      </c>
      <c r="AK1" s="438"/>
      <c r="AL1" s="438"/>
      <c r="AM1" s="438"/>
      <c r="AN1" s="438"/>
      <c r="AO1" s="438"/>
      <c r="AP1" s="438"/>
      <c r="AQ1" s="439" t="str">
        <f ca="1">RIGHT(CELL("filename",AQ1),LEN(CELL("filename",AQ1))-FIND("]",CELL("filename",AQ1)))</f>
        <v>209</v>
      </c>
      <c r="AR1" s="439"/>
      <c r="AS1" s="439"/>
      <c r="AT1" s="439"/>
      <c r="AU1" s="439"/>
      <c r="AV1" s="439"/>
      <c r="AW1" s="439"/>
      <c r="AX1" s="439"/>
    </row>
    <row r="2" spans="1:50" ht="21" customHeight="1" thickBot="1" x14ac:dyDescent="0.2">
      <c r="A2" s="440" t="s">
        <v>1</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2" t="s">
        <v>2</v>
      </c>
      <c r="AP2" s="443"/>
      <c r="AQ2" s="443"/>
      <c r="AR2" s="443"/>
      <c r="AS2" s="443"/>
      <c r="AT2" s="443"/>
      <c r="AU2" s="443"/>
      <c r="AV2" s="443"/>
      <c r="AW2" s="443"/>
      <c r="AX2" s="444"/>
    </row>
    <row r="3" spans="1:50" ht="25.15" customHeight="1" x14ac:dyDescent="0.15">
      <c r="A3" s="445" t="s">
        <v>3</v>
      </c>
      <c r="B3" s="446"/>
      <c r="C3" s="446"/>
      <c r="D3" s="446"/>
      <c r="E3" s="446"/>
      <c r="F3" s="446"/>
      <c r="G3" s="447" t="s">
        <v>367</v>
      </c>
      <c r="H3" s="448"/>
      <c r="I3" s="448"/>
      <c r="J3" s="448"/>
      <c r="K3" s="448"/>
      <c r="L3" s="448"/>
      <c r="M3" s="448"/>
      <c r="N3" s="448"/>
      <c r="O3" s="448"/>
      <c r="P3" s="448"/>
      <c r="Q3" s="448"/>
      <c r="R3" s="448"/>
      <c r="S3" s="448"/>
      <c r="T3" s="448"/>
      <c r="U3" s="448"/>
      <c r="V3" s="448"/>
      <c r="W3" s="448"/>
      <c r="X3" s="448"/>
      <c r="Y3" s="449" t="s">
        <v>246</v>
      </c>
      <c r="Z3" s="450"/>
      <c r="AA3" s="450"/>
      <c r="AB3" s="450"/>
      <c r="AC3" s="450"/>
      <c r="AD3" s="451"/>
      <c r="AE3" s="453" t="s">
        <v>164</v>
      </c>
      <c r="AF3" s="453"/>
      <c r="AG3" s="453"/>
      <c r="AH3" s="453"/>
      <c r="AI3" s="453"/>
      <c r="AJ3" s="453"/>
      <c r="AK3" s="453"/>
      <c r="AL3" s="453"/>
      <c r="AM3" s="453"/>
      <c r="AN3" s="453"/>
      <c r="AO3" s="453"/>
      <c r="AP3" s="454"/>
      <c r="AQ3" s="455" t="s">
        <v>8</v>
      </c>
      <c r="AR3" s="450"/>
      <c r="AS3" s="450"/>
      <c r="AT3" s="450"/>
      <c r="AU3" s="450"/>
      <c r="AV3" s="450"/>
      <c r="AW3" s="450"/>
      <c r="AX3" s="456"/>
    </row>
    <row r="4" spans="1:50" ht="30" customHeight="1" x14ac:dyDescent="0.15">
      <c r="A4" s="412" t="s">
        <v>9</v>
      </c>
      <c r="B4" s="413"/>
      <c r="C4" s="413"/>
      <c r="D4" s="413"/>
      <c r="E4" s="413"/>
      <c r="F4" s="414"/>
      <c r="G4" s="415" t="s">
        <v>366</v>
      </c>
      <c r="H4" s="416"/>
      <c r="I4" s="416"/>
      <c r="J4" s="416"/>
      <c r="K4" s="416"/>
      <c r="L4" s="416"/>
      <c r="M4" s="416"/>
      <c r="N4" s="416"/>
      <c r="O4" s="416"/>
      <c r="P4" s="416"/>
      <c r="Q4" s="416"/>
      <c r="R4" s="416"/>
      <c r="S4" s="416"/>
      <c r="T4" s="416"/>
      <c r="U4" s="416"/>
      <c r="V4" s="417"/>
      <c r="W4" s="417"/>
      <c r="X4" s="417"/>
      <c r="Y4" s="418" t="s">
        <v>11</v>
      </c>
      <c r="Z4" s="419"/>
      <c r="AA4" s="419"/>
      <c r="AB4" s="419"/>
      <c r="AC4" s="419"/>
      <c r="AD4" s="420"/>
      <c r="AE4" s="549" t="s">
        <v>162</v>
      </c>
      <c r="AF4" s="422"/>
      <c r="AG4" s="422"/>
      <c r="AH4" s="422"/>
      <c r="AI4" s="422"/>
      <c r="AJ4" s="422"/>
      <c r="AK4" s="422"/>
      <c r="AL4" s="422"/>
      <c r="AM4" s="422"/>
      <c r="AN4" s="422"/>
      <c r="AO4" s="422"/>
      <c r="AP4" s="423"/>
      <c r="AQ4" s="550" t="s">
        <v>161</v>
      </c>
      <c r="AR4" s="551"/>
      <c r="AS4" s="551"/>
      <c r="AT4" s="551"/>
      <c r="AU4" s="551"/>
      <c r="AV4" s="551"/>
      <c r="AW4" s="551"/>
      <c r="AX4" s="552"/>
    </row>
    <row r="5" spans="1:50" ht="30" customHeight="1" x14ac:dyDescent="0.15">
      <c r="A5" s="427" t="s">
        <v>14</v>
      </c>
      <c r="B5" s="428"/>
      <c r="C5" s="428"/>
      <c r="D5" s="428"/>
      <c r="E5" s="428"/>
      <c r="F5" s="428"/>
      <c r="G5" s="429" t="s">
        <v>15</v>
      </c>
      <c r="H5" s="430"/>
      <c r="I5" s="430"/>
      <c r="J5" s="430"/>
      <c r="K5" s="430"/>
      <c r="L5" s="430"/>
      <c r="M5" s="430"/>
      <c r="N5" s="430"/>
      <c r="O5" s="430"/>
      <c r="P5" s="430"/>
      <c r="Q5" s="430"/>
      <c r="R5" s="430"/>
      <c r="S5" s="430"/>
      <c r="T5" s="430"/>
      <c r="U5" s="430"/>
      <c r="V5" s="430"/>
      <c r="W5" s="430"/>
      <c r="X5" s="430"/>
      <c r="Y5" s="431" t="s">
        <v>16</v>
      </c>
      <c r="Z5" s="432"/>
      <c r="AA5" s="432"/>
      <c r="AB5" s="432"/>
      <c r="AC5" s="432"/>
      <c r="AD5" s="433"/>
      <c r="AE5" s="553" t="s">
        <v>365</v>
      </c>
      <c r="AF5" s="554"/>
      <c r="AG5" s="554"/>
      <c r="AH5" s="554"/>
      <c r="AI5" s="554"/>
      <c r="AJ5" s="554"/>
      <c r="AK5" s="554"/>
      <c r="AL5" s="554"/>
      <c r="AM5" s="554"/>
      <c r="AN5" s="554"/>
      <c r="AO5" s="554"/>
      <c r="AP5" s="554"/>
      <c r="AQ5" s="555"/>
      <c r="AR5" s="555"/>
      <c r="AS5" s="555"/>
      <c r="AT5" s="555"/>
      <c r="AU5" s="555"/>
      <c r="AV5" s="555"/>
      <c r="AW5" s="555"/>
      <c r="AX5" s="556"/>
    </row>
    <row r="6" spans="1:50" ht="39.950000000000003" customHeight="1" x14ac:dyDescent="0.15">
      <c r="A6" s="400" t="s">
        <v>18</v>
      </c>
      <c r="B6" s="401"/>
      <c r="C6" s="401"/>
      <c r="D6" s="401"/>
      <c r="E6" s="401"/>
      <c r="F6" s="401"/>
      <c r="G6" s="542" t="s">
        <v>159</v>
      </c>
      <c r="H6" s="543"/>
      <c r="I6" s="543"/>
      <c r="J6" s="543"/>
      <c r="K6" s="543"/>
      <c r="L6" s="543"/>
      <c r="M6" s="543"/>
      <c r="N6" s="543"/>
      <c r="O6" s="543"/>
      <c r="P6" s="543"/>
      <c r="Q6" s="543"/>
      <c r="R6" s="543"/>
      <c r="S6" s="543"/>
      <c r="T6" s="543"/>
      <c r="U6" s="543"/>
      <c r="V6" s="544"/>
      <c r="W6" s="544"/>
      <c r="X6" s="544"/>
      <c r="Y6" s="405" t="s">
        <v>239</v>
      </c>
      <c r="Z6" s="313"/>
      <c r="AA6" s="313"/>
      <c r="AB6" s="313"/>
      <c r="AC6" s="313"/>
      <c r="AD6" s="321"/>
      <c r="AE6" s="696" t="s">
        <v>364</v>
      </c>
      <c r="AF6" s="697"/>
      <c r="AG6" s="697"/>
      <c r="AH6" s="697"/>
      <c r="AI6" s="697"/>
      <c r="AJ6" s="697"/>
      <c r="AK6" s="697"/>
      <c r="AL6" s="697"/>
      <c r="AM6" s="697"/>
      <c r="AN6" s="697"/>
      <c r="AO6" s="697"/>
      <c r="AP6" s="697"/>
      <c r="AQ6" s="697"/>
      <c r="AR6" s="697"/>
      <c r="AS6" s="697"/>
      <c r="AT6" s="697"/>
      <c r="AU6" s="697"/>
      <c r="AV6" s="697"/>
      <c r="AW6" s="697"/>
      <c r="AX6" s="698"/>
    </row>
    <row r="7" spans="1:50" ht="103.7" customHeight="1" x14ac:dyDescent="0.15">
      <c r="A7" s="365" t="s">
        <v>22</v>
      </c>
      <c r="B7" s="366"/>
      <c r="C7" s="366"/>
      <c r="D7" s="366"/>
      <c r="E7" s="366"/>
      <c r="F7" s="366"/>
      <c r="G7" s="371" t="s">
        <v>363</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3"/>
    </row>
    <row r="8" spans="1:50" ht="137.25" customHeight="1" x14ac:dyDescent="0.15">
      <c r="A8" s="365" t="s">
        <v>24</v>
      </c>
      <c r="B8" s="366"/>
      <c r="C8" s="366"/>
      <c r="D8" s="366"/>
      <c r="E8" s="366"/>
      <c r="F8" s="366"/>
      <c r="G8" s="371" t="s">
        <v>362</v>
      </c>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c r="AT8" s="372"/>
      <c r="AU8" s="372"/>
      <c r="AV8" s="372"/>
      <c r="AW8" s="372"/>
      <c r="AX8" s="373"/>
    </row>
    <row r="9" spans="1:50" ht="29.25" customHeight="1" x14ac:dyDescent="0.15">
      <c r="A9" s="365" t="s">
        <v>26</v>
      </c>
      <c r="B9" s="366"/>
      <c r="C9" s="366"/>
      <c r="D9" s="366"/>
      <c r="E9" s="366"/>
      <c r="F9" s="370"/>
      <c r="G9" s="371" t="s">
        <v>154</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3"/>
    </row>
    <row r="10" spans="1:50" ht="21" customHeight="1" x14ac:dyDescent="0.15">
      <c r="A10" s="374" t="s">
        <v>28</v>
      </c>
      <c r="B10" s="375"/>
      <c r="C10" s="375"/>
      <c r="D10" s="375"/>
      <c r="E10" s="375"/>
      <c r="F10" s="376"/>
      <c r="G10" s="383"/>
      <c r="H10" s="384"/>
      <c r="I10" s="384"/>
      <c r="J10" s="384"/>
      <c r="K10" s="384"/>
      <c r="L10" s="384"/>
      <c r="M10" s="384"/>
      <c r="N10" s="384"/>
      <c r="O10" s="384"/>
      <c r="P10" s="242" t="s">
        <v>29</v>
      </c>
      <c r="Q10" s="243"/>
      <c r="R10" s="243"/>
      <c r="S10" s="243"/>
      <c r="T10" s="243"/>
      <c r="U10" s="243"/>
      <c r="V10" s="244"/>
      <c r="W10" s="242" t="s">
        <v>30</v>
      </c>
      <c r="X10" s="243"/>
      <c r="Y10" s="243"/>
      <c r="Z10" s="243"/>
      <c r="AA10" s="243"/>
      <c r="AB10" s="243"/>
      <c r="AC10" s="244"/>
      <c r="AD10" s="242" t="s">
        <v>31</v>
      </c>
      <c r="AE10" s="243"/>
      <c r="AF10" s="243"/>
      <c r="AG10" s="243"/>
      <c r="AH10" s="243"/>
      <c r="AI10" s="243"/>
      <c r="AJ10" s="244"/>
      <c r="AK10" s="242" t="s">
        <v>32</v>
      </c>
      <c r="AL10" s="243"/>
      <c r="AM10" s="243"/>
      <c r="AN10" s="243"/>
      <c r="AO10" s="243"/>
      <c r="AP10" s="243"/>
      <c r="AQ10" s="244"/>
      <c r="AR10" s="242" t="s">
        <v>33</v>
      </c>
      <c r="AS10" s="243"/>
      <c r="AT10" s="243"/>
      <c r="AU10" s="243"/>
      <c r="AV10" s="243"/>
      <c r="AW10" s="243"/>
      <c r="AX10" s="385"/>
    </row>
    <row r="11" spans="1:50" ht="21" customHeight="1" x14ac:dyDescent="0.15">
      <c r="A11" s="377"/>
      <c r="B11" s="378"/>
      <c r="C11" s="378"/>
      <c r="D11" s="378"/>
      <c r="E11" s="378"/>
      <c r="F11" s="379"/>
      <c r="G11" s="386" t="s">
        <v>34</v>
      </c>
      <c r="H11" s="387"/>
      <c r="I11" s="392" t="s">
        <v>35</v>
      </c>
      <c r="J11" s="393"/>
      <c r="K11" s="393"/>
      <c r="L11" s="393"/>
      <c r="M11" s="393"/>
      <c r="N11" s="393"/>
      <c r="O11" s="394"/>
      <c r="P11" s="537">
        <v>123</v>
      </c>
      <c r="Q11" s="538"/>
      <c r="R11" s="538"/>
      <c r="S11" s="538"/>
      <c r="T11" s="538"/>
      <c r="U11" s="538"/>
      <c r="V11" s="539"/>
      <c r="W11" s="537">
        <v>112</v>
      </c>
      <c r="X11" s="538"/>
      <c r="Y11" s="538"/>
      <c r="Z11" s="538"/>
      <c r="AA11" s="538"/>
      <c r="AB11" s="538"/>
      <c r="AC11" s="539"/>
      <c r="AD11" s="692">
        <v>83</v>
      </c>
      <c r="AE11" s="692"/>
      <c r="AF11" s="692"/>
      <c r="AG11" s="692"/>
      <c r="AH11" s="692"/>
      <c r="AI11" s="692"/>
      <c r="AJ11" s="692"/>
      <c r="AK11" s="692">
        <v>111</v>
      </c>
      <c r="AL11" s="692"/>
      <c r="AM11" s="692"/>
      <c r="AN11" s="692"/>
      <c r="AO11" s="692"/>
      <c r="AP11" s="692"/>
      <c r="AQ11" s="692"/>
      <c r="AR11" s="397"/>
      <c r="AS11" s="397"/>
      <c r="AT11" s="397"/>
      <c r="AU11" s="397"/>
      <c r="AV11" s="397"/>
      <c r="AW11" s="397"/>
      <c r="AX11" s="398"/>
    </row>
    <row r="12" spans="1:50" ht="21" customHeight="1" x14ac:dyDescent="0.15">
      <c r="A12" s="377"/>
      <c r="B12" s="378"/>
      <c r="C12" s="378"/>
      <c r="D12" s="378"/>
      <c r="E12" s="378"/>
      <c r="F12" s="379"/>
      <c r="G12" s="388"/>
      <c r="H12" s="389"/>
      <c r="I12" s="350" t="s">
        <v>36</v>
      </c>
      <c r="J12" s="351"/>
      <c r="K12" s="351"/>
      <c r="L12" s="351"/>
      <c r="M12" s="351"/>
      <c r="N12" s="351"/>
      <c r="O12" s="352"/>
      <c r="P12" s="353" t="s">
        <v>255</v>
      </c>
      <c r="Q12" s="353"/>
      <c r="R12" s="353"/>
      <c r="S12" s="353"/>
      <c r="T12" s="353"/>
      <c r="U12" s="353"/>
      <c r="V12" s="353"/>
      <c r="W12" s="353" t="s">
        <v>255</v>
      </c>
      <c r="X12" s="353"/>
      <c r="Y12" s="353"/>
      <c r="Z12" s="353"/>
      <c r="AA12" s="353"/>
      <c r="AB12" s="353"/>
      <c r="AC12" s="353"/>
      <c r="AD12" s="353" t="s">
        <v>255</v>
      </c>
      <c r="AE12" s="353"/>
      <c r="AF12" s="353"/>
      <c r="AG12" s="353"/>
      <c r="AH12" s="353"/>
      <c r="AI12" s="353"/>
      <c r="AJ12" s="353"/>
      <c r="AK12" s="353" t="s">
        <v>255</v>
      </c>
      <c r="AL12" s="353"/>
      <c r="AM12" s="353"/>
      <c r="AN12" s="353"/>
      <c r="AO12" s="353"/>
      <c r="AP12" s="353"/>
      <c r="AQ12" s="353"/>
      <c r="AR12" s="354"/>
      <c r="AS12" s="354"/>
      <c r="AT12" s="354"/>
      <c r="AU12" s="354"/>
      <c r="AV12" s="354"/>
      <c r="AW12" s="354"/>
      <c r="AX12" s="355"/>
    </row>
    <row r="13" spans="1:50" ht="21" customHeight="1" x14ac:dyDescent="0.15">
      <c r="A13" s="377"/>
      <c r="B13" s="378"/>
      <c r="C13" s="378"/>
      <c r="D13" s="378"/>
      <c r="E13" s="378"/>
      <c r="F13" s="379"/>
      <c r="G13" s="388"/>
      <c r="H13" s="389"/>
      <c r="I13" s="350" t="s">
        <v>38</v>
      </c>
      <c r="J13" s="362"/>
      <c r="K13" s="362"/>
      <c r="L13" s="362"/>
      <c r="M13" s="362"/>
      <c r="N13" s="362"/>
      <c r="O13" s="363"/>
      <c r="P13" s="356" t="s">
        <v>255</v>
      </c>
      <c r="Q13" s="357"/>
      <c r="R13" s="357"/>
      <c r="S13" s="357"/>
      <c r="T13" s="357"/>
      <c r="U13" s="357"/>
      <c r="V13" s="358"/>
      <c r="W13" s="356" t="s">
        <v>255</v>
      </c>
      <c r="X13" s="357"/>
      <c r="Y13" s="357"/>
      <c r="Z13" s="357"/>
      <c r="AA13" s="357"/>
      <c r="AB13" s="357"/>
      <c r="AC13" s="358"/>
      <c r="AD13" s="356" t="s">
        <v>255</v>
      </c>
      <c r="AE13" s="357"/>
      <c r="AF13" s="357"/>
      <c r="AG13" s="357"/>
      <c r="AH13" s="357"/>
      <c r="AI13" s="357"/>
      <c r="AJ13" s="358"/>
      <c r="AK13" s="356" t="s">
        <v>255</v>
      </c>
      <c r="AL13" s="357"/>
      <c r="AM13" s="357"/>
      <c r="AN13" s="357"/>
      <c r="AO13" s="357"/>
      <c r="AP13" s="357"/>
      <c r="AQ13" s="358"/>
      <c r="AR13" s="356"/>
      <c r="AS13" s="357"/>
      <c r="AT13" s="357"/>
      <c r="AU13" s="357"/>
      <c r="AV13" s="357"/>
      <c r="AW13" s="357"/>
      <c r="AX13" s="364"/>
    </row>
    <row r="14" spans="1:50" ht="21" customHeight="1" x14ac:dyDescent="0.15">
      <c r="A14" s="377"/>
      <c r="B14" s="378"/>
      <c r="C14" s="378"/>
      <c r="D14" s="378"/>
      <c r="E14" s="378"/>
      <c r="F14" s="379"/>
      <c r="G14" s="388"/>
      <c r="H14" s="389"/>
      <c r="I14" s="350" t="s">
        <v>39</v>
      </c>
      <c r="J14" s="362"/>
      <c r="K14" s="362"/>
      <c r="L14" s="362"/>
      <c r="M14" s="362"/>
      <c r="N14" s="362"/>
      <c r="O14" s="363"/>
      <c r="P14" s="356" t="s">
        <v>255</v>
      </c>
      <c r="Q14" s="357"/>
      <c r="R14" s="357"/>
      <c r="S14" s="357"/>
      <c r="T14" s="357"/>
      <c r="U14" s="357"/>
      <c r="V14" s="358"/>
      <c r="W14" s="356" t="s">
        <v>255</v>
      </c>
      <c r="X14" s="357"/>
      <c r="Y14" s="357"/>
      <c r="Z14" s="357"/>
      <c r="AA14" s="357"/>
      <c r="AB14" s="357"/>
      <c r="AC14" s="358"/>
      <c r="AD14" s="356" t="s">
        <v>255</v>
      </c>
      <c r="AE14" s="357"/>
      <c r="AF14" s="357"/>
      <c r="AG14" s="357"/>
      <c r="AH14" s="357"/>
      <c r="AI14" s="357"/>
      <c r="AJ14" s="358"/>
      <c r="AK14" s="356" t="s">
        <v>255</v>
      </c>
      <c r="AL14" s="357"/>
      <c r="AM14" s="357"/>
      <c r="AN14" s="357"/>
      <c r="AO14" s="357"/>
      <c r="AP14" s="357"/>
      <c r="AQ14" s="358"/>
      <c r="AR14" s="359"/>
      <c r="AS14" s="360"/>
      <c r="AT14" s="360"/>
      <c r="AU14" s="360"/>
      <c r="AV14" s="360"/>
      <c r="AW14" s="360"/>
      <c r="AX14" s="361"/>
    </row>
    <row r="15" spans="1:50" ht="24.75" customHeight="1" x14ac:dyDescent="0.15">
      <c r="A15" s="377"/>
      <c r="B15" s="378"/>
      <c r="C15" s="378"/>
      <c r="D15" s="378"/>
      <c r="E15" s="378"/>
      <c r="F15" s="379"/>
      <c r="G15" s="388"/>
      <c r="H15" s="389"/>
      <c r="I15" s="350" t="s">
        <v>40</v>
      </c>
      <c r="J15" s="351"/>
      <c r="K15" s="351"/>
      <c r="L15" s="351"/>
      <c r="M15" s="351"/>
      <c r="N15" s="351"/>
      <c r="O15" s="352"/>
      <c r="P15" s="353" t="s">
        <v>255</v>
      </c>
      <c r="Q15" s="353"/>
      <c r="R15" s="353"/>
      <c r="S15" s="353"/>
      <c r="T15" s="353"/>
      <c r="U15" s="353"/>
      <c r="V15" s="353"/>
      <c r="W15" s="353" t="s">
        <v>255</v>
      </c>
      <c r="X15" s="353"/>
      <c r="Y15" s="353"/>
      <c r="Z15" s="353"/>
      <c r="AA15" s="353"/>
      <c r="AB15" s="353"/>
      <c r="AC15" s="353"/>
      <c r="AD15" s="353" t="s">
        <v>255</v>
      </c>
      <c r="AE15" s="353"/>
      <c r="AF15" s="353"/>
      <c r="AG15" s="353"/>
      <c r="AH15" s="353"/>
      <c r="AI15" s="353"/>
      <c r="AJ15" s="353"/>
      <c r="AK15" s="353" t="s">
        <v>255</v>
      </c>
      <c r="AL15" s="353"/>
      <c r="AM15" s="353"/>
      <c r="AN15" s="353"/>
      <c r="AO15" s="353"/>
      <c r="AP15" s="353"/>
      <c r="AQ15" s="353"/>
      <c r="AR15" s="354"/>
      <c r="AS15" s="354"/>
      <c r="AT15" s="354"/>
      <c r="AU15" s="354"/>
      <c r="AV15" s="354"/>
      <c r="AW15" s="354"/>
      <c r="AX15" s="355"/>
    </row>
    <row r="16" spans="1:50" ht="24.75" customHeight="1" x14ac:dyDescent="0.15">
      <c r="A16" s="377"/>
      <c r="B16" s="378"/>
      <c r="C16" s="378"/>
      <c r="D16" s="378"/>
      <c r="E16" s="378"/>
      <c r="F16" s="379"/>
      <c r="G16" s="390"/>
      <c r="H16" s="391"/>
      <c r="I16" s="344" t="s">
        <v>41</v>
      </c>
      <c r="J16" s="345"/>
      <c r="K16" s="345"/>
      <c r="L16" s="345"/>
      <c r="M16" s="345"/>
      <c r="N16" s="345"/>
      <c r="O16" s="346"/>
      <c r="P16" s="348">
        <f>P11</f>
        <v>123</v>
      </c>
      <c r="Q16" s="348"/>
      <c r="R16" s="348"/>
      <c r="S16" s="348"/>
      <c r="T16" s="348"/>
      <c r="U16" s="348"/>
      <c r="V16" s="348"/>
      <c r="W16" s="348">
        <f>W11</f>
        <v>112</v>
      </c>
      <c r="X16" s="348"/>
      <c r="Y16" s="348"/>
      <c r="Z16" s="348"/>
      <c r="AA16" s="348"/>
      <c r="AB16" s="348"/>
      <c r="AC16" s="348"/>
      <c r="AD16" s="348">
        <f>AD11</f>
        <v>83</v>
      </c>
      <c r="AE16" s="348"/>
      <c r="AF16" s="348"/>
      <c r="AG16" s="348"/>
      <c r="AH16" s="348"/>
      <c r="AI16" s="348"/>
      <c r="AJ16" s="348"/>
      <c r="AK16" s="348">
        <f>AK11</f>
        <v>111</v>
      </c>
      <c r="AL16" s="348"/>
      <c r="AM16" s="348"/>
      <c r="AN16" s="348"/>
      <c r="AO16" s="348"/>
      <c r="AP16" s="348"/>
      <c r="AQ16" s="348"/>
      <c r="AR16" s="348"/>
      <c r="AS16" s="348"/>
      <c r="AT16" s="348"/>
      <c r="AU16" s="348"/>
      <c r="AV16" s="348"/>
      <c r="AW16" s="348"/>
      <c r="AX16" s="349"/>
    </row>
    <row r="17" spans="1:55" ht="24.75" customHeight="1" x14ac:dyDescent="0.15">
      <c r="A17" s="377"/>
      <c r="B17" s="378"/>
      <c r="C17" s="378"/>
      <c r="D17" s="378"/>
      <c r="E17" s="378"/>
      <c r="F17" s="379"/>
      <c r="G17" s="339" t="s">
        <v>42</v>
      </c>
      <c r="H17" s="340"/>
      <c r="I17" s="340"/>
      <c r="J17" s="340"/>
      <c r="K17" s="340"/>
      <c r="L17" s="340"/>
      <c r="M17" s="340"/>
      <c r="N17" s="340"/>
      <c r="O17" s="340"/>
      <c r="P17" s="529">
        <v>123</v>
      </c>
      <c r="Q17" s="529"/>
      <c r="R17" s="529"/>
      <c r="S17" s="529"/>
      <c r="T17" s="529"/>
      <c r="U17" s="529"/>
      <c r="V17" s="529"/>
      <c r="W17" s="661">
        <v>112</v>
      </c>
      <c r="X17" s="661"/>
      <c r="Y17" s="661"/>
      <c r="Z17" s="661"/>
      <c r="AA17" s="661"/>
      <c r="AB17" s="661"/>
      <c r="AC17" s="661"/>
      <c r="AD17" s="333">
        <v>83</v>
      </c>
      <c r="AE17" s="333"/>
      <c r="AF17" s="333"/>
      <c r="AG17" s="333"/>
      <c r="AH17" s="333"/>
      <c r="AI17" s="333"/>
      <c r="AJ17" s="333"/>
      <c r="AK17" s="341"/>
      <c r="AL17" s="341"/>
      <c r="AM17" s="341"/>
      <c r="AN17" s="341"/>
      <c r="AO17" s="341"/>
      <c r="AP17" s="341"/>
      <c r="AQ17" s="341"/>
      <c r="AR17" s="341"/>
      <c r="AS17" s="341"/>
      <c r="AT17" s="341"/>
      <c r="AU17" s="341"/>
      <c r="AV17" s="341"/>
      <c r="AW17" s="341"/>
      <c r="AX17" s="342"/>
    </row>
    <row r="18" spans="1:55" ht="24.75" customHeight="1" x14ac:dyDescent="0.15">
      <c r="A18" s="380"/>
      <c r="B18" s="381"/>
      <c r="C18" s="381"/>
      <c r="D18" s="381"/>
      <c r="E18" s="381"/>
      <c r="F18" s="382"/>
      <c r="G18" s="339" t="s">
        <v>43</v>
      </c>
      <c r="H18" s="340"/>
      <c r="I18" s="340"/>
      <c r="J18" s="340"/>
      <c r="K18" s="340"/>
      <c r="L18" s="340"/>
      <c r="M18" s="340"/>
      <c r="N18" s="340"/>
      <c r="O18" s="340"/>
      <c r="P18" s="532">
        <f>P16/P17</f>
        <v>1</v>
      </c>
      <c r="Q18" s="532"/>
      <c r="R18" s="532"/>
      <c r="S18" s="532"/>
      <c r="T18" s="532"/>
      <c r="U18" s="532"/>
      <c r="V18" s="532"/>
      <c r="W18" s="532">
        <f>W16/W17</f>
        <v>1</v>
      </c>
      <c r="X18" s="532"/>
      <c r="Y18" s="532"/>
      <c r="Z18" s="532"/>
      <c r="AA18" s="532"/>
      <c r="AB18" s="532"/>
      <c r="AC18" s="532"/>
      <c r="AD18" s="532">
        <f>AD16/AD17</f>
        <v>1</v>
      </c>
      <c r="AE18" s="532"/>
      <c r="AF18" s="532"/>
      <c r="AG18" s="532"/>
      <c r="AH18" s="532"/>
      <c r="AI18" s="532"/>
      <c r="AJ18" s="532"/>
      <c r="AK18" s="341"/>
      <c r="AL18" s="341"/>
      <c r="AM18" s="341"/>
      <c r="AN18" s="341"/>
      <c r="AO18" s="341"/>
      <c r="AP18" s="341"/>
      <c r="AQ18" s="341"/>
      <c r="AR18" s="341"/>
      <c r="AS18" s="341"/>
      <c r="AT18" s="341"/>
      <c r="AU18" s="341"/>
      <c r="AV18" s="341"/>
      <c r="AW18" s="341"/>
      <c r="AX18" s="342"/>
    </row>
    <row r="19" spans="1:55" ht="31.7" customHeight="1" x14ac:dyDescent="0.15">
      <c r="A19" s="325" t="s">
        <v>44</v>
      </c>
      <c r="B19" s="326"/>
      <c r="C19" s="326"/>
      <c r="D19" s="326"/>
      <c r="E19" s="326"/>
      <c r="F19" s="327"/>
      <c r="G19" s="316" t="s">
        <v>45</v>
      </c>
      <c r="H19" s="243"/>
      <c r="I19" s="243"/>
      <c r="J19" s="243"/>
      <c r="K19" s="243"/>
      <c r="L19" s="243"/>
      <c r="M19" s="243"/>
      <c r="N19" s="243"/>
      <c r="O19" s="243"/>
      <c r="P19" s="243"/>
      <c r="Q19" s="243"/>
      <c r="R19" s="243"/>
      <c r="S19" s="243"/>
      <c r="T19" s="243"/>
      <c r="U19" s="243"/>
      <c r="V19" s="243"/>
      <c r="W19" s="243"/>
      <c r="X19" s="244"/>
      <c r="Y19" s="317"/>
      <c r="Z19" s="318"/>
      <c r="AA19" s="319"/>
      <c r="AB19" s="242" t="s">
        <v>46</v>
      </c>
      <c r="AC19" s="243"/>
      <c r="AD19" s="244"/>
      <c r="AE19" s="299" t="s">
        <v>29</v>
      </c>
      <c r="AF19" s="299"/>
      <c r="AG19" s="299"/>
      <c r="AH19" s="299"/>
      <c r="AI19" s="299"/>
      <c r="AJ19" s="299" t="s">
        <v>30</v>
      </c>
      <c r="AK19" s="299"/>
      <c r="AL19" s="299"/>
      <c r="AM19" s="299"/>
      <c r="AN19" s="299"/>
      <c r="AO19" s="299" t="s">
        <v>31</v>
      </c>
      <c r="AP19" s="299"/>
      <c r="AQ19" s="299"/>
      <c r="AR19" s="299"/>
      <c r="AS19" s="299"/>
      <c r="AT19" s="337" t="s">
        <v>47</v>
      </c>
      <c r="AU19" s="299"/>
      <c r="AV19" s="299"/>
      <c r="AW19" s="299"/>
      <c r="AX19" s="338"/>
    </row>
    <row r="20" spans="1:55" ht="26.85" customHeight="1" x14ac:dyDescent="0.15">
      <c r="A20" s="328"/>
      <c r="B20" s="326"/>
      <c r="C20" s="326"/>
      <c r="D20" s="326"/>
      <c r="E20" s="326"/>
      <c r="F20" s="327"/>
      <c r="G20" s="517" t="s">
        <v>361</v>
      </c>
      <c r="H20" s="518"/>
      <c r="I20" s="518"/>
      <c r="J20" s="518"/>
      <c r="K20" s="518"/>
      <c r="L20" s="518"/>
      <c r="M20" s="518"/>
      <c r="N20" s="518"/>
      <c r="O20" s="518"/>
      <c r="P20" s="518"/>
      <c r="Q20" s="518"/>
      <c r="R20" s="518"/>
      <c r="S20" s="518"/>
      <c r="T20" s="518"/>
      <c r="U20" s="518"/>
      <c r="V20" s="518"/>
      <c r="W20" s="518"/>
      <c r="X20" s="519"/>
      <c r="Y20" s="260" t="s">
        <v>49</v>
      </c>
      <c r="Z20" s="285"/>
      <c r="AA20" s="286"/>
      <c r="AB20" s="928"/>
      <c r="AC20" s="928"/>
      <c r="AD20" s="928"/>
      <c r="AE20" s="332">
        <v>59</v>
      </c>
      <c r="AF20" s="332"/>
      <c r="AG20" s="332"/>
      <c r="AH20" s="332"/>
      <c r="AI20" s="332"/>
      <c r="AJ20" s="333">
        <v>59</v>
      </c>
      <c r="AK20" s="333"/>
      <c r="AL20" s="333"/>
      <c r="AM20" s="333"/>
      <c r="AN20" s="333"/>
      <c r="AO20" s="333">
        <v>66</v>
      </c>
      <c r="AP20" s="333"/>
      <c r="AQ20" s="333"/>
      <c r="AR20" s="333"/>
      <c r="AS20" s="333"/>
      <c r="AT20" s="487" t="s">
        <v>360</v>
      </c>
      <c r="AU20" s="908"/>
      <c r="AV20" s="908"/>
      <c r="AW20" s="908"/>
      <c r="AX20" s="918"/>
    </row>
    <row r="21" spans="1:55" ht="23.65" customHeight="1" x14ac:dyDescent="0.15">
      <c r="A21" s="329"/>
      <c r="B21" s="330"/>
      <c r="C21" s="330"/>
      <c r="D21" s="330"/>
      <c r="E21" s="330"/>
      <c r="F21" s="331"/>
      <c r="G21" s="870"/>
      <c r="H21" s="840"/>
      <c r="I21" s="840"/>
      <c r="J21" s="840"/>
      <c r="K21" s="840"/>
      <c r="L21" s="840"/>
      <c r="M21" s="840"/>
      <c r="N21" s="840"/>
      <c r="O21" s="840"/>
      <c r="P21" s="840"/>
      <c r="Q21" s="840"/>
      <c r="R21" s="840"/>
      <c r="S21" s="840"/>
      <c r="T21" s="840"/>
      <c r="U21" s="840"/>
      <c r="V21" s="840"/>
      <c r="W21" s="840"/>
      <c r="X21" s="871"/>
      <c r="Y21" s="242" t="s">
        <v>51</v>
      </c>
      <c r="Z21" s="243"/>
      <c r="AA21" s="244"/>
      <c r="AB21" s="332"/>
      <c r="AC21" s="332"/>
      <c r="AD21" s="332"/>
      <c r="AE21" s="487">
        <v>65</v>
      </c>
      <c r="AF21" s="908"/>
      <c r="AG21" s="908"/>
      <c r="AH21" s="908"/>
      <c r="AI21" s="909"/>
      <c r="AJ21" s="910">
        <v>65</v>
      </c>
      <c r="AK21" s="911"/>
      <c r="AL21" s="911"/>
      <c r="AM21" s="911"/>
      <c r="AN21" s="912"/>
      <c r="AO21" s="910">
        <v>70</v>
      </c>
      <c r="AP21" s="911"/>
      <c r="AQ21" s="911"/>
      <c r="AR21" s="911"/>
      <c r="AS21" s="912"/>
      <c r="AT21" s="910">
        <v>70</v>
      </c>
      <c r="AU21" s="911"/>
      <c r="AV21" s="911"/>
      <c r="AW21" s="911"/>
      <c r="AX21" s="919"/>
    </row>
    <row r="22" spans="1:55" ht="32.25" customHeight="1" x14ac:dyDescent="0.15">
      <c r="A22" s="329"/>
      <c r="B22" s="330"/>
      <c r="C22" s="330"/>
      <c r="D22" s="330"/>
      <c r="E22" s="330"/>
      <c r="F22" s="331"/>
      <c r="G22" s="520"/>
      <c r="H22" s="521"/>
      <c r="I22" s="521"/>
      <c r="J22" s="521"/>
      <c r="K22" s="521"/>
      <c r="L22" s="521"/>
      <c r="M22" s="521"/>
      <c r="N22" s="521"/>
      <c r="O22" s="521"/>
      <c r="P22" s="521"/>
      <c r="Q22" s="521"/>
      <c r="R22" s="521"/>
      <c r="S22" s="521"/>
      <c r="T22" s="521"/>
      <c r="U22" s="521"/>
      <c r="V22" s="521"/>
      <c r="W22" s="521"/>
      <c r="X22" s="522"/>
      <c r="Y22" s="242" t="s">
        <v>52</v>
      </c>
      <c r="Z22" s="243"/>
      <c r="AA22" s="244"/>
      <c r="AB22" s="332" t="s">
        <v>53</v>
      </c>
      <c r="AC22" s="332"/>
      <c r="AD22" s="332"/>
      <c r="AE22" s="960">
        <f>AE20/AE21</f>
        <v>0.90769230769230769</v>
      </c>
      <c r="AF22" s="961"/>
      <c r="AG22" s="961"/>
      <c r="AH22" s="961"/>
      <c r="AI22" s="962"/>
      <c r="AJ22" s="960">
        <f>AJ20/AJ21</f>
        <v>0.90769230769230769</v>
      </c>
      <c r="AK22" s="961"/>
      <c r="AL22" s="961"/>
      <c r="AM22" s="961"/>
      <c r="AN22" s="962"/>
      <c r="AO22" s="960">
        <f>AO20/AO21</f>
        <v>0.94285714285714284</v>
      </c>
      <c r="AP22" s="961"/>
      <c r="AQ22" s="961"/>
      <c r="AR22" s="961"/>
      <c r="AS22" s="962"/>
      <c r="AT22" s="910"/>
      <c r="AU22" s="911"/>
      <c r="AV22" s="911"/>
      <c r="AW22" s="911"/>
      <c r="AX22" s="919"/>
    </row>
    <row r="23" spans="1:55" ht="31.7" customHeight="1" x14ac:dyDescent="0.15">
      <c r="A23" s="248" t="s">
        <v>54</v>
      </c>
      <c r="B23" s="249"/>
      <c r="C23" s="249"/>
      <c r="D23" s="249"/>
      <c r="E23" s="249"/>
      <c r="F23" s="250"/>
      <c r="G23" s="316" t="s">
        <v>55</v>
      </c>
      <c r="H23" s="243"/>
      <c r="I23" s="243"/>
      <c r="J23" s="243"/>
      <c r="K23" s="243"/>
      <c r="L23" s="243"/>
      <c r="M23" s="243"/>
      <c r="N23" s="243"/>
      <c r="O23" s="243"/>
      <c r="P23" s="243"/>
      <c r="Q23" s="243"/>
      <c r="R23" s="243"/>
      <c r="S23" s="243"/>
      <c r="T23" s="243"/>
      <c r="U23" s="243"/>
      <c r="V23" s="243"/>
      <c r="W23" s="243"/>
      <c r="X23" s="244"/>
      <c r="Y23" s="317"/>
      <c r="Z23" s="318"/>
      <c r="AA23" s="319"/>
      <c r="AB23" s="242" t="s">
        <v>46</v>
      </c>
      <c r="AC23" s="243"/>
      <c r="AD23" s="244"/>
      <c r="AE23" s="299" t="s">
        <v>29</v>
      </c>
      <c r="AF23" s="299"/>
      <c r="AG23" s="299"/>
      <c r="AH23" s="299"/>
      <c r="AI23" s="299"/>
      <c r="AJ23" s="299" t="s">
        <v>30</v>
      </c>
      <c r="AK23" s="299"/>
      <c r="AL23" s="299"/>
      <c r="AM23" s="299"/>
      <c r="AN23" s="299"/>
      <c r="AO23" s="299" t="s">
        <v>31</v>
      </c>
      <c r="AP23" s="299"/>
      <c r="AQ23" s="299"/>
      <c r="AR23" s="299"/>
      <c r="AS23" s="299"/>
      <c r="AT23" s="245" t="s">
        <v>56</v>
      </c>
      <c r="AU23" s="246"/>
      <c r="AV23" s="246"/>
      <c r="AW23" s="246"/>
      <c r="AX23" s="247"/>
    </row>
    <row r="24" spans="1:55" ht="39.950000000000003" customHeight="1" x14ac:dyDescent="0.15">
      <c r="A24" s="251"/>
      <c r="B24" s="252"/>
      <c r="C24" s="252"/>
      <c r="D24" s="252"/>
      <c r="E24" s="252"/>
      <c r="F24" s="253"/>
      <c r="G24" s="935" t="s">
        <v>359</v>
      </c>
      <c r="H24" s="936"/>
      <c r="I24" s="936"/>
      <c r="J24" s="936"/>
      <c r="K24" s="936"/>
      <c r="L24" s="936"/>
      <c r="M24" s="936"/>
      <c r="N24" s="936"/>
      <c r="O24" s="936"/>
      <c r="P24" s="936"/>
      <c r="Q24" s="936"/>
      <c r="R24" s="936"/>
      <c r="S24" s="936"/>
      <c r="T24" s="936"/>
      <c r="U24" s="936"/>
      <c r="V24" s="936"/>
      <c r="W24" s="936"/>
      <c r="X24" s="937"/>
      <c r="Y24" s="306" t="s">
        <v>58</v>
      </c>
      <c r="Z24" s="307"/>
      <c r="AA24" s="308"/>
      <c r="AB24" s="913" t="s">
        <v>358</v>
      </c>
      <c r="AC24" s="941"/>
      <c r="AD24" s="942"/>
      <c r="AE24" s="332">
        <v>1</v>
      </c>
      <c r="AF24" s="332"/>
      <c r="AG24" s="332"/>
      <c r="AH24" s="332"/>
      <c r="AI24" s="332"/>
      <c r="AJ24" s="333">
        <v>1</v>
      </c>
      <c r="AK24" s="333"/>
      <c r="AL24" s="333"/>
      <c r="AM24" s="333"/>
      <c r="AN24" s="333"/>
      <c r="AO24" s="333">
        <v>1</v>
      </c>
      <c r="AP24" s="333"/>
      <c r="AQ24" s="333"/>
      <c r="AR24" s="333"/>
      <c r="AS24" s="333"/>
      <c r="AT24" s="487" t="s">
        <v>197</v>
      </c>
      <c r="AU24" s="908"/>
      <c r="AV24" s="908"/>
      <c r="AW24" s="908"/>
      <c r="AX24" s="918"/>
      <c r="AY24" s="2"/>
      <c r="AZ24" s="3"/>
      <c r="BA24" s="3"/>
      <c r="BB24" s="3"/>
      <c r="BC24" s="3"/>
    </row>
    <row r="25" spans="1:55" ht="32.25" customHeight="1" x14ac:dyDescent="0.15">
      <c r="A25" s="254"/>
      <c r="B25" s="255"/>
      <c r="C25" s="255"/>
      <c r="D25" s="255"/>
      <c r="E25" s="255"/>
      <c r="F25" s="256"/>
      <c r="G25" s="938"/>
      <c r="H25" s="939"/>
      <c r="I25" s="939"/>
      <c r="J25" s="939"/>
      <c r="K25" s="939"/>
      <c r="L25" s="939"/>
      <c r="M25" s="939"/>
      <c r="N25" s="939"/>
      <c r="O25" s="939"/>
      <c r="P25" s="939"/>
      <c r="Q25" s="939"/>
      <c r="R25" s="939"/>
      <c r="S25" s="939"/>
      <c r="T25" s="939"/>
      <c r="U25" s="939"/>
      <c r="V25" s="939"/>
      <c r="W25" s="939"/>
      <c r="X25" s="940"/>
      <c r="Y25" s="315" t="s">
        <v>61</v>
      </c>
      <c r="Z25" s="261"/>
      <c r="AA25" s="262"/>
      <c r="AB25" s="943"/>
      <c r="AC25" s="944"/>
      <c r="AD25" s="945"/>
      <c r="AE25" s="487">
        <v>1</v>
      </c>
      <c r="AF25" s="908"/>
      <c r="AG25" s="908"/>
      <c r="AH25" s="908"/>
      <c r="AI25" s="909"/>
      <c r="AJ25" s="910">
        <v>1</v>
      </c>
      <c r="AK25" s="911"/>
      <c r="AL25" s="911"/>
      <c r="AM25" s="911"/>
      <c r="AN25" s="912"/>
      <c r="AO25" s="910">
        <v>1</v>
      </c>
      <c r="AP25" s="911"/>
      <c r="AQ25" s="911"/>
      <c r="AR25" s="911"/>
      <c r="AS25" s="912"/>
      <c r="AT25" s="910">
        <v>1</v>
      </c>
      <c r="AU25" s="911"/>
      <c r="AV25" s="911"/>
      <c r="AW25" s="911"/>
      <c r="AX25" s="919"/>
      <c r="AY25" s="2"/>
      <c r="AZ25" s="3"/>
      <c r="BA25" s="3"/>
      <c r="BB25" s="3"/>
      <c r="BC25" s="3"/>
    </row>
    <row r="26" spans="1:55" ht="32.25" customHeight="1" x14ac:dyDescent="0.15">
      <c r="A26" s="248" t="s">
        <v>62</v>
      </c>
      <c r="B26" s="288"/>
      <c r="C26" s="288"/>
      <c r="D26" s="288"/>
      <c r="E26" s="288"/>
      <c r="F26" s="289"/>
      <c r="G26" s="243" t="s">
        <v>63</v>
      </c>
      <c r="H26" s="243"/>
      <c r="I26" s="243"/>
      <c r="J26" s="243"/>
      <c r="K26" s="243"/>
      <c r="L26" s="243"/>
      <c r="M26" s="243"/>
      <c r="N26" s="243"/>
      <c r="O26" s="243"/>
      <c r="P26" s="243"/>
      <c r="Q26" s="243"/>
      <c r="R26" s="243"/>
      <c r="S26" s="243"/>
      <c r="T26" s="243"/>
      <c r="U26" s="243"/>
      <c r="V26" s="243"/>
      <c r="W26" s="243"/>
      <c r="X26" s="244"/>
      <c r="Y26" s="296"/>
      <c r="Z26" s="297"/>
      <c r="AA26" s="298"/>
      <c r="AB26" s="242" t="s">
        <v>46</v>
      </c>
      <c r="AC26" s="243"/>
      <c r="AD26" s="244"/>
      <c r="AE26" s="242" t="s">
        <v>29</v>
      </c>
      <c r="AF26" s="243"/>
      <c r="AG26" s="243"/>
      <c r="AH26" s="243"/>
      <c r="AI26" s="244"/>
      <c r="AJ26" s="242" t="s">
        <v>30</v>
      </c>
      <c r="AK26" s="243"/>
      <c r="AL26" s="243"/>
      <c r="AM26" s="243"/>
      <c r="AN26" s="244"/>
      <c r="AO26" s="242" t="s">
        <v>31</v>
      </c>
      <c r="AP26" s="243"/>
      <c r="AQ26" s="243"/>
      <c r="AR26" s="243"/>
      <c r="AS26" s="244"/>
      <c r="AT26" s="245" t="s">
        <v>64</v>
      </c>
      <c r="AU26" s="246"/>
      <c r="AV26" s="246"/>
      <c r="AW26" s="246"/>
      <c r="AX26" s="247"/>
      <c r="AY26" s="2"/>
      <c r="AZ26" s="3"/>
      <c r="BA26" s="3"/>
      <c r="BB26" s="3"/>
      <c r="BC26" s="3"/>
    </row>
    <row r="27" spans="1:55" ht="46.5" customHeight="1" x14ac:dyDescent="0.15">
      <c r="A27" s="290"/>
      <c r="B27" s="291"/>
      <c r="C27" s="291"/>
      <c r="D27" s="291"/>
      <c r="E27" s="291"/>
      <c r="F27" s="292"/>
      <c r="G27" s="482" t="s">
        <v>357</v>
      </c>
      <c r="H27" s="482"/>
      <c r="I27" s="482"/>
      <c r="J27" s="482"/>
      <c r="K27" s="482"/>
      <c r="L27" s="482"/>
      <c r="M27" s="482"/>
      <c r="N27" s="482"/>
      <c r="O27" s="482"/>
      <c r="P27" s="482"/>
      <c r="Q27" s="482"/>
      <c r="R27" s="482"/>
      <c r="S27" s="482"/>
      <c r="T27" s="482"/>
      <c r="U27" s="482"/>
      <c r="V27" s="482"/>
      <c r="W27" s="482"/>
      <c r="X27" s="482"/>
      <c r="Y27" s="272" t="s">
        <v>62</v>
      </c>
      <c r="Z27" s="273"/>
      <c r="AA27" s="274"/>
      <c r="AB27" s="487" t="s">
        <v>356</v>
      </c>
      <c r="AC27" s="488"/>
      <c r="AD27" s="489"/>
      <c r="AE27" s="747">
        <v>7058902</v>
      </c>
      <c r="AF27" s="488"/>
      <c r="AG27" s="488"/>
      <c r="AH27" s="488"/>
      <c r="AI27" s="489"/>
      <c r="AJ27" s="747">
        <v>7337730</v>
      </c>
      <c r="AK27" s="488"/>
      <c r="AL27" s="488"/>
      <c r="AM27" s="488"/>
      <c r="AN27" s="489"/>
      <c r="AO27" s="747">
        <v>7688761</v>
      </c>
      <c r="AP27" s="488"/>
      <c r="AQ27" s="488"/>
      <c r="AR27" s="488"/>
      <c r="AS27" s="489"/>
      <c r="AT27" s="747">
        <v>7335762</v>
      </c>
      <c r="AU27" s="488"/>
      <c r="AV27" s="488"/>
      <c r="AW27" s="488"/>
      <c r="AX27" s="490"/>
    </row>
    <row r="28" spans="1:55" ht="47.1" customHeight="1" x14ac:dyDescent="0.15">
      <c r="A28" s="293"/>
      <c r="B28" s="294"/>
      <c r="C28" s="294"/>
      <c r="D28" s="294"/>
      <c r="E28" s="294"/>
      <c r="F28" s="295"/>
      <c r="G28" s="483"/>
      <c r="H28" s="483"/>
      <c r="I28" s="483"/>
      <c r="J28" s="483"/>
      <c r="K28" s="483"/>
      <c r="L28" s="483"/>
      <c r="M28" s="483"/>
      <c r="N28" s="483"/>
      <c r="O28" s="483"/>
      <c r="P28" s="483"/>
      <c r="Q28" s="483"/>
      <c r="R28" s="483"/>
      <c r="S28" s="483"/>
      <c r="T28" s="483"/>
      <c r="U28" s="483"/>
      <c r="V28" s="483"/>
      <c r="W28" s="483"/>
      <c r="X28" s="483"/>
      <c r="Y28" s="260" t="s">
        <v>66</v>
      </c>
      <c r="Z28" s="261"/>
      <c r="AA28" s="262"/>
      <c r="AB28" s="275" t="s">
        <v>193</v>
      </c>
      <c r="AC28" s="748"/>
      <c r="AD28" s="749"/>
      <c r="AE28" s="487" t="s">
        <v>355</v>
      </c>
      <c r="AF28" s="488"/>
      <c r="AG28" s="488"/>
      <c r="AH28" s="488"/>
      <c r="AI28" s="489"/>
      <c r="AJ28" s="487" t="s">
        <v>354</v>
      </c>
      <c r="AK28" s="488"/>
      <c r="AL28" s="488"/>
      <c r="AM28" s="488"/>
      <c r="AN28" s="489"/>
      <c r="AO28" s="747" t="s">
        <v>353</v>
      </c>
      <c r="AP28" s="488"/>
      <c r="AQ28" s="488"/>
      <c r="AR28" s="488"/>
      <c r="AS28" s="489"/>
      <c r="AT28" s="487" t="s">
        <v>352</v>
      </c>
      <c r="AU28" s="488"/>
      <c r="AV28" s="488"/>
      <c r="AW28" s="488"/>
      <c r="AX28" s="490"/>
    </row>
    <row r="29" spans="1:55" ht="23.1" customHeight="1" x14ac:dyDescent="0.15">
      <c r="A29" s="208" t="s">
        <v>67</v>
      </c>
      <c r="B29" s="209"/>
      <c r="C29" s="214" t="s">
        <v>68</v>
      </c>
      <c r="D29" s="215"/>
      <c r="E29" s="215"/>
      <c r="F29" s="215"/>
      <c r="G29" s="215"/>
      <c r="H29" s="215"/>
      <c r="I29" s="215"/>
      <c r="J29" s="215"/>
      <c r="K29" s="216"/>
      <c r="L29" s="217" t="s">
        <v>69</v>
      </c>
      <c r="M29" s="217"/>
      <c r="N29" s="217"/>
      <c r="O29" s="217"/>
      <c r="P29" s="217"/>
      <c r="Q29" s="217"/>
      <c r="R29" s="218" t="s">
        <v>33</v>
      </c>
      <c r="S29" s="218"/>
      <c r="T29" s="218"/>
      <c r="U29" s="218"/>
      <c r="V29" s="218"/>
      <c r="W29" s="218"/>
      <c r="X29" s="219" t="s">
        <v>70</v>
      </c>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20"/>
    </row>
    <row r="30" spans="1:55" ht="23.1" customHeight="1" x14ac:dyDescent="0.15">
      <c r="A30" s="210"/>
      <c r="B30" s="211"/>
      <c r="C30" s="902" t="s">
        <v>351</v>
      </c>
      <c r="D30" s="903"/>
      <c r="E30" s="903"/>
      <c r="F30" s="903"/>
      <c r="G30" s="903"/>
      <c r="H30" s="903"/>
      <c r="I30" s="903"/>
      <c r="J30" s="903"/>
      <c r="K30" s="904"/>
      <c r="L30" s="396">
        <v>111</v>
      </c>
      <c r="M30" s="396"/>
      <c r="N30" s="396"/>
      <c r="O30" s="396"/>
      <c r="P30" s="396"/>
      <c r="Q30" s="396"/>
      <c r="R30" s="396"/>
      <c r="S30" s="396"/>
      <c r="T30" s="396"/>
      <c r="U30" s="396"/>
      <c r="V30" s="396"/>
      <c r="W30" s="396"/>
      <c r="X30" s="227"/>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9"/>
    </row>
    <row r="31" spans="1:55" ht="23.1" customHeight="1" x14ac:dyDescent="0.15">
      <c r="A31" s="210"/>
      <c r="B31" s="211"/>
      <c r="C31" s="859"/>
      <c r="D31" s="860"/>
      <c r="E31" s="860"/>
      <c r="F31" s="860"/>
      <c r="G31" s="860"/>
      <c r="H31" s="860"/>
      <c r="I31" s="860"/>
      <c r="J31" s="860"/>
      <c r="K31" s="861"/>
      <c r="L31" s="353"/>
      <c r="M31" s="353"/>
      <c r="N31" s="353"/>
      <c r="O31" s="353"/>
      <c r="P31" s="353"/>
      <c r="Q31" s="353"/>
      <c r="R31" s="353"/>
      <c r="S31" s="353"/>
      <c r="T31" s="353"/>
      <c r="U31" s="353"/>
      <c r="V31" s="353"/>
      <c r="W31" s="353"/>
      <c r="X31" s="205"/>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7"/>
    </row>
    <row r="32" spans="1:55" ht="23.1" customHeight="1" x14ac:dyDescent="0.15">
      <c r="A32" s="210"/>
      <c r="B32" s="211"/>
      <c r="C32" s="859"/>
      <c r="D32" s="860"/>
      <c r="E32" s="860"/>
      <c r="F32" s="860"/>
      <c r="G32" s="860"/>
      <c r="H32" s="860"/>
      <c r="I32" s="860"/>
      <c r="J32" s="860"/>
      <c r="K32" s="861"/>
      <c r="L32" s="353"/>
      <c r="M32" s="353"/>
      <c r="N32" s="353"/>
      <c r="O32" s="353"/>
      <c r="P32" s="353"/>
      <c r="Q32" s="353"/>
      <c r="R32" s="353"/>
      <c r="S32" s="353"/>
      <c r="T32" s="353"/>
      <c r="U32" s="353"/>
      <c r="V32" s="353"/>
      <c r="W32" s="353"/>
      <c r="X32" s="205"/>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7"/>
    </row>
    <row r="33" spans="1:50" ht="23.1" customHeight="1" x14ac:dyDescent="0.15">
      <c r="A33" s="210"/>
      <c r="B33" s="211"/>
      <c r="C33" s="859"/>
      <c r="D33" s="860"/>
      <c r="E33" s="860"/>
      <c r="F33" s="860"/>
      <c r="G33" s="860"/>
      <c r="H33" s="860"/>
      <c r="I33" s="860"/>
      <c r="J33" s="860"/>
      <c r="K33" s="861"/>
      <c r="L33" s="353"/>
      <c r="M33" s="353"/>
      <c r="N33" s="353"/>
      <c r="O33" s="353"/>
      <c r="P33" s="353"/>
      <c r="Q33" s="353"/>
      <c r="R33" s="353"/>
      <c r="S33" s="353"/>
      <c r="T33" s="353"/>
      <c r="U33" s="353"/>
      <c r="V33" s="353"/>
      <c r="W33" s="353"/>
      <c r="X33" s="205"/>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7"/>
    </row>
    <row r="34" spans="1:50" ht="23.1" customHeight="1" x14ac:dyDescent="0.15">
      <c r="A34" s="210"/>
      <c r="B34" s="211"/>
      <c r="C34" s="859"/>
      <c r="D34" s="860"/>
      <c r="E34" s="860"/>
      <c r="F34" s="860"/>
      <c r="G34" s="860"/>
      <c r="H34" s="860"/>
      <c r="I34" s="860"/>
      <c r="J34" s="860"/>
      <c r="K34" s="861"/>
      <c r="L34" s="353"/>
      <c r="M34" s="353"/>
      <c r="N34" s="353"/>
      <c r="O34" s="353"/>
      <c r="P34" s="353"/>
      <c r="Q34" s="353"/>
      <c r="R34" s="353"/>
      <c r="S34" s="353"/>
      <c r="T34" s="353"/>
      <c r="U34" s="353"/>
      <c r="V34" s="353"/>
      <c r="W34" s="353"/>
      <c r="X34" s="205"/>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7"/>
    </row>
    <row r="35" spans="1:50" ht="22.5" customHeight="1" x14ac:dyDescent="0.15">
      <c r="A35" s="210"/>
      <c r="B35" s="211"/>
      <c r="C35" s="862"/>
      <c r="D35" s="863"/>
      <c r="E35" s="863"/>
      <c r="F35" s="863"/>
      <c r="G35" s="863"/>
      <c r="H35" s="863"/>
      <c r="I35" s="863"/>
      <c r="J35" s="863"/>
      <c r="K35" s="864"/>
      <c r="L35" s="865"/>
      <c r="M35" s="863"/>
      <c r="N35" s="863"/>
      <c r="O35" s="863"/>
      <c r="P35" s="863"/>
      <c r="Q35" s="864"/>
      <c r="R35" s="865"/>
      <c r="S35" s="863"/>
      <c r="T35" s="863"/>
      <c r="U35" s="863"/>
      <c r="V35" s="863"/>
      <c r="W35" s="864"/>
      <c r="X35" s="205"/>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7"/>
    </row>
    <row r="36" spans="1:50" ht="21.75" customHeight="1" thickBot="1" x14ac:dyDescent="0.2">
      <c r="A36" s="212"/>
      <c r="B36" s="213"/>
      <c r="C36" s="234" t="s">
        <v>41</v>
      </c>
      <c r="D36" s="235"/>
      <c r="E36" s="235"/>
      <c r="F36" s="235"/>
      <c r="G36" s="235"/>
      <c r="H36" s="235"/>
      <c r="I36" s="235"/>
      <c r="J36" s="235"/>
      <c r="K36" s="236"/>
      <c r="L36" s="457">
        <f>SUM(L30:Q35)</f>
        <v>111</v>
      </c>
      <c r="M36" s="235"/>
      <c r="N36" s="235"/>
      <c r="O36" s="235"/>
      <c r="P36" s="235"/>
      <c r="Q36" s="236"/>
      <c r="R36" s="457"/>
      <c r="S36" s="235"/>
      <c r="T36" s="235"/>
      <c r="U36" s="235"/>
      <c r="V36" s="235"/>
      <c r="W36" s="236"/>
      <c r="X36" s="198"/>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20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5" t="s">
        <v>72</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7"/>
    </row>
    <row r="39" spans="1:50" ht="21" customHeight="1" x14ac:dyDescent="0.15">
      <c r="A39" s="8"/>
      <c r="B39" s="9"/>
      <c r="C39" s="178" t="s">
        <v>73</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80"/>
      <c r="AD39" s="179" t="s">
        <v>74</v>
      </c>
      <c r="AE39" s="179"/>
      <c r="AF39" s="179"/>
      <c r="AG39" s="181" t="s">
        <v>75</v>
      </c>
      <c r="AH39" s="179"/>
      <c r="AI39" s="179"/>
      <c r="AJ39" s="179"/>
      <c r="AK39" s="179"/>
      <c r="AL39" s="179"/>
      <c r="AM39" s="179"/>
      <c r="AN39" s="179"/>
      <c r="AO39" s="179"/>
      <c r="AP39" s="179"/>
      <c r="AQ39" s="179"/>
      <c r="AR39" s="179"/>
      <c r="AS39" s="179"/>
      <c r="AT39" s="179"/>
      <c r="AU39" s="179"/>
      <c r="AV39" s="179"/>
      <c r="AW39" s="179"/>
      <c r="AX39" s="182"/>
    </row>
    <row r="40" spans="1:50" ht="26.25" customHeight="1" x14ac:dyDescent="0.15">
      <c r="A40" s="183" t="s">
        <v>188</v>
      </c>
      <c r="B40" s="184"/>
      <c r="C40" s="185" t="s">
        <v>187</v>
      </c>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7"/>
      <c r="AD40" s="477" t="s">
        <v>171</v>
      </c>
      <c r="AE40" s="478"/>
      <c r="AF40" s="478"/>
      <c r="AG40" s="946" t="s">
        <v>350</v>
      </c>
      <c r="AH40" s="947"/>
      <c r="AI40" s="947"/>
      <c r="AJ40" s="947"/>
      <c r="AK40" s="947"/>
      <c r="AL40" s="947"/>
      <c r="AM40" s="947"/>
      <c r="AN40" s="947"/>
      <c r="AO40" s="947"/>
      <c r="AP40" s="947"/>
      <c r="AQ40" s="947"/>
      <c r="AR40" s="947"/>
      <c r="AS40" s="947"/>
      <c r="AT40" s="947"/>
      <c r="AU40" s="947"/>
      <c r="AV40" s="947"/>
      <c r="AW40" s="947"/>
      <c r="AX40" s="948"/>
    </row>
    <row r="41" spans="1:50" ht="26.25" customHeight="1" x14ac:dyDescent="0.15">
      <c r="A41" s="120"/>
      <c r="B41" s="121"/>
      <c r="C41" s="191" t="s">
        <v>185</v>
      </c>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47"/>
      <c r="AD41" s="460" t="s">
        <v>171</v>
      </c>
      <c r="AE41" s="459"/>
      <c r="AF41" s="459"/>
      <c r="AG41" s="949"/>
      <c r="AH41" s="950"/>
      <c r="AI41" s="950"/>
      <c r="AJ41" s="950"/>
      <c r="AK41" s="950"/>
      <c r="AL41" s="950"/>
      <c r="AM41" s="950"/>
      <c r="AN41" s="950"/>
      <c r="AO41" s="950"/>
      <c r="AP41" s="950"/>
      <c r="AQ41" s="950"/>
      <c r="AR41" s="950"/>
      <c r="AS41" s="950"/>
      <c r="AT41" s="950"/>
      <c r="AU41" s="950"/>
      <c r="AV41" s="950"/>
      <c r="AW41" s="950"/>
      <c r="AX41" s="951"/>
    </row>
    <row r="42" spans="1:50" ht="30" customHeight="1" x14ac:dyDescent="0.15">
      <c r="A42" s="122"/>
      <c r="B42" s="123"/>
      <c r="C42" s="194" t="s">
        <v>184</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6"/>
      <c r="AD42" s="461" t="s">
        <v>171</v>
      </c>
      <c r="AE42" s="462"/>
      <c r="AF42" s="462"/>
      <c r="AG42" s="952"/>
      <c r="AH42" s="939"/>
      <c r="AI42" s="939"/>
      <c r="AJ42" s="939"/>
      <c r="AK42" s="939"/>
      <c r="AL42" s="939"/>
      <c r="AM42" s="939"/>
      <c r="AN42" s="939"/>
      <c r="AO42" s="939"/>
      <c r="AP42" s="939"/>
      <c r="AQ42" s="939"/>
      <c r="AR42" s="939"/>
      <c r="AS42" s="939"/>
      <c r="AT42" s="939"/>
      <c r="AU42" s="939"/>
      <c r="AV42" s="939"/>
      <c r="AW42" s="939"/>
      <c r="AX42" s="953"/>
    </row>
    <row r="43" spans="1:50" ht="26.25" customHeight="1" x14ac:dyDescent="0.15">
      <c r="A43" s="104" t="s">
        <v>183</v>
      </c>
      <c r="B43" s="119"/>
      <c r="C43" s="150" t="s">
        <v>182</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63" t="s">
        <v>250</v>
      </c>
      <c r="AE43" s="464"/>
      <c r="AF43" s="464"/>
      <c r="AG43" s="954" t="s">
        <v>349</v>
      </c>
      <c r="AH43" s="936"/>
      <c r="AI43" s="936"/>
      <c r="AJ43" s="936"/>
      <c r="AK43" s="936"/>
      <c r="AL43" s="936"/>
      <c r="AM43" s="936"/>
      <c r="AN43" s="936"/>
      <c r="AO43" s="936"/>
      <c r="AP43" s="936"/>
      <c r="AQ43" s="936"/>
      <c r="AR43" s="936"/>
      <c r="AS43" s="936"/>
      <c r="AT43" s="936"/>
      <c r="AU43" s="936"/>
      <c r="AV43" s="936"/>
      <c r="AW43" s="936"/>
      <c r="AX43" s="955"/>
    </row>
    <row r="44" spans="1:50" ht="26.25" customHeight="1" x14ac:dyDescent="0.15">
      <c r="A44" s="120"/>
      <c r="B44" s="121"/>
      <c r="C44" s="162" t="s">
        <v>180</v>
      </c>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460" t="s">
        <v>250</v>
      </c>
      <c r="AE44" s="459"/>
      <c r="AF44" s="459"/>
      <c r="AG44" s="949"/>
      <c r="AH44" s="950"/>
      <c r="AI44" s="950"/>
      <c r="AJ44" s="950"/>
      <c r="AK44" s="950"/>
      <c r="AL44" s="950"/>
      <c r="AM44" s="950"/>
      <c r="AN44" s="950"/>
      <c r="AO44" s="950"/>
      <c r="AP44" s="950"/>
      <c r="AQ44" s="950"/>
      <c r="AR44" s="950"/>
      <c r="AS44" s="950"/>
      <c r="AT44" s="950"/>
      <c r="AU44" s="950"/>
      <c r="AV44" s="950"/>
      <c r="AW44" s="950"/>
      <c r="AX44" s="951"/>
    </row>
    <row r="45" spans="1:50" ht="26.25" customHeight="1" x14ac:dyDescent="0.15">
      <c r="A45" s="120"/>
      <c r="B45" s="121"/>
      <c r="C45" s="162" t="s">
        <v>179</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460" t="s">
        <v>171</v>
      </c>
      <c r="AE45" s="459"/>
      <c r="AF45" s="459"/>
      <c r="AG45" s="949"/>
      <c r="AH45" s="950"/>
      <c r="AI45" s="950"/>
      <c r="AJ45" s="950"/>
      <c r="AK45" s="950"/>
      <c r="AL45" s="950"/>
      <c r="AM45" s="950"/>
      <c r="AN45" s="950"/>
      <c r="AO45" s="950"/>
      <c r="AP45" s="950"/>
      <c r="AQ45" s="950"/>
      <c r="AR45" s="950"/>
      <c r="AS45" s="950"/>
      <c r="AT45" s="950"/>
      <c r="AU45" s="950"/>
      <c r="AV45" s="950"/>
      <c r="AW45" s="950"/>
      <c r="AX45" s="951"/>
    </row>
    <row r="46" spans="1:50" ht="26.25" customHeight="1" x14ac:dyDescent="0.15">
      <c r="A46" s="120"/>
      <c r="B46" s="121"/>
      <c r="C46" s="162" t="s">
        <v>178</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460" t="s">
        <v>250</v>
      </c>
      <c r="AE46" s="459"/>
      <c r="AF46" s="459"/>
      <c r="AG46" s="949"/>
      <c r="AH46" s="950"/>
      <c r="AI46" s="950"/>
      <c r="AJ46" s="950"/>
      <c r="AK46" s="950"/>
      <c r="AL46" s="950"/>
      <c r="AM46" s="950"/>
      <c r="AN46" s="950"/>
      <c r="AO46" s="950"/>
      <c r="AP46" s="950"/>
      <c r="AQ46" s="950"/>
      <c r="AR46" s="950"/>
      <c r="AS46" s="950"/>
      <c r="AT46" s="950"/>
      <c r="AU46" s="950"/>
      <c r="AV46" s="950"/>
      <c r="AW46" s="950"/>
      <c r="AX46" s="951"/>
    </row>
    <row r="47" spans="1:50" ht="26.25" customHeight="1" x14ac:dyDescent="0.15">
      <c r="A47" s="120"/>
      <c r="B47" s="121"/>
      <c r="C47" s="162" t="s">
        <v>177</v>
      </c>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74"/>
      <c r="AD47" s="460" t="s">
        <v>171</v>
      </c>
      <c r="AE47" s="459"/>
      <c r="AF47" s="459"/>
      <c r="AG47" s="949"/>
      <c r="AH47" s="950"/>
      <c r="AI47" s="950"/>
      <c r="AJ47" s="950"/>
      <c r="AK47" s="950"/>
      <c r="AL47" s="950"/>
      <c r="AM47" s="950"/>
      <c r="AN47" s="950"/>
      <c r="AO47" s="950"/>
      <c r="AP47" s="950"/>
      <c r="AQ47" s="950"/>
      <c r="AR47" s="950"/>
      <c r="AS47" s="950"/>
      <c r="AT47" s="950"/>
      <c r="AU47" s="950"/>
      <c r="AV47" s="950"/>
      <c r="AW47" s="950"/>
      <c r="AX47" s="951"/>
    </row>
    <row r="48" spans="1:50" ht="26.25" customHeight="1" x14ac:dyDescent="0.15">
      <c r="A48" s="120"/>
      <c r="B48" s="121"/>
      <c r="C48" s="175" t="s">
        <v>176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461" t="s">
        <v>250</v>
      </c>
      <c r="AE48" s="462"/>
      <c r="AF48" s="462"/>
      <c r="AG48" s="952"/>
      <c r="AH48" s="939"/>
      <c r="AI48" s="939"/>
      <c r="AJ48" s="939"/>
      <c r="AK48" s="939"/>
      <c r="AL48" s="939"/>
      <c r="AM48" s="939"/>
      <c r="AN48" s="939"/>
      <c r="AO48" s="939"/>
      <c r="AP48" s="939"/>
      <c r="AQ48" s="939"/>
      <c r="AR48" s="939"/>
      <c r="AS48" s="939"/>
      <c r="AT48" s="939"/>
      <c r="AU48" s="939"/>
      <c r="AV48" s="939"/>
      <c r="AW48" s="939"/>
      <c r="AX48" s="953"/>
    </row>
    <row r="49" spans="1:50" ht="30" customHeight="1" x14ac:dyDescent="0.15">
      <c r="A49" s="104" t="s">
        <v>91</v>
      </c>
      <c r="B49" s="119"/>
      <c r="C49" s="165" t="s">
        <v>92</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7"/>
      <c r="AD49" s="463" t="s">
        <v>171</v>
      </c>
      <c r="AE49" s="464"/>
      <c r="AF49" s="464"/>
      <c r="AG49" s="954" t="s">
        <v>348</v>
      </c>
      <c r="AH49" s="936"/>
      <c r="AI49" s="936"/>
      <c r="AJ49" s="936"/>
      <c r="AK49" s="936"/>
      <c r="AL49" s="936"/>
      <c r="AM49" s="936"/>
      <c r="AN49" s="936"/>
      <c r="AO49" s="936"/>
      <c r="AP49" s="936"/>
      <c r="AQ49" s="936"/>
      <c r="AR49" s="936"/>
      <c r="AS49" s="936"/>
      <c r="AT49" s="936"/>
      <c r="AU49" s="936"/>
      <c r="AV49" s="936"/>
      <c r="AW49" s="936"/>
      <c r="AX49" s="955"/>
    </row>
    <row r="50" spans="1:50" ht="26.25" customHeight="1" x14ac:dyDescent="0.15">
      <c r="A50" s="120"/>
      <c r="B50" s="121"/>
      <c r="C50" s="162" t="s">
        <v>173</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460" t="s">
        <v>171</v>
      </c>
      <c r="AE50" s="459"/>
      <c r="AF50" s="459"/>
      <c r="AG50" s="949"/>
      <c r="AH50" s="950"/>
      <c r="AI50" s="950"/>
      <c r="AJ50" s="950"/>
      <c r="AK50" s="950"/>
      <c r="AL50" s="950"/>
      <c r="AM50" s="950"/>
      <c r="AN50" s="950"/>
      <c r="AO50" s="950"/>
      <c r="AP50" s="950"/>
      <c r="AQ50" s="950"/>
      <c r="AR50" s="950"/>
      <c r="AS50" s="950"/>
      <c r="AT50" s="950"/>
      <c r="AU50" s="950"/>
      <c r="AV50" s="950"/>
      <c r="AW50" s="950"/>
      <c r="AX50" s="951"/>
    </row>
    <row r="51" spans="1:50" ht="26.25" customHeight="1" x14ac:dyDescent="0.15">
      <c r="A51" s="120"/>
      <c r="B51" s="121"/>
      <c r="C51" s="162" t="s">
        <v>172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460" t="s">
        <v>171</v>
      </c>
      <c r="AE51" s="459"/>
      <c r="AF51" s="459"/>
      <c r="AG51" s="952"/>
      <c r="AH51" s="939"/>
      <c r="AI51" s="939"/>
      <c r="AJ51" s="939"/>
      <c r="AK51" s="939"/>
      <c r="AL51" s="939"/>
      <c r="AM51" s="939"/>
      <c r="AN51" s="939"/>
      <c r="AO51" s="939"/>
      <c r="AP51" s="939"/>
      <c r="AQ51" s="939"/>
      <c r="AR51" s="939"/>
      <c r="AS51" s="939"/>
      <c r="AT51" s="939"/>
      <c r="AU51" s="939"/>
      <c r="AV51" s="939"/>
      <c r="AW51" s="939"/>
      <c r="AX51" s="953"/>
    </row>
    <row r="52" spans="1:50" ht="33.6" customHeight="1" x14ac:dyDescent="0.15">
      <c r="A52" s="104" t="s">
        <v>96</v>
      </c>
      <c r="B52" s="119"/>
      <c r="C52" s="124" t="s">
        <v>97</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6"/>
      <c r="AD52" s="463" t="s">
        <v>250</v>
      </c>
      <c r="AE52" s="464"/>
      <c r="AF52" s="464"/>
      <c r="AG52" s="128"/>
      <c r="AH52" s="129"/>
      <c r="AI52" s="129"/>
      <c r="AJ52" s="129"/>
      <c r="AK52" s="129"/>
      <c r="AL52" s="129"/>
      <c r="AM52" s="129"/>
      <c r="AN52" s="129"/>
      <c r="AO52" s="129"/>
      <c r="AP52" s="129"/>
      <c r="AQ52" s="129"/>
      <c r="AR52" s="129"/>
      <c r="AS52" s="129"/>
      <c r="AT52" s="129"/>
      <c r="AU52" s="129"/>
      <c r="AV52" s="129"/>
      <c r="AW52" s="129"/>
      <c r="AX52" s="130"/>
    </row>
    <row r="53" spans="1:50" ht="15.75" customHeight="1" x14ac:dyDescent="0.15">
      <c r="A53" s="120"/>
      <c r="B53" s="121"/>
      <c r="C53" s="137" t="s">
        <v>0</v>
      </c>
      <c r="D53" s="138"/>
      <c r="E53" s="138"/>
      <c r="F53" s="138"/>
      <c r="G53" s="139" t="s">
        <v>98</v>
      </c>
      <c r="H53" s="140"/>
      <c r="I53" s="140"/>
      <c r="J53" s="140"/>
      <c r="K53" s="140"/>
      <c r="L53" s="140"/>
      <c r="M53" s="140"/>
      <c r="N53" s="140"/>
      <c r="O53" s="140"/>
      <c r="P53" s="140"/>
      <c r="Q53" s="140"/>
      <c r="R53" s="140"/>
      <c r="S53" s="141"/>
      <c r="T53" s="142" t="s">
        <v>169</v>
      </c>
      <c r="U53" s="143"/>
      <c r="V53" s="143"/>
      <c r="W53" s="143"/>
      <c r="X53" s="143"/>
      <c r="Y53" s="143"/>
      <c r="Z53" s="143"/>
      <c r="AA53" s="143"/>
      <c r="AB53" s="143"/>
      <c r="AC53" s="143"/>
      <c r="AD53" s="143"/>
      <c r="AE53" s="143"/>
      <c r="AF53" s="143"/>
      <c r="AG53" s="131"/>
      <c r="AH53" s="132"/>
      <c r="AI53" s="132"/>
      <c r="AJ53" s="132"/>
      <c r="AK53" s="132"/>
      <c r="AL53" s="132"/>
      <c r="AM53" s="132"/>
      <c r="AN53" s="132"/>
      <c r="AO53" s="132"/>
      <c r="AP53" s="132"/>
      <c r="AQ53" s="132"/>
      <c r="AR53" s="132"/>
      <c r="AS53" s="132"/>
      <c r="AT53" s="132"/>
      <c r="AU53" s="132"/>
      <c r="AV53" s="132"/>
      <c r="AW53" s="132"/>
      <c r="AX53" s="133"/>
    </row>
    <row r="54" spans="1:50" ht="26.25" customHeight="1" x14ac:dyDescent="0.15">
      <c r="A54" s="120"/>
      <c r="B54" s="121"/>
      <c r="C54" s="144"/>
      <c r="D54" s="145"/>
      <c r="E54" s="145"/>
      <c r="F54" s="145"/>
      <c r="G54" s="146"/>
      <c r="H54" s="956"/>
      <c r="I54" s="956"/>
      <c r="J54" s="956"/>
      <c r="K54" s="956"/>
      <c r="L54" s="956"/>
      <c r="M54" s="956"/>
      <c r="N54" s="956"/>
      <c r="O54" s="956"/>
      <c r="P54" s="956"/>
      <c r="Q54" s="956"/>
      <c r="R54" s="956"/>
      <c r="S54" s="957"/>
      <c r="T54" s="149"/>
      <c r="U54" s="147"/>
      <c r="V54" s="147"/>
      <c r="W54" s="147"/>
      <c r="X54" s="147"/>
      <c r="Y54" s="147"/>
      <c r="Z54" s="147"/>
      <c r="AA54" s="147"/>
      <c r="AB54" s="147"/>
      <c r="AC54" s="147"/>
      <c r="AD54" s="147"/>
      <c r="AE54" s="147"/>
      <c r="AF54" s="147"/>
      <c r="AG54" s="131"/>
      <c r="AH54" s="132"/>
      <c r="AI54" s="132"/>
      <c r="AJ54" s="132"/>
      <c r="AK54" s="132"/>
      <c r="AL54" s="132"/>
      <c r="AM54" s="132"/>
      <c r="AN54" s="132"/>
      <c r="AO54" s="132"/>
      <c r="AP54" s="132"/>
      <c r="AQ54" s="132"/>
      <c r="AR54" s="132"/>
      <c r="AS54" s="132"/>
      <c r="AT54" s="132"/>
      <c r="AU54" s="132"/>
      <c r="AV54" s="132"/>
      <c r="AW54" s="132"/>
      <c r="AX54" s="133"/>
    </row>
    <row r="55" spans="1:50" ht="26.25" customHeight="1" x14ac:dyDescent="0.15">
      <c r="A55" s="122"/>
      <c r="B55" s="123"/>
      <c r="C55" s="97"/>
      <c r="D55" s="98"/>
      <c r="E55" s="98"/>
      <c r="F55" s="98"/>
      <c r="G55" s="99"/>
      <c r="H55" s="958"/>
      <c r="I55" s="958"/>
      <c r="J55" s="958"/>
      <c r="K55" s="958"/>
      <c r="L55" s="958"/>
      <c r="M55" s="958"/>
      <c r="N55" s="958"/>
      <c r="O55" s="958"/>
      <c r="P55" s="958"/>
      <c r="Q55" s="958"/>
      <c r="R55" s="958"/>
      <c r="S55" s="959"/>
      <c r="T55" s="102"/>
      <c r="U55" s="103"/>
      <c r="V55" s="103"/>
      <c r="W55" s="103"/>
      <c r="X55" s="103"/>
      <c r="Y55" s="103"/>
      <c r="Z55" s="103"/>
      <c r="AA55" s="103"/>
      <c r="AB55" s="103"/>
      <c r="AC55" s="103"/>
      <c r="AD55" s="103"/>
      <c r="AE55" s="103"/>
      <c r="AF55" s="103"/>
      <c r="AG55" s="134"/>
      <c r="AH55" s="135"/>
      <c r="AI55" s="135"/>
      <c r="AJ55" s="135"/>
      <c r="AK55" s="135"/>
      <c r="AL55" s="135"/>
      <c r="AM55" s="135"/>
      <c r="AN55" s="135"/>
      <c r="AO55" s="135"/>
      <c r="AP55" s="135"/>
      <c r="AQ55" s="135"/>
      <c r="AR55" s="135"/>
      <c r="AS55" s="135"/>
      <c r="AT55" s="135"/>
      <c r="AU55" s="135"/>
      <c r="AV55" s="135"/>
      <c r="AW55" s="135"/>
      <c r="AX55" s="136"/>
    </row>
    <row r="56" spans="1:50" ht="57" customHeight="1" x14ac:dyDescent="0.15">
      <c r="A56" s="104" t="s">
        <v>100</v>
      </c>
      <c r="B56" s="105"/>
      <c r="C56" s="108" t="s">
        <v>101</v>
      </c>
      <c r="D56" s="109"/>
      <c r="E56" s="109"/>
      <c r="F56" s="110"/>
      <c r="G56" s="473" t="s">
        <v>347</v>
      </c>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5"/>
    </row>
    <row r="57" spans="1:50" ht="66.75" customHeight="1" thickBot="1" x14ac:dyDescent="0.2">
      <c r="A57" s="106"/>
      <c r="B57" s="107"/>
      <c r="C57" s="114" t="s">
        <v>103</v>
      </c>
      <c r="D57" s="115"/>
      <c r="E57" s="115"/>
      <c r="F57" s="116"/>
      <c r="G57" s="117" t="s">
        <v>346</v>
      </c>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50" ht="21" customHeight="1" x14ac:dyDescent="0.15">
      <c r="A58" s="85" t="s">
        <v>105</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7"/>
    </row>
    <row r="59" spans="1:50" ht="120" customHeight="1" thickBot="1" x14ac:dyDescent="0.2">
      <c r="A59" s="63"/>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9"/>
    </row>
    <row r="60" spans="1:50" ht="21" customHeight="1" x14ac:dyDescent="0.15">
      <c r="A60" s="90" t="s">
        <v>106</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2"/>
    </row>
    <row r="61" spans="1:50" ht="120" customHeight="1" thickBot="1" x14ac:dyDescent="0.2">
      <c r="A61" s="63"/>
      <c r="B61" s="88"/>
      <c r="C61" s="88"/>
      <c r="D61" s="88"/>
      <c r="E61" s="93"/>
      <c r="F61" s="94"/>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6"/>
    </row>
    <row r="62" spans="1:50" ht="21" customHeight="1" x14ac:dyDescent="0.15">
      <c r="A62" s="90" t="s">
        <v>107</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2"/>
    </row>
    <row r="63" spans="1:50" ht="99.95" customHeight="1" thickBot="1" x14ac:dyDescent="0.2">
      <c r="A63" s="63"/>
      <c r="B63" s="64"/>
      <c r="C63" s="64"/>
      <c r="D63" s="64"/>
      <c r="E63" s="6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6"/>
    </row>
    <row r="64" spans="1:50" ht="21" customHeight="1" x14ac:dyDescent="0.15">
      <c r="A64" s="67" t="s">
        <v>108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9"/>
    </row>
    <row r="65" spans="1:50" ht="99.95" customHeight="1" thickBot="1" x14ac:dyDescent="0.2">
      <c r="A65" s="70"/>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2"/>
    </row>
    <row r="66" spans="1:50" ht="19.7" customHeight="1" x14ac:dyDescent="0.15">
      <c r="A66" s="73" t="s">
        <v>109</v>
      </c>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5"/>
    </row>
    <row r="67" spans="1:50" ht="19.899999999999999" customHeight="1" thickBot="1" x14ac:dyDescent="0.2">
      <c r="A67" s="76"/>
      <c r="B67" s="77"/>
      <c r="C67" s="57" t="s">
        <v>110</v>
      </c>
      <c r="D67" s="61"/>
      <c r="E67" s="61"/>
      <c r="F67" s="61"/>
      <c r="G67" s="61"/>
      <c r="H67" s="61"/>
      <c r="I67" s="61"/>
      <c r="J67" s="78"/>
      <c r="K67" s="883">
        <v>0</v>
      </c>
      <c r="L67" s="884"/>
      <c r="M67" s="884"/>
      <c r="N67" s="884"/>
      <c r="O67" s="884"/>
      <c r="P67" s="884"/>
      <c r="Q67" s="884"/>
      <c r="R67" s="885"/>
      <c r="S67" s="57" t="s">
        <v>111</v>
      </c>
      <c r="T67" s="61"/>
      <c r="U67" s="61"/>
      <c r="V67" s="61"/>
      <c r="W67" s="61"/>
      <c r="X67" s="61"/>
      <c r="Y67" s="61"/>
      <c r="Z67" s="78"/>
      <c r="AA67" s="886">
        <v>50</v>
      </c>
      <c r="AB67" s="887"/>
      <c r="AC67" s="887"/>
      <c r="AD67" s="887"/>
      <c r="AE67" s="887"/>
      <c r="AF67" s="887"/>
      <c r="AG67" s="887"/>
      <c r="AH67" s="887"/>
      <c r="AI67" s="57" t="s">
        <v>112</v>
      </c>
      <c r="AJ67" s="58"/>
      <c r="AK67" s="58"/>
      <c r="AL67" s="58"/>
      <c r="AM67" s="58"/>
      <c r="AN67" s="58"/>
      <c r="AO67" s="58"/>
      <c r="AP67" s="59"/>
      <c r="AQ67" s="60">
        <v>214</v>
      </c>
      <c r="AR67" s="61"/>
      <c r="AS67" s="61"/>
      <c r="AT67" s="61"/>
      <c r="AU67" s="61"/>
      <c r="AV67" s="61"/>
      <c r="AW67" s="61"/>
      <c r="AX67" s="62"/>
    </row>
  </sheetData>
  <mergeCells count="255">
    <mergeCell ref="AA67:AH67"/>
    <mergeCell ref="AO20:AS20"/>
    <mergeCell ref="AT20:AX20"/>
    <mergeCell ref="AJ21:AN21"/>
    <mergeCell ref="AO21:AS21"/>
    <mergeCell ref="AT21:AX21"/>
    <mergeCell ref="AE22:AI22"/>
    <mergeCell ref="AJ22:AN22"/>
    <mergeCell ref="AO22:AS22"/>
    <mergeCell ref="AT22:AX22"/>
    <mergeCell ref="AE20:AI20"/>
    <mergeCell ref="AD52:AF52"/>
    <mergeCell ref="AG52:AX55"/>
    <mergeCell ref="A38:AX38"/>
    <mergeCell ref="C39:AC39"/>
    <mergeCell ref="AD39:AF39"/>
    <mergeCell ref="AG39:AX39"/>
    <mergeCell ref="A40:B42"/>
    <mergeCell ref="C40:AC40"/>
    <mergeCell ref="A49:B51"/>
    <mergeCell ref="C49:AC49"/>
    <mergeCell ref="AD49:AF49"/>
    <mergeCell ref="AG49:AX51"/>
    <mergeCell ref="C50:AC50"/>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C53:F53"/>
    <mergeCell ref="G53:S53"/>
    <mergeCell ref="T53:AF53"/>
    <mergeCell ref="C54:F54"/>
    <mergeCell ref="G54:S54"/>
    <mergeCell ref="T54:AF54"/>
    <mergeCell ref="C55:F55"/>
    <mergeCell ref="G55:S55"/>
    <mergeCell ref="T55:AF55"/>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D40:AF40"/>
    <mergeCell ref="AG40:AX42"/>
    <mergeCell ref="C41:AC41"/>
    <mergeCell ref="AD41:AF41"/>
    <mergeCell ref="C42:AC42"/>
    <mergeCell ref="AD42:AF42"/>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T24:AX24"/>
    <mergeCell ref="Y25:AA25"/>
    <mergeCell ref="AO25:AS25"/>
    <mergeCell ref="AT25:AX25"/>
    <mergeCell ref="AJ27:AN27"/>
    <mergeCell ref="AO27:AS27"/>
    <mergeCell ref="AB24:AD25"/>
    <mergeCell ref="AO19:AS19"/>
    <mergeCell ref="AT19:AX19"/>
    <mergeCell ref="AO23:AS23"/>
    <mergeCell ref="AT23:AX23"/>
    <mergeCell ref="AE19:AI19"/>
    <mergeCell ref="AJ19:AN19"/>
    <mergeCell ref="AB22:AD22"/>
    <mergeCell ref="AO26:AS26"/>
    <mergeCell ref="AT26:AX26"/>
    <mergeCell ref="AT27:AX27"/>
    <mergeCell ref="AE23:AI23"/>
    <mergeCell ref="AJ23:AN23"/>
    <mergeCell ref="AE25:AI25"/>
    <mergeCell ref="AJ25:AN25"/>
    <mergeCell ref="G24:X25"/>
    <mergeCell ref="Y24:AA24"/>
    <mergeCell ref="AE24:AI24"/>
    <mergeCell ref="AJ24:AN24"/>
    <mergeCell ref="AO24:AS24"/>
    <mergeCell ref="A19:F22"/>
    <mergeCell ref="G19:X19"/>
    <mergeCell ref="Y19:AA19"/>
    <mergeCell ref="AB19:AD19"/>
    <mergeCell ref="AB21:AD21"/>
    <mergeCell ref="Y22:AA22"/>
    <mergeCell ref="G23:X23"/>
    <mergeCell ref="Y23:AA23"/>
    <mergeCell ref="AB23:AD23"/>
    <mergeCell ref="A23:F25"/>
    <mergeCell ref="AR16:AX16"/>
    <mergeCell ref="AR18:AX18"/>
    <mergeCell ref="G17:O17"/>
    <mergeCell ref="P17:V17"/>
    <mergeCell ref="W17:AC17"/>
    <mergeCell ref="AD17:AJ17"/>
    <mergeCell ref="AK17:AQ17"/>
    <mergeCell ref="AR17:AX17"/>
    <mergeCell ref="AE21:AI21"/>
    <mergeCell ref="AJ20:AN20"/>
    <mergeCell ref="G18:O18"/>
    <mergeCell ref="P18:V18"/>
    <mergeCell ref="W18:AC18"/>
    <mergeCell ref="AD18:AJ18"/>
    <mergeCell ref="AK18:AQ18"/>
    <mergeCell ref="G20:X22"/>
    <mergeCell ref="Y20:AA20"/>
    <mergeCell ref="AB20:AD20"/>
    <mergeCell ref="Y21:AA21"/>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81</vt:i4>
      </vt:variant>
    </vt:vector>
  </HeadingPairs>
  <TitlesOfParts>
    <vt:vector size="162" baseType="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'201'!Print_Area</vt:lpstr>
      <vt:lpstr>'202'!Print_Area</vt:lpstr>
      <vt:lpstr>'203'!Print_Area</vt:lpstr>
      <vt:lpstr>'204'!Print_Area</vt:lpstr>
      <vt:lpstr>'205'!Print_Area</vt:lpstr>
      <vt:lpstr>'206'!Print_Area</vt:lpstr>
      <vt:lpstr>'207'!Print_Area</vt:lpstr>
      <vt:lpstr>'208'!Print_Area</vt:lpstr>
      <vt:lpstr>'209'!Print_Area</vt:lpstr>
      <vt:lpstr>'210'!Print_Area</vt:lpstr>
      <vt:lpstr>'211'!Print_Area</vt:lpstr>
      <vt:lpstr>'212'!Print_Area</vt:lpstr>
      <vt:lpstr>'213'!Print_Area</vt:lpstr>
      <vt:lpstr>'214'!Print_Area</vt:lpstr>
      <vt:lpstr>'215'!Print_Area</vt:lpstr>
      <vt:lpstr>'216'!Print_Area</vt:lpstr>
      <vt:lpstr>'217'!Print_Area</vt:lpstr>
      <vt:lpstr>'218'!Print_Area</vt:lpstr>
      <vt:lpstr>'219'!Print_Area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'254'!Print_Area</vt:lpstr>
      <vt:lpstr>'255'!Print_Area</vt:lpstr>
      <vt:lpstr>'256'!Print_Area</vt:lpstr>
      <vt:lpstr>'257'!Print_Area</vt:lpstr>
      <vt:lpstr>'258'!Print_Area</vt:lpstr>
      <vt:lpstr>'259'!Print_Area</vt:lpstr>
      <vt:lpstr>'260'!Print_Area</vt:lpstr>
      <vt:lpstr>'261'!Print_Area</vt:lpstr>
      <vt:lpstr>'262'!Print_Area</vt:lpstr>
      <vt:lpstr>'263'!Print_Area</vt:lpstr>
      <vt:lpstr>'264'!Print_Area</vt:lpstr>
      <vt:lpstr>'265'!Print_Area</vt:lpstr>
      <vt:lpstr>'266'!Print_Area</vt:lpstr>
      <vt:lpstr>'267'!Print_Area</vt:lpstr>
      <vt:lpstr>'268'!Print_Area</vt:lpstr>
      <vt:lpstr>'269'!Print_Area</vt:lpstr>
      <vt:lpstr>'270'!Print_Area</vt:lpstr>
      <vt:lpstr>'271'!Print_Area</vt:lpstr>
      <vt:lpstr>'272'!Print_Area</vt:lpstr>
      <vt:lpstr>'273'!Print_Area</vt:lpstr>
      <vt:lpstr>'274'!Print_Area</vt:lpstr>
      <vt:lpstr>'275'!Print_Area</vt:lpstr>
      <vt:lpstr>'276'!Print_Area</vt:lpstr>
      <vt:lpstr>'277'!Print_Area</vt:lpstr>
      <vt:lpstr>'278'!Print_Area</vt:lpstr>
      <vt:lpstr>'279'!Print_Area</vt:lpstr>
      <vt:lpstr>'280'!Print_Area</vt:lpstr>
      <vt:lpstr>'281'!Print_Area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2014-06-27T19:09:27Z</dcterms:created>
  <dcterms:modified xsi:type="dcterms:W3CDTF">2014-07-03T09:06:29Z</dcterms:modified>
</cp:coreProperties>
</file>