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0" yWindow="945" windowWidth="17595" windowHeight="10155"/>
  </bookViews>
  <sheets>
    <sheet name="116" sheetId="1" r:id="rId1"/>
  </sheets>
  <definedNames>
    <definedName name="_xlnm.Print_Area" localSheetId="0">'116'!$A$1:$AX$299</definedName>
  </definedNames>
  <calcPr calcId="145621"/>
</workbook>
</file>

<file path=xl/calcChain.xml><?xml version="1.0" encoding="utf-8"?>
<calcChain xmlns="http://schemas.openxmlformats.org/spreadsheetml/2006/main">
  <c r="AD290" i="1" l="1"/>
  <c r="AD291" i="1" s="1"/>
  <c r="AD265" i="1"/>
  <c r="W240" i="1"/>
  <c r="P240" i="1"/>
  <c r="P215" i="1"/>
  <c r="AD214" i="1"/>
  <c r="AU143" i="1"/>
  <c r="Y127" i="1"/>
  <c r="Y124" i="1"/>
  <c r="Y121" i="1"/>
  <c r="Y118" i="1"/>
  <c r="Y115" i="1"/>
  <c r="Y112" i="1"/>
  <c r="Y109" i="1"/>
  <c r="Y106" i="1"/>
  <c r="Y102" i="1"/>
  <c r="Y98" i="1"/>
  <c r="AO27" i="1"/>
  <c r="AO22" i="1"/>
  <c r="AJ22" i="1"/>
  <c r="AE22" i="1"/>
  <c r="W18" i="1"/>
  <c r="P18" i="1"/>
  <c r="AQ1" i="1"/>
</calcChain>
</file>

<file path=xl/sharedStrings.xml><?xml version="1.0" encoding="utf-8"?>
<sst xmlns="http://schemas.openxmlformats.org/spreadsheetml/2006/main" count="645" uniqueCount="230">
  <si>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</si>
  <si>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</si>
  <si>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</si>
  <si>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</si>
  <si>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地球環境問題への取組</t>
    <phoneticPr fontId="4"/>
  </si>
  <si>
    <t>担当部局庁</t>
    <phoneticPr fontId="4"/>
  </si>
  <si>
    <t>国際協力局</t>
    <rPh sb="0" eb="2">
      <t>コクサイ</t>
    </rPh>
    <rPh sb="2" eb="4">
      <t>キョウリョク</t>
    </rPh>
    <rPh sb="4" eb="5">
      <t>キョク</t>
    </rPh>
    <phoneticPr fontId="4"/>
  </si>
  <si>
    <t>作成責任者</t>
    <rPh sb="0" eb="2">
      <t>サクセイ</t>
    </rPh>
    <rPh sb="2" eb="5">
      <t>セキニンシャ</t>
    </rPh>
    <phoneticPr fontId="4"/>
  </si>
  <si>
    <t>事業開始・
終了(予定）年度</t>
    <rPh sb="6" eb="8">
      <t>シュウリョウ</t>
    </rPh>
    <rPh sb="9" eb="11">
      <t>ヨテイ</t>
    </rPh>
    <phoneticPr fontId="4"/>
  </si>
  <si>
    <t>別紙参照</t>
    <rPh sb="0" eb="2">
      <t>ベッシ</t>
    </rPh>
    <rPh sb="2" eb="4">
      <t>サンショウ</t>
    </rPh>
    <phoneticPr fontId="4"/>
  </si>
  <si>
    <t>担当課室</t>
    <rPh sb="0" eb="2">
      <t>タントウ</t>
    </rPh>
    <rPh sb="2" eb="3">
      <t>カ</t>
    </rPh>
    <rPh sb="3" eb="4">
      <t>シツ</t>
    </rPh>
    <phoneticPr fontId="4"/>
  </si>
  <si>
    <t>地球環境課</t>
    <rPh sb="0" eb="2">
      <t>チキュウ</t>
    </rPh>
    <rPh sb="2" eb="5">
      <t>カンキョウカ</t>
    </rPh>
    <phoneticPr fontId="4"/>
  </si>
  <si>
    <t>課長　高橋　和宏</t>
    <rPh sb="0" eb="2">
      <t>カチョウ</t>
    </rPh>
    <rPh sb="3" eb="5">
      <t>タカハシ</t>
    </rPh>
    <rPh sb="6" eb="8">
      <t>カズヒロ</t>
    </rPh>
    <phoneticPr fontId="2"/>
  </si>
  <si>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</si>
  <si>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</si>
  <si>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</si>
  <si>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基本目標Ⅵ：経済協力
Ⅵ－２－２　環境問題を含む地球規模問題への取組</t>
    <rPh sb="0" eb="2">
      <t>キホン</t>
    </rPh>
    <rPh sb="2" eb="4">
      <t>モクヒョウ</t>
    </rPh>
    <rPh sb="6" eb="8">
      <t>ケイザイ</t>
    </rPh>
    <rPh sb="8" eb="10">
      <t>キョウリョク</t>
    </rPh>
    <rPh sb="17" eb="19">
      <t>カンキョウ</t>
    </rPh>
    <rPh sb="19" eb="21">
      <t>モンダイ</t>
    </rPh>
    <rPh sb="22" eb="23">
      <t>フク</t>
    </rPh>
    <rPh sb="24" eb="26">
      <t>チキュウ</t>
    </rPh>
    <rPh sb="26" eb="28">
      <t>キボ</t>
    </rPh>
    <rPh sb="28" eb="30">
      <t>モンダイ</t>
    </rPh>
    <rPh sb="32" eb="33">
      <t>ト</t>
    </rPh>
    <rPh sb="33" eb="34">
      <t>ク</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</si>
  <si>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</si>
  <si>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</si>
  <si>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t>－</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</si>
  <si>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</si>
  <si>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（１）世界環境会議開催経費
　世界環境会魏（地球環境行動会議（ＧＥＡ）国際会議）は、内外の環境、開発、教育等の幅広い分野の有識者の参加を得て、我が国から世界に向けて環境・開発分野での構築や政策提言を発進する。
（２）多数国間環境条約遵守問題検討開催経費
　各多数国間環境条約遵守規則策定交渉に際し、我が国の利害関心を適切に反映した文言を確保する必要があることから、有識者の見解を聴取し、我が国として、周到な準備の上万全を尽くすことを目的とする。
（３）水銀条約会議参加費
　水銀が人の健康及び環境に及ぼすリスクを低減するために，水銀に関する国際的な法的拘束力のある条約の採択・署名のための外交会議が2013年10月に熊本県（水俣市）で開催される。我が国は水銀被害による健康被害を引き起こした水俣病の経験を踏まえ、世界各国における水銀汚染対策強化を進めるべきとの立場であり、水銀の国際管理に関する条約につき、その採択・署名を行うための外交会議を我が国で開催することにより、世界的な水銀汚染対策強化に貢献する。
（４）環境未来都市国際会議開催経費
　2012年の国連持続可能な開発会議（リオ＋２０）において、我が国が表明した、「緑の未来」イニシアティブは、「環境未来都市の世界への普及」を一つの柱に掲げている。そのための具体的な取組として2013年環境未来都市に関する国際会議を我が国で開催することにより、環境未来都市の取組を進めている我が国の取組によって得られた知見や経験を広く国際社会と共有するとともに、都市に関する国際的なネットワークの構築、国際的な自治体間協力の推進、途上国の課題の共有をはかることを目的とする。</t>
    <rPh sb="3" eb="5">
      <t>セカイ</t>
    </rPh>
    <rPh sb="5" eb="7">
      <t>カンキョウ</t>
    </rPh>
    <rPh sb="7" eb="9">
      <t>カイギ</t>
    </rPh>
    <rPh sb="9" eb="11">
      <t>カイサイ</t>
    </rPh>
    <rPh sb="11" eb="13">
      <t>ケイヒ</t>
    </rPh>
    <rPh sb="108" eb="110">
      <t>タスウ</t>
    </rPh>
    <rPh sb="226" eb="228">
      <t>スイギン</t>
    </rPh>
    <rPh sb="228" eb="230">
      <t>ジョウヤク</t>
    </rPh>
    <rPh sb="230" eb="232">
      <t>カイギ</t>
    </rPh>
    <rPh sb="232" eb="234">
      <t>サンカ</t>
    </rPh>
    <rPh sb="282" eb="284">
      <t>ジョウヤク</t>
    </rPh>
    <rPh sb="303" eb="304">
      <t>ネン</t>
    </rPh>
    <rPh sb="306" eb="307">
      <t>ガツ</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</si>
  <si>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</si>
  <si>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（１）世界環境会議開催経費
　我が国から世界に向けて環境・開発分野での構築や政策提言を発進するための地球環境行動会議（ＧＥＡ）国際会議を平成２５年１０月に東京にて開催する。
（２）多数国間環境条約遵守問題検討開催経費
　各多数国間環境条約遵守規則策定交渉に際し、我が国の利害関心を適切に反映した文言を確保する必要があることから、有識者の見解を聴取し、我が国として、周到な準備の上万全を尽くすことを目的とする。
（３）水銀条約会議参加費
　現地への我が国代表団の移動手段及び現地における会場を然るべく確保する。
（４）環境未来都市国際会議開催経費
　現地への我が国代表団の移動手段及び現地における会場を然るべく確保する。</t>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</si>
  <si>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</si>
  <si>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</si>
  <si>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</si>
  <si>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</si>
  <si>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</si>
  <si>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</si>
  <si>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</si>
  <si>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</si>
  <si>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</si>
  <si>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</si>
  <si>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</si>
  <si>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</si>
  <si>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t>
    <phoneticPr fontId="4"/>
  </si>
  <si>
    <t>翌年度へ繰越し</t>
    <rPh sb="0" eb="3">
      <t>ヨクネンド</t>
    </rPh>
    <rPh sb="4" eb="6">
      <t>クリコ</t>
    </rPh>
    <phoneticPr fontId="4"/>
  </si>
  <si>
    <t>－</t>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</si>
  <si>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</si>
  <si>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</si>
  <si>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</si>
  <si>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</si>
  <si>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</si>
  <si>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</si>
  <si>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</si>
  <si>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r>
      <t>2</t>
    </r>
    <r>
      <rPr>
        <sz val="8"/>
        <rFont val="ＭＳ Ｐゴシック"/>
        <family val="3"/>
        <charset val="128"/>
        <scheme val="minor"/>
      </rPr>
      <t>3</t>
    </r>
    <r>
      <rPr>
        <sz val="8"/>
        <rFont val="ＭＳ Ｐゴシック"/>
        <family val="3"/>
        <charset val="128"/>
      </rPr>
      <t>年度
(名古屋議定書締約国数）</t>
    </r>
    <rPh sb="2" eb="4">
      <t>ネンド</t>
    </rPh>
    <rPh sb="6" eb="9">
      <t>ナゴヤ</t>
    </rPh>
    <rPh sb="9" eb="12">
      <t>ギテイショ</t>
    </rPh>
    <rPh sb="12" eb="15">
      <t>テイヤクコク</t>
    </rPh>
    <rPh sb="15" eb="16">
      <t>スウ</t>
    </rPh>
    <phoneticPr fontId="4"/>
  </si>
  <si>
    <t>24年度
(名古屋議定書締約国数）</t>
    <rPh sb="2" eb="4">
      <t>ネンド</t>
    </rPh>
    <rPh sb="6" eb="9">
      <t>ナゴヤ</t>
    </rPh>
    <rPh sb="9" eb="12">
      <t>ギテイショ</t>
    </rPh>
    <rPh sb="12" eb="15">
      <t>テイヤクコク</t>
    </rPh>
    <rPh sb="15" eb="16">
      <t>スウ</t>
    </rPh>
    <phoneticPr fontId="4"/>
  </si>
  <si>
    <t>25年度
(水銀条約国地環境外交会議参加国数）</t>
    <rPh sb="2" eb="4">
      <t>ネンド</t>
    </rPh>
    <rPh sb="6" eb="8">
      <t>スイギン</t>
    </rPh>
    <rPh sb="8" eb="10">
      <t>ジョウヤク</t>
    </rPh>
    <rPh sb="10" eb="14">
      <t>コクチカンキョウ</t>
    </rPh>
    <rPh sb="14" eb="16">
      <t>ガイコウ</t>
    </rPh>
    <rPh sb="16" eb="18">
      <t>カイギ</t>
    </rPh>
    <rPh sb="18" eb="20">
      <t>サンカ</t>
    </rPh>
    <rPh sb="20" eb="21">
      <t>クニ</t>
    </rPh>
    <rPh sb="21" eb="22">
      <t>スウ</t>
    </rPh>
    <phoneticPr fontId="4"/>
  </si>
  <si>
    <t>目標値
（　　年度）</t>
    <rPh sb="0" eb="3">
      <t>モクヒョウチ</t>
    </rPh>
    <rPh sb="7" eb="9">
      <t>ネンド</t>
    </rPh>
    <phoneticPr fontId="4"/>
  </si>
  <si>
    <t xml:space="preserve">国際的な共通理解が深め，国内外関係者による議論を活性化するため，各国の参加を得る。     </t>
    <rPh sb="9" eb="10">
      <t>フカ</t>
    </rPh>
    <rPh sb="14" eb="15">
      <t>ソト</t>
    </rPh>
    <rPh sb="32" eb="34">
      <t>カッコク</t>
    </rPh>
    <rPh sb="35" eb="37">
      <t>サンカ</t>
    </rPh>
    <rPh sb="38" eb="39">
      <t>エ</t>
    </rPh>
    <phoneticPr fontId="2"/>
  </si>
  <si>
    <t>成果実績</t>
    <rPh sb="0" eb="2">
      <t>セイカ</t>
    </rPh>
    <rPh sb="2" eb="4">
      <t>ジッセキ</t>
    </rPh>
    <phoneticPr fontId="4"/>
  </si>
  <si>
    <t>目標値</t>
    <rPh sb="0" eb="3">
      <t>モクヒョウチ</t>
    </rPh>
    <phoneticPr fontId="4"/>
  </si>
  <si>
    <t>－</t>
    <phoneticPr fontId="2"/>
  </si>
  <si>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</si>
  <si>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</si>
  <si>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</si>
  <si>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</si>
  <si>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</si>
  <si>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・世界環境会議（東京：平成２５年１０月）
・水銀条約水俣会議（熊本・水俣：平成２５年１０月）
・都市づくりの将来に関する国際会議（北九州：平成２５年１０月）</t>
    <rPh sb="1" eb="3">
      <t>セカイ</t>
    </rPh>
    <rPh sb="3" eb="5">
      <t>カンキョウ</t>
    </rPh>
    <rPh sb="5" eb="7">
      <t>カイギ</t>
    </rPh>
    <rPh sb="22" eb="24">
      <t>スイギン</t>
    </rPh>
    <rPh sb="24" eb="26">
      <t>ジョウヤク</t>
    </rPh>
    <rPh sb="26" eb="28">
      <t>ミナマタ</t>
    </rPh>
    <rPh sb="28" eb="30">
      <t>カイギ</t>
    </rPh>
    <rPh sb="31" eb="33">
      <t>クマモト</t>
    </rPh>
    <rPh sb="34" eb="36">
      <t>ミナマタ</t>
    </rPh>
    <rPh sb="37" eb="39">
      <t>ヘイセイ</t>
    </rPh>
    <rPh sb="41" eb="42">
      <t>ネン</t>
    </rPh>
    <rPh sb="44" eb="45">
      <t>ガツ</t>
    </rPh>
    <rPh sb="48" eb="50">
      <t>トシ</t>
    </rPh>
    <rPh sb="54" eb="56">
      <t>ショウライ</t>
    </rPh>
    <rPh sb="57" eb="58">
      <t>カン</t>
    </rPh>
    <rPh sb="60" eb="62">
      <t>コクサイ</t>
    </rPh>
    <rPh sb="62" eb="64">
      <t>カイギ</t>
    </rPh>
    <rPh sb="65" eb="68">
      <t>キタキュウシュウ</t>
    </rPh>
    <rPh sb="69" eb="71">
      <t>ヘイセイ</t>
    </rPh>
    <rPh sb="73" eb="74">
      <t>ネン</t>
    </rPh>
    <rPh sb="76" eb="77">
      <t>ガツ</t>
    </rPh>
    <phoneticPr fontId="2"/>
  </si>
  <si>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</si>
  <si>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</si>
  <si>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</si>
  <si>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</si>
  <si>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</si>
  <si>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</si>
  <si>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執行額÷活動実績</t>
    <phoneticPr fontId="2"/>
  </si>
  <si>
    <t>千円</t>
    <rPh sb="0" eb="2">
      <t>センエン</t>
    </rPh>
    <phoneticPr fontId="2"/>
  </si>
  <si>
    <t>10,00</t>
    <phoneticPr fontId="2"/>
  </si>
  <si>
    <t>―</t>
    <phoneticPr fontId="4"/>
  </si>
  <si>
    <t>計算式</t>
    <rPh sb="0" eb="2">
      <t>ケイサン</t>
    </rPh>
    <rPh sb="2" eb="3">
      <t>シキ</t>
    </rPh>
    <phoneticPr fontId="4"/>
  </si>
  <si>
    <t>　　/</t>
    <phoneticPr fontId="4"/>
  </si>
  <si>
    <t>20,000千円/2回</t>
    <rPh sb="6" eb="8">
      <t>センエン</t>
    </rPh>
    <rPh sb="10" eb="11">
      <t>カイ</t>
    </rPh>
    <phoneticPr fontId="2"/>
  </si>
  <si>
    <t>11,000千円/1回</t>
    <rPh sb="6" eb="8">
      <t>センエン</t>
    </rPh>
    <rPh sb="10" eb="11">
      <t>カイ</t>
    </rPh>
    <phoneticPr fontId="2"/>
  </si>
  <si>
    <t>17,000千円/3回</t>
    <rPh sb="6" eb="8">
      <t>センエン</t>
    </rPh>
    <rPh sb="10" eb="11">
      <t>カイ</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</si>
  <si>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</si>
  <si>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</si>
  <si>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</si>
  <si>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</si>
  <si>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</si>
  <si>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</si>
  <si>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</si>
  <si>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</si>
  <si>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</si>
  <si>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</si>
  <si>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</si>
  <si>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外交業務に資する事業であり、地方自治体、民間等が実施することは適切ではない。</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</si>
  <si>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</si>
  <si>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</si>
  <si>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</si>
  <si>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</si>
  <si>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会議開催委嘱業務等については競争入札としてコストの削減に努めた。</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</si>
  <si>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</si>
  <si>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</si>
  <si>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</si>
  <si>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</si>
  <si>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</si>
  <si>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</si>
  <si>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</si>
  <si>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非公式会合の成果については、諸外国における議論において広く活用されるよう、右非公式会合の関連条約会合において報告するとともに、報告書をウェブサイト等に通じて配布する予定。</t>
    <rPh sb="0" eb="3">
      <t>ヒコウシキ</t>
    </rPh>
    <rPh sb="3" eb="5">
      <t>カイゴウ</t>
    </rPh>
    <rPh sb="38" eb="41">
      <t>ヒコウシキ</t>
    </rPh>
    <rPh sb="41" eb="43">
      <t>カイゴウ</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</si>
  <si>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</si>
  <si>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</si>
  <si>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</si>
  <si>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</si>
  <si>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</si>
  <si>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</si>
  <si>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</si>
  <si>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</si>
  <si>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 xml:space="preserve">一般競争入札及び見積もり合わせにより業者の選定を行っており、競争性を確保するとともにコスト削減が図られている。
</t>
    <phoneticPr fontId="2"/>
  </si>
  <si>
    <t>改善の
方向性</t>
    <rPh sb="0" eb="2">
      <t>カイゼン</t>
    </rPh>
    <rPh sb="4" eb="7">
      <t>ホウコウセイ</t>
    </rPh>
    <phoneticPr fontId="4"/>
  </si>
  <si>
    <t>同程度の予算にてより多くの効果を引き出せる事業への見直を検討する。</t>
    <rPh sb="0" eb="3">
      <t>ドウテイド</t>
    </rPh>
    <rPh sb="4" eb="6">
      <t>ヨサン</t>
    </rPh>
    <rPh sb="10" eb="11">
      <t>オオ</t>
    </rPh>
    <rPh sb="13" eb="15">
      <t>コウカ</t>
    </rPh>
    <rPh sb="16" eb="17">
      <t>ヒ</t>
    </rPh>
    <rPh sb="18" eb="19">
      <t>ダ</t>
    </rPh>
    <rPh sb="21" eb="23">
      <t>ジギョウ</t>
    </rPh>
    <rPh sb="25" eb="27">
      <t>ミナオ</t>
    </rPh>
    <rPh sb="28" eb="30">
      <t>ケントウ</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</si>
  <si>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</si>
  <si>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</si>
  <si>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</si>
  <si>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</si>
  <si>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</si>
  <si>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4"/>
  </si>
  <si>
    <t>新23-65,558,592</t>
    <rPh sb="0" eb="1">
      <t>シン</t>
    </rPh>
    <phoneticPr fontId="4"/>
  </si>
  <si>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</si>
  <si>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4"/>
  </si>
  <si>
    <t>124,新25-33,新25-34</t>
    <rPh sb="4" eb="5">
      <t>シン</t>
    </rPh>
    <rPh sb="11" eb="12">
      <t>シン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</si>
  <si>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</si>
  <si>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（１）世界環境会議開催経費（A.～C.ブロック）</t>
    <rPh sb="3" eb="5">
      <t>セカイ</t>
    </rPh>
    <rPh sb="5" eb="7">
      <t>カンキョウ</t>
    </rPh>
    <rPh sb="7" eb="9">
      <t>カイギ</t>
    </rPh>
    <rPh sb="9" eb="11">
      <t>カイサイ</t>
    </rPh>
    <rPh sb="11" eb="13">
      <t>ケイヒ</t>
    </rPh>
    <phoneticPr fontId="2"/>
  </si>
  <si>
    <t>（２）多数国間緩環境条約遵守問題検討会開催経費（D.ブロック）</t>
    <rPh sb="3" eb="5">
      <t>タスウ</t>
    </rPh>
    <rPh sb="5" eb="6">
      <t>コク</t>
    </rPh>
    <rPh sb="6" eb="7">
      <t>カン</t>
    </rPh>
    <rPh sb="7" eb="8">
      <t>カン</t>
    </rPh>
    <rPh sb="8" eb="10">
      <t>カンキョウ</t>
    </rPh>
    <rPh sb="10" eb="12">
      <t>ジョウヤク</t>
    </rPh>
    <rPh sb="12" eb="14">
      <t>ジュンシュ</t>
    </rPh>
    <rPh sb="14" eb="16">
      <t>モンダイ</t>
    </rPh>
    <rPh sb="16" eb="19">
      <t>ケントウカイ</t>
    </rPh>
    <rPh sb="19" eb="21">
      <t>カイサイ</t>
    </rPh>
    <rPh sb="21" eb="23">
      <t>ケイヒ</t>
    </rPh>
    <phoneticPr fontId="2"/>
  </si>
  <si>
    <t>（３）水銀条約会議参加費（E.～H.ブロック）</t>
    <rPh sb="3" eb="5">
      <t>スイギン</t>
    </rPh>
    <rPh sb="5" eb="7">
      <t>ジョウヤク</t>
    </rPh>
    <rPh sb="7" eb="9">
      <t>カイギ</t>
    </rPh>
    <rPh sb="9" eb="11">
      <t>サンカ</t>
    </rPh>
    <rPh sb="11" eb="12">
      <t>ヒ</t>
    </rPh>
    <phoneticPr fontId="2"/>
  </si>
  <si>
    <t>（４）環境未来都市国際会議開催経費（I.～J.ブロック）</t>
    <rPh sb="3" eb="5">
      <t>カンキョウ</t>
    </rPh>
    <rPh sb="5" eb="7">
      <t>ミライ</t>
    </rPh>
    <rPh sb="7" eb="9">
      <t>トシ</t>
    </rPh>
    <rPh sb="9" eb="11">
      <t>コクサイ</t>
    </rPh>
    <rPh sb="11" eb="13">
      <t>カイギ</t>
    </rPh>
    <rPh sb="13" eb="15">
      <t>カイサイ</t>
    </rPh>
    <rPh sb="15" eb="17">
      <t>ケイヒ</t>
    </rPh>
    <phoneticPr fontId="2"/>
  </si>
  <si>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</si>
  <si>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</si>
  <si>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</si>
  <si>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使　途</t>
    <rPh sb="0" eb="1">
      <t>ツカ</t>
    </rPh>
    <rPh sb="2" eb="3">
      <t>ト</t>
    </rPh>
    <phoneticPr fontId="4"/>
  </si>
  <si>
    <t>金　額
(百万円）</t>
    <rPh sb="0" eb="1">
      <t>キン</t>
    </rPh>
    <rPh sb="2" eb="3">
      <t>ガク</t>
    </rPh>
    <rPh sb="5" eb="7">
      <t>ヒャクマン</t>
    </rPh>
    <rPh sb="7" eb="8">
      <t>エン</t>
    </rPh>
    <phoneticPr fontId="4"/>
  </si>
  <si>
    <t>招聘費</t>
    <rPh sb="0" eb="2">
      <t>ショウヘイ</t>
    </rPh>
    <rPh sb="2" eb="3">
      <t>ヒ</t>
    </rPh>
    <phoneticPr fontId="4"/>
  </si>
  <si>
    <t>招聘アレンジ</t>
    <rPh sb="0" eb="2">
      <t>ショウヘイ</t>
    </rPh>
    <phoneticPr fontId="2"/>
  </si>
  <si>
    <t>B.</t>
    <phoneticPr fontId="4"/>
  </si>
  <si>
    <t>庁費</t>
    <rPh sb="0" eb="1">
      <t>チョウ</t>
    </rPh>
    <phoneticPr fontId="2"/>
  </si>
  <si>
    <t>レセプションケータリング</t>
    <phoneticPr fontId="2"/>
  </si>
  <si>
    <t>C.</t>
    <phoneticPr fontId="4"/>
  </si>
  <si>
    <t>バス借上</t>
    <rPh sb="2" eb="3">
      <t>シャク</t>
    </rPh>
    <rPh sb="3" eb="4">
      <t>ジョウ</t>
    </rPh>
    <phoneticPr fontId="2"/>
  </si>
  <si>
    <t>D.</t>
    <phoneticPr fontId="4"/>
  </si>
  <si>
    <t>謝金</t>
    <rPh sb="0" eb="2">
      <t>シャキン</t>
    </rPh>
    <phoneticPr fontId="2"/>
  </si>
  <si>
    <t>同時通訳謝礼</t>
    <rPh sb="0" eb="2">
      <t>ドウジ</t>
    </rPh>
    <rPh sb="2" eb="4">
      <t>ツウヤク</t>
    </rPh>
    <rPh sb="4" eb="6">
      <t>シャレイ</t>
    </rPh>
    <phoneticPr fontId="2"/>
  </si>
  <si>
    <t>E.</t>
    <phoneticPr fontId="4"/>
  </si>
  <si>
    <t>レセプションケータリング</t>
    <phoneticPr fontId="2"/>
  </si>
  <si>
    <t>F.</t>
    <phoneticPr fontId="4"/>
  </si>
  <si>
    <t>会議室借料</t>
    <rPh sb="0" eb="3">
      <t>カイギシツ</t>
    </rPh>
    <rPh sb="3" eb="5">
      <t>シャクリョウ</t>
    </rPh>
    <phoneticPr fontId="2"/>
  </si>
  <si>
    <t>G.</t>
    <phoneticPr fontId="4"/>
  </si>
  <si>
    <t>車両借上</t>
    <rPh sb="0" eb="2">
      <t>シャリョウ</t>
    </rPh>
    <rPh sb="2" eb="3">
      <t>シャク</t>
    </rPh>
    <rPh sb="3" eb="4">
      <t>ジョウ</t>
    </rPh>
    <phoneticPr fontId="2"/>
  </si>
  <si>
    <t>H.</t>
    <phoneticPr fontId="4"/>
  </si>
  <si>
    <t>旅費</t>
    <rPh sb="0" eb="2">
      <t>リョヒ</t>
    </rPh>
    <phoneticPr fontId="2"/>
  </si>
  <si>
    <t>個人(A)</t>
    <rPh sb="0" eb="2">
      <t>コジン</t>
    </rPh>
    <phoneticPr fontId="2"/>
  </si>
  <si>
    <t>I.</t>
    <phoneticPr fontId="4"/>
  </si>
  <si>
    <t>J.</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</si>
  <si>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</si>
  <si>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</si>
  <si>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</si>
  <si>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</si>
  <si>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</si>
  <si>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</si>
  <si>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</si>
  <si>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(株)コンベンションリンケージ</t>
    <rPh sb="0" eb="3">
      <t>カブ</t>
    </rPh>
    <phoneticPr fontId="2"/>
  </si>
  <si>
    <t>B.</t>
    <phoneticPr fontId="4"/>
  </si>
  <si>
    <t>(株)ロイヤルパークホテル</t>
    <rPh sb="0" eb="3">
      <t>カブ</t>
    </rPh>
    <phoneticPr fontId="2"/>
  </si>
  <si>
    <t>レセプションケータリング</t>
  </si>
  <si>
    <t>随意契約</t>
    <rPh sb="0" eb="2">
      <t>ズイイ</t>
    </rPh>
    <rPh sb="2" eb="4">
      <t>ケイヤク</t>
    </rPh>
    <phoneticPr fontId="2"/>
  </si>
  <si>
    <t>C.</t>
    <phoneticPr fontId="4"/>
  </si>
  <si>
    <t>(株)日の丸リムジン</t>
    <rPh sb="0" eb="3">
      <t>カブ</t>
    </rPh>
    <rPh sb="3" eb="4">
      <t>ヒ</t>
    </rPh>
    <rPh sb="5" eb="6">
      <t>マル</t>
    </rPh>
    <phoneticPr fontId="2"/>
  </si>
  <si>
    <t>バス借上</t>
    <rPh sb="2" eb="3">
      <t>カ</t>
    </rPh>
    <rPh sb="3" eb="4">
      <t>ア</t>
    </rPh>
    <phoneticPr fontId="2"/>
  </si>
  <si>
    <t>D.</t>
    <phoneticPr fontId="4"/>
  </si>
  <si>
    <t>会議同時通訳</t>
    <rPh sb="0" eb="2">
      <t>カイギ</t>
    </rPh>
    <rPh sb="2" eb="4">
      <t>ドウジ</t>
    </rPh>
    <rPh sb="4" eb="6">
      <t>ツウヤク</t>
    </rPh>
    <phoneticPr fontId="2"/>
  </si>
  <si>
    <t>E.</t>
    <phoneticPr fontId="4"/>
  </si>
  <si>
    <t>(株)熊本ホテルキャッスル</t>
    <rPh sb="0" eb="3">
      <t>カブ</t>
    </rPh>
    <rPh sb="3" eb="5">
      <t>クマモト</t>
    </rPh>
    <phoneticPr fontId="2"/>
  </si>
  <si>
    <t>F.</t>
    <phoneticPr fontId="4"/>
  </si>
  <si>
    <t>ホテル日航熊本</t>
    <rPh sb="3" eb="5">
      <t>ニッコウ</t>
    </rPh>
    <rPh sb="5" eb="7">
      <t>クマモト</t>
    </rPh>
    <phoneticPr fontId="2"/>
  </si>
  <si>
    <t>会議室借上</t>
    <rPh sb="0" eb="3">
      <t>カイギシツ</t>
    </rPh>
    <rPh sb="3" eb="4">
      <t>カ</t>
    </rPh>
    <rPh sb="4" eb="5">
      <t>ジョウ</t>
    </rPh>
    <phoneticPr fontId="2"/>
  </si>
  <si>
    <t>G.</t>
    <phoneticPr fontId="4"/>
  </si>
  <si>
    <t>熊本交通(株)</t>
    <rPh sb="0" eb="2">
      <t>クマモト</t>
    </rPh>
    <rPh sb="2" eb="4">
      <t>コウツウ</t>
    </rPh>
    <rPh sb="4" eb="7">
      <t>カブ</t>
    </rPh>
    <phoneticPr fontId="2"/>
  </si>
  <si>
    <t>車両借上</t>
    <rPh sb="0" eb="2">
      <t>シャリョウ</t>
    </rPh>
    <rPh sb="2" eb="3">
      <t>カ</t>
    </rPh>
    <rPh sb="3" eb="4">
      <t>ア</t>
    </rPh>
    <phoneticPr fontId="2"/>
  </si>
  <si>
    <t>H.</t>
    <phoneticPr fontId="4"/>
  </si>
  <si>
    <t>個人（A)</t>
    <rPh sb="0" eb="2">
      <t>コジン</t>
    </rPh>
    <phoneticPr fontId="2"/>
  </si>
  <si>
    <t>国内出張</t>
    <rPh sb="0" eb="2">
      <t>コクナイ</t>
    </rPh>
    <rPh sb="2" eb="4">
      <t>シュッチョウ</t>
    </rPh>
    <phoneticPr fontId="2"/>
  </si>
  <si>
    <t>個人（B)</t>
    <rPh sb="0" eb="2">
      <t>コジン</t>
    </rPh>
    <phoneticPr fontId="2"/>
  </si>
  <si>
    <t>個人（C)</t>
    <rPh sb="0" eb="2">
      <t>コジン</t>
    </rPh>
    <phoneticPr fontId="2"/>
  </si>
  <si>
    <t>個人（D)</t>
    <rPh sb="0" eb="2">
      <t>コジン</t>
    </rPh>
    <phoneticPr fontId="2"/>
  </si>
  <si>
    <t>個人（E)</t>
    <rPh sb="0" eb="2">
      <t>コジン</t>
    </rPh>
    <phoneticPr fontId="2"/>
  </si>
  <si>
    <t>個人（F)</t>
    <rPh sb="0" eb="2">
      <t>コジン</t>
    </rPh>
    <phoneticPr fontId="2"/>
  </si>
  <si>
    <t>個人（G)</t>
    <rPh sb="0" eb="2">
      <t>コジン</t>
    </rPh>
    <phoneticPr fontId="2"/>
  </si>
  <si>
    <t>個人（H)</t>
    <rPh sb="0" eb="2">
      <t>コジン</t>
    </rPh>
    <phoneticPr fontId="2"/>
  </si>
  <si>
    <t>個人（I)</t>
    <rPh sb="0" eb="2">
      <t>コジン</t>
    </rPh>
    <phoneticPr fontId="2"/>
  </si>
  <si>
    <t>個人（J)</t>
    <rPh sb="0" eb="2">
      <t>コジン</t>
    </rPh>
    <phoneticPr fontId="2"/>
  </si>
  <si>
    <t>I.</t>
    <phoneticPr fontId="4"/>
  </si>
  <si>
    <t>PASSOC.B(株)</t>
    <rPh sb="8" eb="11">
      <t>カブ</t>
    </rPh>
    <phoneticPr fontId="2"/>
  </si>
  <si>
    <t>J.</t>
    <phoneticPr fontId="4"/>
  </si>
  <si>
    <t>別紙</t>
    <rPh sb="0" eb="2">
      <t>ベッシ</t>
    </rPh>
    <phoneticPr fontId="4"/>
  </si>
  <si>
    <t>個別事業名</t>
    <rPh sb="0" eb="2">
      <t>コベツ</t>
    </rPh>
    <rPh sb="2" eb="4">
      <t>ジギョウ</t>
    </rPh>
    <rPh sb="4" eb="5">
      <t>メイ</t>
    </rPh>
    <phoneticPr fontId="4"/>
  </si>
  <si>
    <t>世界環境会議開催経費</t>
    <rPh sb="0" eb="2">
      <t>セカイ</t>
    </rPh>
    <rPh sb="2" eb="4">
      <t>カンキョウ</t>
    </rPh>
    <rPh sb="4" eb="6">
      <t>カイギ</t>
    </rPh>
    <rPh sb="6" eb="8">
      <t>カイサイ</t>
    </rPh>
    <rPh sb="8" eb="10">
      <t>ケイヒ</t>
    </rPh>
    <phoneticPr fontId="4"/>
  </si>
  <si>
    <t>担当部局庁</t>
    <phoneticPr fontId="4"/>
  </si>
  <si>
    <t>平成１３年度</t>
    <rPh sb="0" eb="2">
      <t>ヘイセイ</t>
    </rPh>
    <rPh sb="4" eb="6">
      <t>ネンド</t>
    </rPh>
    <phoneticPr fontId="25"/>
  </si>
  <si>
    <t>外務省設置法第４条第３号</t>
    <phoneticPr fontId="2"/>
  </si>
  <si>
    <t>関係する計画、通知等</t>
    <phoneticPr fontId="4"/>
  </si>
  <si>
    <t>－</t>
    <phoneticPr fontId="2"/>
  </si>
  <si>
    <t>　世界環境会魏（地球環境行動会議（ＧＥＡ）国際会議）は、内外の環境、開発、教育等の幅広い分野の有識者の参加を得て、我が国から世界に向けて環境・開発分野での構築や政策提言を発進する。</t>
    <phoneticPr fontId="2"/>
  </si>
  <si>
    <t>　我が国から世界に向けて環境・開発分野での構築や政策提言を発進するための地球環境行動会議（ＧＥＡ）国際会議を平成２５年１０月に東京にて開催する。</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</si>
  <si>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</si>
  <si>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</si>
  <si>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</si>
  <si>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</si>
  <si>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</si>
  <si>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</si>
  <si>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t>
    <phoneticPr fontId="2"/>
  </si>
  <si>
    <t>－</t>
    <phoneticPr fontId="2"/>
  </si>
  <si>
    <t>-</t>
    <phoneticPr fontId="2"/>
  </si>
  <si>
    <t>-</t>
    <phoneticPr fontId="2"/>
  </si>
  <si>
    <t>多数国間環境条約遵守問題検討会開催経費</t>
    <rPh sb="0" eb="3">
      <t>タスウコク</t>
    </rPh>
    <rPh sb="3" eb="4">
      <t>カン</t>
    </rPh>
    <rPh sb="4" eb="6">
      <t>カンキョウ</t>
    </rPh>
    <rPh sb="6" eb="8">
      <t>ジョウヤク</t>
    </rPh>
    <rPh sb="8" eb="10">
      <t>ジュンシュ</t>
    </rPh>
    <rPh sb="10" eb="12">
      <t>モンダイ</t>
    </rPh>
    <rPh sb="12" eb="15">
      <t>ケントウカイ</t>
    </rPh>
    <rPh sb="15" eb="17">
      <t>カイサイ</t>
    </rPh>
    <rPh sb="17" eb="19">
      <t>ケイヒ</t>
    </rPh>
    <phoneticPr fontId="4"/>
  </si>
  <si>
    <t>担当部局庁</t>
    <phoneticPr fontId="4"/>
  </si>
  <si>
    <t>平成１９年度・平成25年度終了</t>
    <rPh sb="0" eb="2">
      <t>ヘイセイ</t>
    </rPh>
    <rPh sb="4" eb="6">
      <t>ネンド</t>
    </rPh>
    <rPh sb="7" eb="9">
      <t>ヘイセイ</t>
    </rPh>
    <rPh sb="11" eb="13">
      <t>ネンド</t>
    </rPh>
    <rPh sb="13" eb="15">
      <t>シュウリョウ</t>
    </rPh>
    <phoneticPr fontId="25"/>
  </si>
  <si>
    <t>外務省設置法第４条第３</t>
    <phoneticPr fontId="2"/>
  </si>
  <si>
    <t>関係する計画、通知等</t>
    <phoneticPr fontId="4"/>
  </si>
  <si>
    <t>－</t>
    <phoneticPr fontId="2"/>
  </si>
  <si>
    <t xml:space="preserve">　各多数国間環境条約遵守規則策定交渉に際し、我が国の利害関心を適切に反映した文言を確保する必要があることから、有識者の見解を聴取し、我が国として、周到な準備の上万全を尽くすことを目的とする。
</t>
    <phoneticPr fontId="2"/>
  </si>
  <si>
    <t xml:space="preserve">　現在策定交渉中の各多数国間環境条約遵守規則並びに条約遵守と密接に結びつく条約の責任と救済に関する問題について、有識者を招き勉強会を実施。
</t>
    <phoneticPr fontId="2"/>
  </si>
  <si>
    <t>-</t>
    <phoneticPr fontId="2"/>
  </si>
  <si>
    <t>水銀条約会議参加経費</t>
    <rPh sb="0" eb="2">
      <t>スイギン</t>
    </rPh>
    <rPh sb="2" eb="4">
      <t>ジョウヤク</t>
    </rPh>
    <rPh sb="4" eb="6">
      <t>カイギ</t>
    </rPh>
    <rPh sb="6" eb="8">
      <t>サンカ</t>
    </rPh>
    <rPh sb="8" eb="10">
      <t>ケイヒ</t>
    </rPh>
    <phoneticPr fontId="4"/>
  </si>
  <si>
    <t>平成２５年度</t>
    <rPh sb="0" eb="2">
      <t>ヘイセイ</t>
    </rPh>
    <rPh sb="4" eb="6">
      <t>ネンド</t>
    </rPh>
    <phoneticPr fontId="4"/>
  </si>
  <si>
    <r>
      <t xml:space="preserve">事業の目的
</t>
    </r>
    <r>
      <rPr>
        <sz val="10"/>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</si>
  <si>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水銀が人の健康及び環境に及ぼすリスクを低減するために、水銀に関する国際的な法的拘束力のある文書について検討するための政府間交渉委員会が５回開催され、2013年10月には条約の採択・署名のための外交会議が熊本県（水俣市）で開催される。我が国は水銀被害による健康被害を引き起こした水俣病の経験を踏まえ、世界各国における水銀汚染対策強化を進めるべきとの立場であり、水銀の国際管理に関する条約につき、その採択・署名を行うための外交会議を我が国で開催することにより、世界的な水銀汚染対策強化に貢献する。</t>
    <rPh sb="78" eb="79">
      <t>ネン</t>
    </rPh>
    <rPh sb="81" eb="82">
      <t>ガツ</t>
    </rPh>
    <phoneticPr fontId="2"/>
  </si>
  <si>
    <t>現地への我が国代表団の移動手段、現地での我が国作業室、通信連絡手段等を然るべく確保する。</t>
    <phoneticPr fontId="2"/>
  </si>
  <si>
    <t>環境未来都市国際会議開催経費</t>
    <rPh sb="0" eb="2">
      <t>カンキョウ</t>
    </rPh>
    <rPh sb="2" eb="4">
      <t>ミライ</t>
    </rPh>
    <rPh sb="4" eb="6">
      <t>トシ</t>
    </rPh>
    <rPh sb="6" eb="8">
      <t>コクサイ</t>
    </rPh>
    <rPh sb="8" eb="10">
      <t>カイギ</t>
    </rPh>
    <rPh sb="10" eb="12">
      <t>カイサイ</t>
    </rPh>
    <rPh sb="12" eb="14">
      <t>ケイヒ</t>
    </rPh>
    <phoneticPr fontId="4"/>
  </si>
  <si>
    <t>2012年ブラジル・リオデジャネイロで開催された国連持続可能な開発会議（リオ＋２０）において、我が国が世界の持続可能な開発の実現に向け表明した、「緑の未来」イニシアティブは、「環境未来都市の世界への普及」を一つの柱に掲げている。そのための具体的な取組として2013年環境未来都市に関する国際会議を我が国で開催することにより、昨年被災地を含む１１都市を「環境未来都市」に選定するなど環境未来都市の取組を進めている我が国の取組によって得られた知見や経験を広く国際社会と共有するとともに、都市に関する国際的なネットワークの構築、国際的な自治体間協力の推進、途上国の課題の共有をはかることを目的とする。</t>
    <rPh sb="4" eb="5">
      <t>ネン</t>
    </rPh>
    <rPh sb="67" eb="69">
      <t>ヒョウメイ</t>
    </rPh>
    <rPh sb="132" eb="133">
      <t>ネン</t>
    </rPh>
    <phoneticPr fontId="2"/>
  </si>
  <si>
    <r>
      <t xml:space="preserve">事業概要
</t>
    </r>
    <r>
      <rPr>
        <sz val="10"/>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</si>
  <si>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現地への我が国代表団の移動手段及び現地における会場を然るべく確保する。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</si>
</sst>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_ "/>
    <numFmt numFmtId="178" formatCode="0.0%"/>
    <numFmt numFmtId="179" formatCode="#,##0_ "/>
    <numFmt numFmtId="180" formatCode="#,##0.0_ "/>
    <numFmt numFmtId="181" formatCode="#,##0.00_ "/>
    <numFmt numFmtId="182" formatCode="0.0_ "/>
  </numFmts>
  <fonts count="2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1"/>
      <name val="ＭＳ Ｐゴシック"/>
      <family val="2"/>
      <charset val="128"/>
      <scheme val="minor"/>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8"/>
      <name val="ＭＳ Ｐゴシック"/>
      <family val="3"/>
      <charset val="128"/>
    </font>
    <font>
      <sz val="9"/>
      <name val="ＭＳ ゴシック"/>
      <family val="3"/>
      <charset val="128"/>
    </font>
    <font>
      <sz val="8"/>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9"/>
      <name val="ＭＳ Ｐゴシック"/>
      <family val="3"/>
      <charset val="128"/>
      <scheme val="minor"/>
    </font>
    <font>
      <u/>
      <sz val="11"/>
      <color indexed="12"/>
      <name val="ＭＳ Ｐゴシック"/>
      <family val="3"/>
      <charset val="128"/>
    </font>
    <font>
      <b/>
      <sz val="10"/>
      <name val="ＭＳ ゴシック"/>
      <family val="3"/>
      <charset val="128"/>
    </font>
    <font>
      <sz val="10"/>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5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diagonalUp="1">
      <left style="double">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double">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double">
        <color indexed="64"/>
      </left>
      <right/>
      <top style="thin">
        <color indexed="64"/>
      </top>
      <bottom/>
      <diagonal style="thin">
        <color indexed="64"/>
      </diagonal>
    </border>
    <border diagonalUp="1">
      <left/>
      <right style="double">
        <color indexed="64"/>
      </right>
      <top style="thin">
        <color indexed="64"/>
      </top>
      <bottom/>
      <diagonal style="thin">
        <color indexed="64"/>
      </diagonal>
    </border>
    <border diagonalUp="1">
      <left/>
      <right style="double">
        <color indexed="64"/>
      </right>
      <top/>
      <bottom/>
      <diagonal style="thin">
        <color indexed="64"/>
      </diagonal>
    </border>
    <border diagonalUp="1">
      <left style="double">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double">
        <color indexed="64"/>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620">
    <xf numFmtId="0" fontId="0" fillId="0" borderId="0" xfId="0">
      <alignment vertical="center"/>
    </xf>
    <xf numFmtId="0" fontId="1" fillId="0" borderId="0" xfId="1" applyFont="1">
      <alignment vertical="center"/>
    </xf>
    <xf numFmtId="0" fontId="1" fillId="0" borderId="25" xfId="1" applyFont="1" applyBorder="1">
      <alignment vertical="center"/>
    </xf>
    <xf numFmtId="0" fontId="1" fillId="0" borderId="0" xfId="1" applyFont="1" applyBorder="1">
      <alignment vertical="center"/>
    </xf>
    <xf numFmtId="0" fontId="13"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4" fillId="0" borderId="0" xfId="1" applyFont="1" applyBorder="1" applyAlignment="1">
      <alignment horizontal="center" vertical="center" wrapText="1"/>
    </xf>
    <xf numFmtId="179" fontId="1" fillId="0" borderId="0" xfId="1" applyNumberFormat="1" applyFont="1" applyBorder="1" applyAlignment="1">
      <alignment horizontal="right" vertical="center"/>
    </xf>
    <xf numFmtId="0" fontId="13" fillId="2" borderId="82" xfId="1" applyFont="1" applyFill="1" applyBorder="1" applyAlignment="1">
      <alignment horizontal="center" vertical="center" textRotation="255" wrapText="1"/>
    </xf>
    <xf numFmtId="0" fontId="13" fillId="2" borderId="83" xfId="1" applyFont="1" applyFill="1" applyBorder="1" applyAlignment="1">
      <alignment horizontal="center" vertical="center" textRotation="255" wrapText="1"/>
    </xf>
    <xf numFmtId="0" fontId="14" fillId="0" borderId="130" xfId="3" applyFont="1" applyFill="1" applyBorder="1" applyAlignment="1" applyProtection="1">
      <alignment vertical="top"/>
    </xf>
    <xf numFmtId="0" fontId="14" fillId="0" borderId="128" xfId="3" applyFont="1" applyFill="1" applyBorder="1" applyAlignment="1" applyProtection="1">
      <alignment vertical="top"/>
    </xf>
    <xf numFmtId="0" fontId="14" fillId="0" borderId="131"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65" xfId="3" applyFont="1" applyFill="1" applyBorder="1" applyAlignment="1" applyProtection="1">
      <alignment vertical="top"/>
    </xf>
    <xf numFmtId="0" fontId="14" fillId="0" borderId="31" xfId="3" applyFont="1" applyFill="1" applyBorder="1" applyAlignment="1" applyProtection="1"/>
    <xf numFmtId="0" fontId="14" fillId="0" borderId="132" xfId="3" applyFont="1" applyFill="1" applyBorder="1" applyAlignment="1" applyProtection="1">
      <alignment vertical="top"/>
    </xf>
    <xf numFmtId="0" fontId="14" fillId="0" borderId="1" xfId="3" applyFont="1" applyFill="1" applyBorder="1" applyAlignment="1" applyProtection="1">
      <alignment vertical="top"/>
    </xf>
    <xf numFmtId="0" fontId="14" fillId="0" borderId="76"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21" fillId="0" borderId="0" xfId="1" applyFont="1">
      <alignment vertical="center"/>
    </xf>
    <xf numFmtId="0" fontId="1" fillId="0" borderId="19" xfId="1" applyFont="1" applyFill="1" applyBorder="1" applyAlignment="1">
      <alignment vertical="center"/>
    </xf>
    <xf numFmtId="0" fontId="1" fillId="0" borderId="19" xfId="1" applyFont="1" applyBorder="1" applyAlignment="1">
      <alignment vertical="center"/>
    </xf>
    <xf numFmtId="0" fontId="1" fillId="0" borderId="19" xfId="1" applyFont="1" applyBorder="1" applyAlignment="1">
      <alignment vertical="center" wrapText="1"/>
    </xf>
    <xf numFmtId="0" fontId="1" fillId="0" borderId="0" xfId="1" applyFont="1" applyFill="1" applyBorder="1" applyAlignment="1">
      <alignment vertical="center"/>
    </xf>
    <xf numFmtId="0" fontId="1" fillId="0" borderId="0" xfId="1" applyFont="1" applyBorder="1" applyAlignment="1">
      <alignment vertical="center"/>
    </xf>
    <xf numFmtId="0" fontId="1" fillId="0" borderId="0" xfId="1" applyFont="1" applyBorder="1" applyAlignment="1">
      <alignment vertical="center" wrapText="1"/>
    </xf>
    <xf numFmtId="0" fontId="1" fillId="0" borderId="0" xfId="1" applyFont="1" applyFill="1" applyBorder="1" applyAlignment="1">
      <alignment vertical="center" wrapText="1"/>
    </xf>
    <xf numFmtId="0" fontId="1" fillId="0" borderId="19" xfId="1" applyFont="1" applyFill="1" applyBorder="1" applyAlignment="1">
      <alignment vertical="center" wrapText="1"/>
    </xf>
    <xf numFmtId="0" fontId="1" fillId="0" borderId="0" xfId="1" applyFont="1" applyFill="1">
      <alignment vertical="center"/>
    </xf>
    <xf numFmtId="0" fontId="1" fillId="0" borderId="1" xfId="1" applyFont="1" applyFill="1" applyBorder="1">
      <alignment vertical="center"/>
    </xf>
    <xf numFmtId="0" fontId="1" fillId="0" borderId="3" xfId="1" applyFont="1" applyBorder="1">
      <alignment vertical="center"/>
    </xf>
    <xf numFmtId="0" fontId="1" fillId="0" borderId="128" xfId="1" applyFont="1" applyFill="1" applyBorder="1" applyAlignment="1">
      <alignment vertical="center"/>
    </xf>
    <xf numFmtId="0" fontId="1" fillId="0" borderId="128" xfId="1" applyFont="1" applyFill="1" applyBorder="1" applyAlignment="1">
      <alignment vertical="center" wrapText="1"/>
    </xf>
    <xf numFmtId="0" fontId="3" fillId="0" borderId="1" xfId="1" applyFont="1" applyBorder="1" applyAlignment="1">
      <alignment horizontal="center" vertical="center"/>
    </xf>
    <xf numFmtId="0" fontId="1"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3" applyFont="1" applyFill="1" applyBorder="1" applyAlignment="1" applyProtection="1">
      <alignment horizontal="center" vertical="center"/>
    </xf>
    <xf numFmtId="0" fontId="10" fillId="0" borderId="10" xfId="0" applyFont="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4" fillId="0" borderId="14" xfId="3" applyFont="1" applyFill="1" applyBorder="1" applyAlignment="1" applyProtection="1">
      <alignment horizontal="left" vertical="top" wrapText="1"/>
    </xf>
    <xf numFmtId="0" fontId="14" fillId="0" borderId="12" xfId="3" applyFont="1" applyFill="1" applyBorder="1" applyAlignment="1" applyProtection="1">
      <alignment horizontal="left" vertical="top" wrapText="1"/>
    </xf>
    <xf numFmtId="0" fontId="14" fillId="0" borderId="17" xfId="3" applyFont="1" applyFill="1" applyBorder="1" applyAlignment="1" applyProtection="1">
      <alignment horizontal="left" vertical="top" wrapText="1"/>
    </xf>
    <xf numFmtId="0" fontId="7" fillId="2" borderId="13" xfId="2" applyFont="1" applyFill="1" applyBorder="1" applyAlignment="1" applyProtection="1">
      <alignment horizontal="center" vertical="center" wrapText="1"/>
    </xf>
    <xf numFmtId="0" fontId="9"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9" fillId="0" borderId="19" xfId="0" applyFont="1" applyFill="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15" fillId="0" borderId="14" xfId="3" applyFont="1" applyFill="1" applyBorder="1" applyAlignment="1" applyProtection="1">
      <alignment horizontal="left" vertical="top" wrapText="1"/>
    </xf>
    <xf numFmtId="0" fontId="15" fillId="0" borderId="12" xfId="3" applyFont="1" applyFill="1" applyBorder="1" applyAlignment="1" applyProtection="1">
      <alignment horizontal="left" vertical="top" wrapText="1"/>
    </xf>
    <xf numFmtId="0" fontId="15" fillId="0" borderId="17" xfId="3" applyFont="1" applyFill="1" applyBorder="1" applyAlignment="1" applyProtection="1">
      <alignment horizontal="left" vertical="top" wrapText="1"/>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8" fillId="0" borderId="15" xfId="4" applyFont="1" applyFill="1" applyBorder="1" applyAlignment="1" applyProtection="1">
      <alignment horizontal="center" vertical="center" shrinkToFit="1"/>
    </xf>
    <xf numFmtId="0" fontId="8" fillId="0" borderId="12" xfId="4" applyFont="1" applyFill="1" applyBorder="1" applyAlignment="1" applyProtection="1">
      <alignment horizontal="center" vertical="center" shrinkToFit="1"/>
    </xf>
    <xf numFmtId="0" fontId="8"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10"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9" fillId="0" borderId="15" xfId="4" applyFont="1" applyFill="1" applyBorder="1" applyAlignment="1" applyProtection="1">
      <alignment horizontal="center" vertical="center" wrapText="1"/>
    </xf>
    <xf numFmtId="0" fontId="1" fillId="0" borderId="12" xfId="4" applyFont="1" applyFill="1" applyBorder="1" applyAlignment="1" applyProtection="1">
      <alignment horizontal="center" vertical="center" wrapText="1"/>
    </xf>
    <xf numFmtId="0" fontId="1" fillId="0" borderId="12" xfId="0" applyFont="1" applyBorder="1" applyAlignment="1">
      <alignment horizontal="center" vertical="center" wrapText="1"/>
    </xf>
    <xf numFmtId="0" fontId="1" fillId="0" borderId="17" xfId="0" applyFont="1" applyBorder="1" applyAlignment="1">
      <alignment horizontal="center" vertical="center" wrapText="1"/>
    </xf>
    <xf numFmtId="176" fontId="9" fillId="0" borderId="36" xfId="0" applyNumberFormat="1" applyFont="1" applyFill="1" applyBorder="1" applyAlignment="1">
      <alignment horizontal="center" vertical="center"/>
    </xf>
    <xf numFmtId="176" fontId="1" fillId="0" borderId="36" xfId="0" applyNumberFormat="1" applyFont="1" applyFill="1" applyBorder="1" applyAlignment="1">
      <alignment horizontal="center" vertical="center"/>
    </xf>
    <xf numFmtId="0" fontId="9" fillId="0" borderId="36"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8" fillId="2" borderId="33" xfId="2" applyFont="1" applyFill="1" applyBorder="1" applyAlignment="1" applyProtection="1">
      <alignment horizontal="center" vertical="center" wrapText="1"/>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9" xfId="1" applyFont="1" applyFill="1" applyBorder="1" applyAlignment="1">
      <alignment horizontal="center" vertical="center"/>
    </xf>
    <xf numFmtId="0" fontId="1" fillId="2" borderId="17" xfId="1" applyFont="1" applyFill="1" applyBorder="1" applyAlignment="1">
      <alignment horizontal="center" vertical="center"/>
    </xf>
    <xf numFmtId="0" fontId="8"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8" fillId="2" borderId="2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7" xfId="2" applyFont="1" applyFill="1" applyBorder="1" applyAlignment="1" applyProtection="1">
      <alignment horizontal="center" vertical="center" wrapText="1"/>
    </xf>
    <xf numFmtId="176" fontId="1" fillId="0" borderId="29" xfId="0" applyNumberFormat="1" applyFont="1" applyFill="1" applyBorder="1" applyAlignment="1">
      <alignment horizontal="center" vertical="center"/>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8" fillId="2" borderId="34" xfId="2" applyFont="1" applyFill="1" applyBorder="1" applyAlignment="1" applyProtection="1">
      <alignment horizontal="center" vertical="center" wrapText="1"/>
    </xf>
    <xf numFmtId="0" fontId="8" fillId="2" borderId="35"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44" xfId="2" applyFont="1" applyFill="1" applyBorder="1" applyAlignment="1" applyProtection="1">
      <alignment horizontal="center" vertical="center" wrapText="1"/>
    </xf>
    <xf numFmtId="176" fontId="1" fillId="0" borderId="47" xfId="0" applyNumberFormat="1" applyFont="1" applyFill="1" applyBorder="1" applyAlignment="1">
      <alignment horizontal="center" vertical="center"/>
    </xf>
    <xf numFmtId="0" fontId="1" fillId="0" borderId="47" xfId="0" applyFont="1" applyFill="1" applyBorder="1" applyAlignment="1">
      <alignment horizontal="center" vertical="center"/>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3" fillId="2" borderId="54" xfId="1" applyFont="1" applyFill="1" applyBorder="1" applyAlignment="1">
      <alignment horizontal="center" vertical="center" wrapText="1"/>
    </xf>
    <xf numFmtId="0" fontId="13" fillId="2" borderId="50" xfId="1" applyFont="1" applyFill="1" applyBorder="1" applyAlignment="1">
      <alignment horizontal="center" vertical="center"/>
    </xf>
    <xf numFmtId="0" fontId="13" fillId="2" borderId="55" xfId="1" applyFont="1" applyFill="1" applyBorder="1" applyAlignment="1">
      <alignment horizontal="center" vertical="center"/>
    </xf>
    <xf numFmtId="0" fontId="13" fillId="2" borderId="54" xfId="1" applyFont="1" applyFill="1" applyBorder="1" applyAlignment="1">
      <alignment horizontal="center" vertical="center"/>
    </xf>
    <xf numFmtId="0" fontId="13" fillId="2" borderId="60" xfId="1" applyFont="1" applyFill="1" applyBorder="1" applyAlignment="1">
      <alignment horizontal="center" vertical="center"/>
    </xf>
    <xf numFmtId="0" fontId="13" fillId="2" borderId="61" xfId="1" applyFont="1" applyFill="1" applyBorder="1" applyAlignment="1">
      <alignment horizontal="center" vertical="center"/>
    </xf>
    <xf numFmtId="0" fontId="13"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5" fillId="2" borderId="50" xfId="1" applyFont="1" applyFill="1" applyBorder="1" applyAlignment="1">
      <alignment horizontal="center" vertical="center" wrapText="1"/>
    </xf>
    <xf numFmtId="0" fontId="15"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8" fillId="2" borderId="49" xfId="2" applyFont="1" applyFill="1" applyBorder="1" applyAlignment="1" applyProtection="1">
      <alignment horizontal="center" vertical="center" wrapText="1"/>
    </xf>
    <xf numFmtId="0" fontId="8" fillId="2" borderId="50" xfId="2" applyFont="1" applyFill="1" applyBorder="1" applyAlignment="1" applyProtection="1">
      <alignment horizontal="center" vertical="center" wrapText="1"/>
    </xf>
    <xf numFmtId="178" fontId="9" fillId="0" borderId="50" xfId="0" applyNumberFormat="1" applyFont="1" applyFill="1" applyBorder="1" applyAlignment="1">
      <alignment horizontal="center" vertical="center"/>
    </xf>
    <xf numFmtId="178" fontId="1" fillId="0" borderId="50" xfId="0"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176" fontId="1" fillId="0" borderId="50"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1" fillId="0" borderId="50"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1" xfId="1" applyFont="1" applyBorder="1" applyAlignment="1">
      <alignment horizontal="center" vertical="center"/>
    </xf>
    <xf numFmtId="9" fontId="1" fillId="0" borderId="61" xfId="1" applyNumberFormat="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ont="1" applyFill="1" applyBorder="1" applyAlignment="1">
      <alignment horizontal="center" vertical="center" wrapText="1"/>
    </xf>
    <xf numFmtId="0" fontId="1" fillId="2" borderId="50" xfId="1" applyFont="1" applyFill="1" applyBorder="1" applyAlignment="1">
      <alignment horizontal="center" vertical="center"/>
    </xf>
    <xf numFmtId="0" fontId="1" fillId="2" borderId="59" xfId="1" applyFont="1" applyFill="1" applyBorder="1" applyAlignment="1">
      <alignment horizontal="center" vertical="center"/>
    </xf>
    <xf numFmtId="0" fontId="18" fillId="0" borderId="20" xfId="1" applyFont="1" applyBorder="1" applyAlignment="1">
      <alignment horizontal="left" vertical="center" wrapText="1"/>
    </xf>
    <xf numFmtId="0" fontId="18" fillId="0" borderId="19" xfId="1" applyFont="1" applyBorder="1" applyAlignment="1">
      <alignment horizontal="left" vertical="center" wrapText="1"/>
    </xf>
    <xf numFmtId="0" fontId="18" fillId="0" borderId="27" xfId="1" applyFont="1" applyBorder="1" applyAlignment="1">
      <alignment horizontal="left" vertical="center" wrapText="1"/>
    </xf>
    <xf numFmtId="0" fontId="18" fillId="0" borderId="31" xfId="1" applyFont="1" applyBorder="1" applyAlignment="1">
      <alignment horizontal="left" vertical="center" wrapText="1"/>
    </xf>
    <xf numFmtId="0" fontId="18" fillId="0" borderId="0" xfId="1" applyFont="1" applyBorder="1" applyAlignment="1">
      <alignment horizontal="left" vertical="center" wrapText="1"/>
    </xf>
    <xf numFmtId="0" fontId="18" fillId="0" borderId="32" xfId="1" applyFont="1" applyBorder="1" applyAlignment="1">
      <alignment horizontal="left" vertical="center" wrapText="1"/>
    </xf>
    <xf numFmtId="0" fontId="18" fillId="0" borderId="43" xfId="1" applyFont="1" applyBorder="1" applyAlignment="1">
      <alignment horizontal="left" vertical="center" wrapText="1"/>
    </xf>
    <xf numFmtId="0" fontId="18" fillId="0" borderId="46" xfId="1" applyFont="1" applyBorder="1" applyAlignment="1">
      <alignment horizontal="left" vertical="center" wrapText="1"/>
    </xf>
    <xf numFmtId="0" fontId="18" fillId="0" borderId="44" xfId="1" applyFont="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Border="1" applyAlignment="1">
      <alignment horizontal="center" vertical="center" shrinkToFit="1"/>
    </xf>
    <xf numFmtId="0" fontId="1" fillId="0" borderId="50" xfId="0" applyFont="1" applyBorder="1" applyAlignment="1">
      <alignment horizontal="center" vertical="center"/>
    </xf>
    <xf numFmtId="0" fontId="1" fillId="0" borderId="50" xfId="0" applyFont="1" applyFill="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4" fillId="2" borderId="15" xfId="1" applyFont="1" applyFill="1" applyBorder="1" applyAlignment="1">
      <alignment horizontal="center" vertical="center" shrinkToFit="1"/>
    </xf>
    <xf numFmtId="0" fontId="14" fillId="2" borderId="12" xfId="1" applyFont="1" applyFill="1" applyBorder="1" applyAlignment="1">
      <alignment horizontal="center" vertical="center" shrinkToFit="1"/>
    </xf>
    <xf numFmtId="0" fontId="14" fillId="2" borderId="17" xfId="1" applyFont="1" applyFill="1" applyBorder="1" applyAlignment="1">
      <alignment horizontal="center" vertical="center" shrinkToFit="1"/>
    </xf>
    <xf numFmtId="0" fontId="18" fillId="0" borderId="19" xfId="1" applyFont="1" applyBorder="1" applyAlignment="1">
      <alignment horizontal="left" vertical="center"/>
    </xf>
    <xf numFmtId="0" fontId="18" fillId="0" borderId="27" xfId="1" applyFont="1" applyBorder="1" applyAlignment="1">
      <alignment horizontal="left" vertical="center"/>
    </xf>
    <xf numFmtId="0" fontId="18" fillId="0" borderId="43" xfId="1" applyFont="1" applyBorder="1" applyAlignment="1">
      <alignment horizontal="left" vertical="center"/>
    </xf>
    <xf numFmtId="0" fontId="18" fillId="0" borderId="46" xfId="1" applyFont="1" applyBorder="1" applyAlignment="1">
      <alignment horizontal="left" vertical="center"/>
    </xf>
    <xf numFmtId="0" fontId="18" fillId="0" borderId="44" xfId="1" applyFont="1" applyBorder="1" applyAlignment="1">
      <alignment horizontal="left" vertical="center"/>
    </xf>
    <xf numFmtId="0" fontId="18" fillId="2" borderId="28" xfId="1" applyFont="1" applyFill="1" applyBorder="1" applyAlignment="1">
      <alignment horizontal="center" vertical="center" wrapText="1" shrinkToFit="1"/>
    </xf>
    <xf numFmtId="0" fontId="1" fillId="0" borderId="19" xfId="1" applyFont="1" applyBorder="1" applyAlignment="1">
      <alignment horizontal="center" vertical="center" shrinkToFit="1"/>
    </xf>
    <xf numFmtId="0" fontId="1" fillId="0" borderId="27" xfId="1" applyFont="1" applyBorder="1" applyAlignment="1">
      <alignment horizontal="center" vertical="center" shrinkToFit="1"/>
    </xf>
    <xf numFmtId="0" fontId="1" fillId="0" borderId="28" xfId="1" applyFont="1" applyBorder="1" applyAlignment="1">
      <alignment horizontal="center" vertical="center" shrinkToFit="1"/>
    </xf>
    <xf numFmtId="0" fontId="1" fillId="0" borderId="61" xfId="0" applyFont="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7" xfId="1" applyFont="1" applyBorder="1" applyAlignment="1">
      <alignment horizontal="center" vertical="center"/>
    </xf>
    <xf numFmtId="0" fontId="18" fillId="2" borderId="15" xfId="1" applyFont="1" applyFill="1" applyBorder="1" applyAlignment="1">
      <alignment horizontal="center" vertical="center" shrinkToFit="1"/>
    </xf>
    <xf numFmtId="0" fontId="13" fillId="2" borderId="18" xfId="1" applyFont="1" applyFill="1" applyBorder="1" applyAlignment="1">
      <alignment horizontal="center" vertical="center" wrapText="1"/>
    </xf>
    <xf numFmtId="0" fontId="13" fillId="2" borderId="19" xfId="1" applyFont="1" applyFill="1" applyBorder="1" applyAlignment="1">
      <alignment horizontal="center" vertical="center" wrapText="1"/>
    </xf>
    <xf numFmtId="0" fontId="13" fillId="2" borderId="22"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26" xfId="1" applyFont="1" applyFill="1" applyBorder="1" applyAlignment="1">
      <alignment horizontal="center" vertical="center" wrapText="1"/>
    </xf>
    <xf numFmtId="0" fontId="13" fillId="2" borderId="52" xfId="1" applyFont="1" applyFill="1" applyBorder="1" applyAlignment="1">
      <alignment horizontal="center" vertical="center" wrapText="1"/>
    </xf>
    <xf numFmtId="0" fontId="13" fillId="2" borderId="46" xfId="1" applyFont="1" applyFill="1" applyBorder="1" applyAlignment="1">
      <alignment horizontal="center" vertical="center" wrapText="1"/>
    </xf>
    <xf numFmtId="0" fontId="13" fillId="2" borderId="53" xfId="1" applyFont="1" applyFill="1" applyBorder="1" applyAlignment="1">
      <alignment horizontal="center" vertical="center" wrapText="1"/>
    </xf>
    <xf numFmtId="0" fontId="1" fillId="0" borderId="15" xfId="1" applyFont="1" applyBorder="1" applyAlignment="1">
      <alignment horizontal="center" vertical="center" shrinkToFit="1"/>
    </xf>
    <xf numFmtId="0" fontId="1" fillId="0" borderId="15"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 fillId="0" borderId="15" xfId="1" applyFont="1" applyFill="1" applyBorder="1" applyAlignment="1">
      <alignment vertical="center"/>
    </xf>
    <xf numFmtId="0" fontId="1" fillId="0" borderId="12" xfId="1" applyFont="1" applyFill="1" applyBorder="1" applyAlignment="1">
      <alignment vertical="center"/>
    </xf>
    <xf numFmtId="0" fontId="1" fillId="0" borderId="16" xfId="1" applyFont="1" applyFill="1" applyBorder="1" applyAlignment="1">
      <alignment vertical="center"/>
    </xf>
    <xf numFmtId="0" fontId="1" fillId="0" borderId="19"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9" fillId="2" borderId="15" xfId="1" applyFont="1" applyFill="1" applyBorder="1" applyAlignment="1">
      <alignment horizontal="center" vertical="center" wrapText="1" shrinkToFit="1"/>
    </xf>
    <xf numFmtId="0" fontId="19" fillId="2" borderId="12" xfId="1" applyFont="1" applyFill="1" applyBorder="1" applyAlignment="1">
      <alignment horizontal="center" vertical="center" shrinkToFit="1"/>
    </xf>
    <xf numFmtId="0" fontId="19" fillId="2" borderId="16" xfId="1" applyFont="1" applyFill="1" applyBorder="1" applyAlignment="1">
      <alignment horizontal="center" vertical="center" shrinkToFit="1"/>
    </xf>
    <xf numFmtId="0" fontId="1" fillId="0" borderId="61" xfId="0" applyFont="1" applyFill="1" applyBorder="1" applyAlignment="1">
      <alignment horizontal="center" vertical="center"/>
    </xf>
    <xf numFmtId="3" fontId="14" fillId="0" borderId="15" xfId="0" applyNumberFormat="1"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6" xfId="0" applyFont="1" applyFill="1" applyBorder="1" applyAlignment="1">
      <alignment horizontal="center" vertical="center" wrapText="1"/>
    </xf>
    <xf numFmtId="3" fontId="1" fillId="0" borderId="15" xfId="0" applyNumberFormat="1" applyFont="1" applyFill="1" applyBorder="1" applyAlignment="1">
      <alignment horizontal="center" vertical="center"/>
    </xf>
    <xf numFmtId="0" fontId="1" fillId="0" borderId="19" xfId="1" applyFont="1" applyBorder="1" applyAlignment="1">
      <alignment horizontal="center" vertical="center"/>
    </xf>
    <xf numFmtId="0" fontId="1" fillId="0" borderId="22" xfId="1" applyFont="1" applyBorder="1" applyAlignment="1">
      <alignment horizontal="center" vertical="center"/>
    </xf>
    <xf numFmtId="0" fontId="1" fillId="0" borderId="25" xfId="1" applyFont="1" applyBorder="1" applyAlignment="1">
      <alignment horizontal="center" vertical="center"/>
    </xf>
    <xf numFmtId="0" fontId="1" fillId="0" borderId="0" xfId="1" applyFont="1" applyBorder="1" applyAlignment="1">
      <alignment horizontal="center" vertical="center"/>
    </xf>
    <xf numFmtId="0" fontId="1" fillId="0" borderId="26" xfId="1" applyFont="1" applyBorder="1" applyAlignment="1">
      <alignment horizontal="center" vertical="center"/>
    </xf>
    <xf numFmtId="0" fontId="1" fillId="0" borderId="52" xfId="1" applyFont="1" applyBorder="1" applyAlignment="1">
      <alignment horizontal="center" vertical="center"/>
    </xf>
    <xf numFmtId="0" fontId="1" fillId="0" borderId="53" xfId="1" applyFont="1" applyBorder="1" applyAlignment="1">
      <alignment horizontal="center" vertical="center"/>
    </xf>
    <xf numFmtId="0" fontId="18"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1" fillId="0" borderId="58" xfId="1" applyFont="1" applyFill="1" applyBorder="1" applyAlignment="1">
      <alignment horizontal="center" vertical="center" shrinkToFit="1"/>
    </xf>
    <xf numFmtId="0" fontId="1" fillId="0" borderId="69"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36" xfId="1" applyFont="1" applyFill="1" applyBorder="1" applyAlignment="1">
      <alignment horizontal="center" vertical="top"/>
    </xf>
    <xf numFmtId="0" fontId="1" fillId="0" borderId="70" xfId="1" applyFont="1" applyFill="1" applyBorder="1" applyAlignment="1">
      <alignment horizontal="center" vertical="top"/>
    </xf>
    <xf numFmtId="0" fontId="1" fillId="0" borderId="0" xfId="1" applyFont="1" applyFill="1" applyBorder="1" applyAlignment="1">
      <alignment horizontal="center" vertical="top"/>
    </xf>
    <xf numFmtId="0" fontId="1" fillId="0" borderId="65" xfId="1" applyFont="1" applyFill="1" applyBorder="1" applyAlignment="1">
      <alignment horizontal="center" vertical="top"/>
    </xf>
    <xf numFmtId="0" fontId="20" fillId="2" borderId="18" xfId="1" applyFont="1" applyFill="1" applyBorder="1" applyAlignment="1">
      <alignment horizontal="center" vertical="center" textRotation="255" wrapText="1"/>
    </xf>
    <xf numFmtId="0" fontId="20" fillId="2" borderId="21" xfId="1" applyFont="1" applyFill="1" applyBorder="1" applyAlignment="1">
      <alignment horizontal="center" vertical="center" textRotation="255" wrapText="1"/>
    </xf>
    <xf numFmtId="0" fontId="20" fillId="2" borderId="25" xfId="1" applyFont="1" applyFill="1" applyBorder="1" applyAlignment="1">
      <alignment horizontal="center" vertical="center" textRotation="255" wrapText="1"/>
    </xf>
    <xf numFmtId="0" fontId="20" fillId="2" borderId="65" xfId="1" applyFont="1" applyFill="1" applyBorder="1" applyAlignment="1">
      <alignment horizontal="center" vertical="center" textRotation="255" wrapText="1"/>
    </xf>
    <xf numFmtId="0" fontId="20" fillId="2" borderId="75" xfId="1" applyFont="1" applyFill="1" applyBorder="1" applyAlignment="1">
      <alignment horizontal="center" vertical="center" textRotation="255" wrapText="1"/>
    </xf>
    <xf numFmtId="0" fontId="20" fillId="2" borderId="76"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4"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6" xfId="1" applyFont="1" applyFill="1" applyBorder="1" applyAlignment="1">
      <alignment horizontal="center" vertical="top"/>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1" fillId="0" borderId="84" xfId="1" applyFont="1" applyFill="1" applyBorder="1" applyAlignment="1">
      <alignment horizontal="center" vertical="center"/>
    </xf>
    <xf numFmtId="0" fontId="1" fillId="0" borderId="85" xfId="1" applyFont="1" applyBorder="1" applyAlignment="1">
      <alignment horizontal="center" vertical="center"/>
    </xf>
    <xf numFmtId="0" fontId="1" fillId="0" borderId="86" xfId="1" applyFont="1" applyBorder="1" applyAlignment="1">
      <alignment horizontal="center" vertical="center"/>
    </xf>
    <xf numFmtId="0" fontId="1" fillId="0" borderId="87" xfId="1" applyFont="1" applyFill="1" applyBorder="1" applyAlignment="1">
      <alignment horizontal="center" vertical="center"/>
    </xf>
    <xf numFmtId="0" fontId="1" fillId="0" borderId="88" xfId="1" applyFont="1" applyBorder="1" applyAlignment="1">
      <alignment horizontal="center" vertical="center"/>
    </xf>
    <xf numFmtId="0" fontId="13" fillId="2" borderId="89" xfId="1" applyFont="1" applyFill="1" applyBorder="1" applyAlignment="1">
      <alignment horizontal="center" vertical="center" textRotation="255" wrapText="1"/>
    </xf>
    <xf numFmtId="0" fontId="1" fillId="0" borderId="90"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1" xfId="1" applyFont="1" applyFill="1" applyBorder="1" applyAlignment="1">
      <alignment vertical="center" wrapText="1"/>
    </xf>
    <xf numFmtId="0" fontId="1" fillId="0" borderId="92" xfId="1" applyFont="1" applyBorder="1" applyAlignment="1">
      <alignment vertical="center" wrapText="1"/>
    </xf>
    <xf numFmtId="0" fontId="1" fillId="0" borderId="92" xfId="1" applyFont="1" applyBorder="1" applyAlignment="1">
      <alignment vertical="center"/>
    </xf>
    <xf numFmtId="0" fontId="9" fillId="0" borderId="93" xfId="0" applyFont="1" applyBorder="1" applyAlignment="1">
      <alignment horizontal="center" vertical="center"/>
    </xf>
    <xf numFmtId="0" fontId="1" fillId="0" borderId="92" xfId="0" applyFont="1" applyBorder="1" applyAlignment="1">
      <alignment horizontal="center" vertical="center"/>
    </xf>
    <xf numFmtId="0" fontId="9" fillId="0" borderId="94" xfId="0" applyFont="1" applyFill="1" applyBorder="1" applyAlignment="1">
      <alignment horizontal="left" vertical="center" wrapText="1"/>
    </xf>
    <xf numFmtId="0" fontId="1" fillId="0" borderId="95" xfId="0" applyFont="1" applyBorder="1" applyAlignment="1">
      <alignment horizontal="left" vertical="center" wrapText="1"/>
    </xf>
    <xf numFmtId="0" fontId="1" fillId="0" borderId="96" xfId="0" applyFont="1" applyBorder="1" applyAlignment="1">
      <alignment horizontal="left" vertical="center" wrapText="1"/>
    </xf>
    <xf numFmtId="0" fontId="1" fillId="0" borderId="70" xfId="0" applyFont="1" applyBorder="1" applyAlignment="1">
      <alignment horizontal="left" vertical="center" wrapText="1"/>
    </xf>
    <xf numFmtId="0" fontId="1" fillId="0" borderId="0" xfId="0" applyFont="1" applyBorder="1" applyAlignment="1">
      <alignment horizontal="left" vertical="center" wrapText="1"/>
    </xf>
    <xf numFmtId="0" fontId="1" fillId="0" borderId="65"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99" xfId="0" applyFont="1" applyBorder="1" applyAlignment="1">
      <alignment horizontal="left" vertical="center" wrapText="1"/>
    </xf>
    <xf numFmtId="0" fontId="1" fillId="0" borderId="97"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9" fillId="0" borderId="33" xfId="0" applyFont="1" applyBorder="1" applyAlignment="1">
      <alignment horizontal="center" vertical="center"/>
    </xf>
    <xf numFmtId="0" fontId="1" fillId="0" borderId="34" xfId="0" applyFont="1" applyBorder="1" applyAlignment="1">
      <alignment horizontal="center" vertical="center"/>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top"/>
    </xf>
    <xf numFmtId="0" fontId="1" fillId="0" borderId="78" xfId="1" applyFont="1" applyFill="1" applyBorder="1" applyAlignment="1">
      <alignment horizontal="center" vertical="top"/>
    </xf>
    <xf numFmtId="0" fontId="1" fillId="0" borderId="79" xfId="1" applyFont="1" applyFill="1" applyBorder="1" applyAlignment="1">
      <alignment horizontal="center" vertical="top"/>
    </xf>
    <xf numFmtId="0" fontId="1" fillId="0" borderId="81" xfId="1" applyFont="1" applyFill="1" applyBorder="1" applyAlignment="1">
      <alignment horizontal="center" vertical="top"/>
    </xf>
    <xf numFmtId="0" fontId="1" fillId="0" borderId="1" xfId="1" applyFont="1" applyFill="1" applyBorder="1" applyAlignment="1">
      <alignment horizontal="center" vertical="top"/>
    </xf>
    <xf numFmtId="0" fontId="1" fillId="0" borderId="76" xfId="1" applyFont="1" applyFill="1" applyBorder="1" applyAlignment="1">
      <alignment horizontal="center" vertical="top"/>
    </xf>
    <xf numFmtId="0" fontId="13"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wrapText="1"/>
    </xf>
    <xf numFmtId="0" fontId="1" fillId="0" borderId="67" xfId="1" applyFont="1" applyBorder="1" applyAlignment="1">
      <alignment vertical="center" wrapText="1"/>
    </xf>
    <xf numFmtId="0" fontId="1" fillId="0" borderId="68" xfId="1" applyFont="1" applyBorder="1" applyAlignment="1">
      <alignment vertical="center" wrapText="1"/>
    </xf>
    <xf numFmtId="0" fontId="9" fillId="0" borderId="101" xfId="0" applyFont="1" applyBorder="1" applyAlignment="1">
      <alignment horizontal="center" vertical="center"/>
    </xf>
    <xf numFmtId="0" fontId="1" fillId="0" borderId="67" xfId="0" applyFont="1" applyBorder="1" applyAlignment="1">
      <alignment horizontal="center" vertical="center"/>
    </xf>
    <xf numFmtId="0" fontId="9" fillId="0" borderId="28"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7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99" xfId="0" applyFont="1" applyFill="1" applyBorder="1" applyAlignment="1">
      <alignment horizontal="left" vertical="center" wrapText="1"/>
    </xf>
    <xf numFmtId="0" fontId="1" fillId="0" borderId="97" xfId="1" applyFont="1" applyFill="1" applyBorder="1" applyAlignment="1">
      <alignment vertical="center"/>
    </xf>
    <xf numFmtId="0" fontId="1" fillId="0" borderId="35" xfId="1" applyFont="1" applyBorder="1" applyAlignment="1">
      <alignment vertical="center"/>
    </xf>
    <xf numFmtId="0" fontId="1" fillId="0" borderId="98" xfId="1" applyFont="1" applyFill="1" applyBorder="1" applyAlignment="1">
      <alignment vertical="center"/>
    </xf>
    <xf numFmtId="0" fontId="1" fillId="0" borderId="72" xfId="1" applyFont="1" applyBorder="1" applyAlignment="1">
      <alignment vertical="center"/>
    </xf>
    <xf numFmtId="0" fontId="9" fillId="0" borderId="74" xfId="0" applyFont="1" applyBorder="1" applyAlignment="1">
      <alignment horizontal="center" vertical="center"/>
    </xf>
    <xf numFmtId="0" fontId="1" fillId="0" borderId="72" xfId="0" applyFont="1" applyBorder="1" applyAlignment="1">
      <alignment horizontal="center" vertical="center"/>
    </xf>
    <xf numFmtId="0" fontId="1" fillId="0" borderId="98" xfId="1" applyFont="1" applyFill="1" applyBorder="1" applyAlignment="1">
      <alignment vertical="center" wrapText="1"/>
    </xf>
    <xf numFmtId="0" fontId="1" fillId="0" borderId="72" xfId="1" applyFont="1" applyBorder="1" applyAlignment="1">
      <alignment vertical="center" wrapText="1"/>
    </xf>
    <xf numFmtId="0" fontId="1" fillId="0" borderId="73" xfId="1" applyFont="1" applyBorder="1" applyAlignment="1">
      <alignment vertical="center" wrapText="1"/>
    </xf>
    <xf numFmtId="0" fontId="1" fillId="0" borderId="100" xfId="1" applyFont="1" applyFill="1" applyBorder="1" applyAlignment="1">
      <alignment vertical="center"/>
    </xf>
    <xf numFmtId="0" fontId="1" fillId="0" borderId="67" xfId="1" applyFont="1" applyBorder="1" applyAlignment="1">
      <alignment vertical="center"/>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3" fillId="0" borderId="77" xfId="1" applyFont="1" applyFill="1" applyBorder="1" applyAlignment="1">
      <alignment vertical="center" textRotation="255"/>
    </xf>
    <xf numFmtId="0" fontId="1" fillId="0" borderId="78" xfId="1" applyFont="1" applyFill="1" applyBorder="1" applyAlignment="1">
      <alignment vertical="center"/>
    </xf>
    <xf numFmtId="0" fontId="1" fillId="0" borderId="122" xfId="1" applyFont="1" applyFill="1" applyBorder="1" applyAlignment="1">
      <alignment vertical="center"/>
    </xf>
    <xf numFmtId="0" fontId="21" fillId="2" borderId="52" xfId="1" applyFont="1" applyFill="1" applyBorder="1" applyAlignment="1">
      <alignment horizontal="center" vertical="center" wrapText="1"/>
    </xf>
    <xf numFmtId="0" fontId="21" fillId="2" borderId="46" xfId="1" applyFont="1" applyFill="1" applyBorder="1" applyAlignment="1">
      <alignment horizontal="center" vertical="center" wrapText="1"/>
    </xf>
    <xf numFmtId="0" fontId="21" fillId="2" borderId="99" xfId="1" applyFont="1" applyFill="1" applyBorder="1" applyAlignment="1">
      <alignment horizontal="center" vertical="center" wrapText="1"/>
    </xf>
    <xf numFmtId="0" fontId="1" fillId="0" borderId="123" xfId="1" applyFont="1" applyFill="1" applyBorder="1" applyAlignment="1">
      <alignment vertical="center"/>
    </xf>
    <xf numFmtId="0" fontId="13" fillId="0" borderId="124" xfId="1" applyFont="1" applyFill="1" applyBorder="1" applyAlignment="1">
      <alignment vertical="center" wrapText="1"/>
    </xf>
    <xf numFmtId="0" fontId="1" fillId="0" borderId="78" xfId="1" applyFont="1" applyFill="1" applyBorder="1" applyAlignment="1">
      <alignment vertical="center" wrapText="1"/>
    </xf>
    <xf numFmtId="0" fontId="1" fillId="0" borderId="122" xfId="1" applyFont="1" applyFill="1" applyBorder="1" applyAlignment="1">
      <alignment vertical="center" wrapText="1"/>
    </xf>
    <xf numFmtId="0" fontId="22" fillId="0" borderId="112" xfId="1" applyFont="1" applyFill="1" applyBorder="1" applyAlignment="1">
      <alignment vertical="center"/>
    </xf>
    <xf numFmtId="0" fontId="1" fillId="0" borderId="113" xfId="1" applyFont="1" applyFill="1" applyBorder="1" applyAlignment="1">
      <alignment vertical="center"/>
    </xf>
    <xf numFmtId="0" fontId="22"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3" fillId="2" borderId="22" xfId="1" applyFont="1" applyFill="1" applyBorder="1" applyAlignment="1">
      <alignment horizontal="center" vertical="center" textRotation="255"/>
    </xf>
    <xf numFmtId="0" fontId="1" fillId="0" borderId="75" xfId="1" applyFont="1" applyBorder="1" applyAlignment="1">
      <alignment horizontal="center" vertical="center" textRotation="255"/>
    </xf>
    <xf numFmtId="0" fontId="1" fillId="0" borderId="117" xfId="1" applyFont="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19" xfId="1" applyFont="1" applyFill="1" applyBorder="1" applyAlignment="1">
      <alignment vertical="center" wrapText="1"/>
    </xf>
    <xf numFmtId="0" fontId="1" fillId="0" borderId="19" xfId="1" applyFont="1" applyFill="1" applyBorder="1" applyAlignment="1">
      <alignment vertical="center"/>
    </xf>
    <xf numFmtId="0" fontId="1" fillId="0" borderId="21" xfId="1" applyFont="1" applyFill="1" applyBorder="1" applyAlignment="1">
      <alignment vertical="center"/>
    </xf>
    <xf numFmtId="0" fontId="1" fillId="0" borderId="118" xfId="1" applyFont="1" applyFill="1" applyBorder="1" applyAlignment="1">
      <alignment horizontal="center" vertical="center" wrapText="1"/>
    </xf>
    <xf numFmtId="0" fontId="1" fillId="0" borderId="119" xfId="1" applyFont="1" applyFill="1" applyBorder="1" applyAlignment="1">
      <alignment horizontal="center" vertical="center"/>
    </xf>
    <xf numFmtId="0" fontId="1" fillId="0" borderId="120" xfId="1" applyFont="1" applyFill="1" applyBorder="1" applyAlignment="1">
      <alignment horizontal="center" vertical="center"/>
    </xf>
    <xf numFmtId="0" fontId="1" fillId="0" borderId="119" xfId="1" applyFont="1" applyFill="1" applyBorder="1" applyAlignment="1">
      <alignment vertical="center"/>
    </xf>
    <xf numFmtId="0" fontId="1" fillId="0" borderId="121" xfId="1" applyFont="1" applyFill="1" applyBorder="1" applyAlignment="1">
      <alignment vertical="center"/>
    </xf>
    <xf numFmtId="0" fontId="1" fillId="0" borderId="100" xfId="1" applyFont="1" applyFill="1" applyBorder="1" applyAlignment="1">
      <alignment horizontal="left" vertical="center" wrapText="1"/>
    </xf>
    <xf numFmtId="0" fontId="1" fillId="0" borderId="67" xfId="1" applyFont="1" applyBorder="1" applyAlignment="1">
      <alignment horizontal="left" vertical="center" wrapText="1"/>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0" xfId="1" applyFont="1" applyBorder="1" applyAlignment="1">
      <alignment horizontal="center" vertical="center"/>
    </xf>
    <xf numFmtId="0" fontId="1" fillId="0" borderId="65" xfId="1" applyFont="1" applyBorder="1" applyAlignment="1">
      <alignment horizontal="center" vertical="center"/>
    </xf>
    <xf numFmtId="0" fontId="1" fillId="0" borderId="99" xfId="1" applyFont="1" applyBorder="1" applyAlignment="1">
      <alignment horizontal="center" vertical="center"/>
    </xf>
    <xf numFmtId="0" fontId="22"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22"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22" fillId="0" borderId="108" xfId="1" applyFont="1" applyFill="1" applyBorder="1" applyAlignment="1">
      <alignment vertical="center"/>
    </xf>
    <xf numFmtId="0" fontId="1" fillId="0" borderId="109" xfId="1" applyFont="1" applyFill="1" applyBorder="1" applyAlignment="1">
      <alignment vertical="center"/>
    </xf>
    <xf numFmtId="0" fontId="22"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4" fillId="0" borderId="101" xfId="1" applyFont="1" applyBorder="1" applyAlignment="1">
      <alignment horizontal="left" vertical="center" wrapText="1"/>
    </xf>
    <xf numFmtId="0" fontId="1" fillId="0" borderId="67" xfId="1" applyFont="1" applyBorder="1" applyAlignment="1">
      <alignment horizontal="left" vertical="center"/>
    </xf>
    <xf numFmtId="0" fontId="1" fillId="0" borderId="68" xfId="1" applyFont="1" applyBorder="1" applyAlignment="1">
      <alignment horizontal="left" vertical="center"/>
    </xf>
    <xf numFmtId="180" fontId="1" fillId="0" borderId="101" xfId="1" applyNumberFormat="1" applyFont="1" applyBorder="1" applyAlignment="1">
      <alignment horizontal="right" vertical="center"/>
    </xf>
    <xf numFmtId="180" fontId="1" fillId="0" borderId="67" xfId="1" applyNumberFormat="1" applyFont="1" applyBorder="1" applyAlignment="1">
      <alignment horizontal="right" vertical="center"/>
    </xf>
    <xf numFmtId="180" fontId="1" fillId="0" borderId="68" xfId="1" applyNumberFormat="1" applyFont="1" applyBorder="1" applyAlignment="1">
      <alignment horizontal="right" vertical="center"/>
    </xf>
    <xf numFmtId="0" fontId="1" fillId="0" borderId="14" xfId="1" applyFont="1" applyBorder="1" applyAlignment="1">
      <alignment horizontal="center" vertical="center"/>
    </xf>
    <xf numFmtId="0" fontId="14" fillId="0" borderId="56" xfId="1" applyFont="1" applyBorder="1" applyAlignment="1">
      <alignment horizontal="center" vertical="center" wrapText="1"/>
    </xf>
    <xf numFmtId="180" fontId="1" fillId="0" borderId="15" xfId="1" applyNumberFormat="1" applyFont="1" applyBorder="1" applyAlignment="1">
      <alignment horizontal="right" vertical="center"/>
    </xf>
    <xf numFmtId="180" fontId="1" fillId="0" borderId="12" xfId="1" applyNumberFormat="1" applyFont="1" applyBorder="1" applyAlignment="1">
      <alignment horizontal="right" vertical="center"/>
    </xf>
    <xf numFmtId="180" fontId="1" fillId="0" borderId="16" xfId="1" applyNumberFormat="1" applyFont="1" applyBorder="1" applyAlignment="1">
      <alignment horizontal="right" vertical="center"/>
    </xf>
    <xf numFmtId="0" fontId="23" fillId="0" borderId="14" xfId="1" applyFont="1" applyFill="1" applyBorder="1" applyAlignment="1">
      <alignment horizontal="center" vertical="center"/>
    </xf>
    <xf numFmtId="0" fontId="23" fillId="0" borderId="12" xfId="1" applyFont="1" applyBorder="1" applyAlignment="1">
      <alignment horizontal="center" vertical="center"/>
    </xf>
    <xf numFmtId="0" fontId="23" fillId="0" borderId="16" xfId="1" applyFont="1" applyBorder="1" applyAlignment="1">
      <alignment horizontal="center" vertical="center"/>
    </xf>
    <xf numFmtId="0" fontId="1" fillId="3" borderId="80" xfId="1" applyFont="1" applyFill="1" applyBorder="1" applyAlignment="1">
      <alignment horizontal="center" vertical="center"/>
    </xf>
    <xf numFmtId="0" fontId="1" fillId="3" borderId="78" xfId="1" applyFont="1" applyFill="1" applyBorder="1" applyAlignment="1">
      <alignment horizontal="center" vertical="center"/>
    </xf>
    <xf numFmtId="0" fontId="1" fillId="3" borderId="79" xfId="1" applyFont="1" applyFill="1" applyBorder="1" applyAlignment="1">
      <alignment horizontal="center" vertical="center"/>
    </xf>
    <xf numFmtId="0" fontId="1" fillId="0" borderId="78" xfId="1" applyFont="1" applyBorder="1" applyAlignment="1">
      <alignment horizontal="left" vertical="center"/>
    </xf>
    <xf numFmtId="0" fontId="1" fillId="0" borderId="122" xfId="1" applyFont="1" applyBorder="1" applyAlignment="1">
      <alignment horizontal="left"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1" fillId="0" borderId="75"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3" fillId="2" borderId="127" xfId="1" applyFont="1" applyFill="1" applyBorder="1" applyAlignment="1">
      <alignment horizontal="center" vertical="center" wrapText="1"/>
    </xf>
    <xf numFmtId="0" fontId="13" fillId="2" borderId="128" xfId="1" applyFont="1" applyFill="1" applyBorder="1" applyAlignment="1">
      <alignment horizontal="center" vertical="center" wrapText="1"/>
    </xf>
    <xf numFmtId="0" fontId="13" fillId="2" borderId="129" xfId="1" applyFont="1" applyFill="1" applyBorder="1" applyAlignment="1">
      <alignment horizontal="center" vertical="center" wrapText="1"/>
    </xf>
    <xf numFmtId="0" fontId="13" fillId="2" borderId="75"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117" xfId="1" applyFont="1" applyFill="1" applyBorder="1" applyAlignment="1">
      <alignment horizontal="center" vertical="center" wrapText="1"/>
    </xf>
    <xf numFmtId="0" fontId="23" fillId="0" borderId="7" xfId="1" applyFont="1" applyFill="1" applyBorder="1" applyAlignment="1">
      <alignment horizontal="center" vertical="center"/>
    </xf>
    <xf numFmtId="0" fontId="23" fillId="0" borderId="6" xfId="1" applyFont="1" applyBorder="1" applyAlignment="1">
      <alignment horizontal="center" vertical="center"/>
    </xf>
    <xf numFmtId="0" fontId="23" fillId="0" borderId="9" xfId="1" applyFont="1" applyBorder="1" applyAlignment="1">
      <alignment horizontal="center" vertical="center"/>
    </xf>
    <xf numFmtId="0" fontId="23" fillId="0" borderId="133" xfId="1" applyFont="1" applyFill="1" applyBorder="1" applyAlignment="1">
      <alignment horizontal="center" vertical="center"/>
    </xf>
    <xf numFmtId="0" fontId="23" fillId="0" borderId="134" xfId="1" applyFont="1" applyFill="1" applyBorder="1" applyAlignment="1">
      <alignment horizontal="center" vertical="center"/>
    </xf>
    <xf numFmtId="0" fontId="23" fillId="0" borderId="135" xfId="1" applyFont="1" applyFill="1" applyBorder="1" applyAlignment="1">
      <alignment horizontal="center" vertical="center"/>
    </xf>
    <xf numFmtId="0" fontId="23" fillId="0" borderId="136" xfId="1" applyFont="1" applyFill="1" applyBorder="1" applyAlignment="1">
      <alignment horizontal="center" vertical="center"/>
    </xf>
    <xf numFmtId="0" fontId="23" fillId="0" borderId="137" xfId="1" applyFont="1" applyFill="1" applyBorder="1" applyAlignment="1">
      <alignment horizontal="center" vertical="center"/>
    </xf>
    <xf numFmtId="0" fontId="23" fillId="0" borderId="138" xfId="1" applyFont="1" applyFill="1" applyBorder="1" applyAlignment="1">
      <alignment horizontal="center" vertical="center"/>
    </xf>
    <xf numFmtId="0" fontId="23" fillId="0" borderId="145" xfId="1" applyFont="1" applyFill="1" applyBorder="1" applyAlignment="1">
      <alignment horizontal="center" vertical="center"/>
    </xf>
    <xf numFmtId="0" fontId="23" fillId="0" borderId="146" xfId="1" applyFont="1" applyFill="1" applyBorder="1" applyAlignment="1">
      <alignment horizontal="center" vertical="center"/>
    </xf>
    <xf numFmtId="0" fontId="23" fillId="0" borderId="148" xfId="1" applyFont="1" applyFill="1" applyBorder="1" applyAlignment="1">
      <alignment horizontal="center" vertical="center"/>
    </xf>
    <xf numFmtId="0" fontId="1" fillId="0" borderId="15" xfId="1" applyFont="1" applyFill="1" applyBorder="1" applyAlignment="1">
      <alignment horizontal="center" vertical="center"/>
    </xf>
    <xf numFmtId="0" fontId="14" fillId="0" borderId="15" xfId="1" applyFont="1" applyBorder="1" applyAlignment="1">
      <alignment horizontal="center" vertical="center" wrapText="1"/>
    </xf>
    <xf numFmtId="0" fontId="14" fillId="0" borderId="12" xfId="1" applyFont="1" applyBorder="1" applyAlignment="1">
      <alignment horizontal="center" vertical="center"/>
    </xf>
    <xf numFmtId="0" fontId="14" fillId="0" borderId="16" xfId="1" applyFont="1" applyBorder="1" applyAlignment="1">
      <alignment horizontal="center" vertical="center"/>
    </xf>
    <xf numFmtId="0" fontId="1" fillId="0" borderId="100" xfId="1" applyFont="1" applyBorder="1" applyAlignment="1">
      <alignment horizontal="center" vertical="center"/>
    </xf>
    <xf numFmtId="0" fontId="1" fillId="0" borderId="67" xfId="1" applyFont="1" applyBorder="1" applyAlignment="1">
      <alignment horizontal="center" vertical="center"/>
    </xf>
    <xf numFmtId="0" fontId="1" fillId="0" borderId="68" xfId="1" applyFont="1" applyBorder="1" applyAlignment="1">
      <alignment horizontal="center" vertical="center"/>
    </xf>
    <xf numFmtId="0" fontId="1" fillId="0" borderId="78"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0" xfId="1" applyFont="1" applyFill="1" applyBorder="1" applyAlignment="1">
      <alignment horizontal="center" vertical="center"/>
    </xf>
    <xf numFmtId="0" fontId="13"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21"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0" borderId="78" xfId="1" applyFont="1" applyBorder="1" applyAlignment="1">
      <alignment horizontal="center" vertical="center"/>
    </xf>
    <xf numFmtId="0" fontId="1" fillId="0" borderId="79" xfId="1" applyFont="1" applyBorder="1" applyAlignment="1">
      <alignment horizontal="center" vertical="center"/>
    </xf>
    <xf numFmtId="179" fontId="9" fillId="0" borderId="80" xfId="0" applyNumberFormat="1" applyFont="1" applyFill="1" applyBorder="1" applyAlignment="1">
      <alignment horizontal="center" vertical="center"/>
    </xf>
    <xf numFmtId="179" fontId="1" fillId="0" borderId="78" xfId="0" applyNumberFormat="1" applyFont="1" applyFill="1" applyBorder="1" applyAlignment="1">
      <alignment horizontal="center" vertical="center"/>
    </xf>
    <xf numFmtId="179" fontId="1" fillId="0" borderId="79" xfId="0" applyNumberFormat="1" applyFont="1" applyFill="1" applyBorder="1" applyAlignment="1">
      <alignment horizontal="center" vertical="center"/>
    </xf>
    <xf numFmtId="0" fontId="1" fillId="0" borderId="80" xfId="0" applyFont="1" applyBorder="1" applyAlignment="1">
      <alignment horizontal="center" vertical="center"/>
    </xf>
    <xf numFmtId="0" fontId="1" fillId="0" borderId="78" xfId="0" applyFont="1" applyBorder="1" applyAlignment="1">
      <alignment horizontal="center" vertical="center"/>
    </xf>
    <xf numFmtId="0" fontId="1" fillId="0" borderId="122" xfId="0" applyFont="1" applyBorder="1" applyAlignment="1">
      <alignment horizontal="center" vertical="center"/>
    </xf>
    <xf numFmtId="0" fontId="14"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0" fontId="1" fillId="0" borderId="14" xfId="1" applyFont="1" applyFill="1" applyBorder="1" applyAlignment="1">
      <alignment horizontal="center" vertical="center"/>
    </xf>
    <xf numFmtId="0" fontId="1" fillId="0" borderId="16" xfId="1" applyFont="1" applyFill="1" applyBorder="1" applyAlignment="1">
      <alignment horizontal="center" vertical="center"/>
    </xf>
    <xf numFmtId="0" fontId="14" fillId="0" borderId="12" xfId="1" applyFont="1" applyBorder="1" applyAlignment="1">
      <alignment horizontal="center" vertical="center" wrapText="1"/>
    </xf>
    <xf numFmtId="0" fontId="14" fillId="0" borderId="13" xfId="1" applyFont="1" applyBorder="1" applyAlignment="1">
      <alignment horizontal="center" vertical="center" wrapText="1"/>
    </xf>
    <xf numFmtId="0" fontId="23" fillId="0" borderId="17" xfId="1" applyFont="1" applyBorder="1" applyAlignment="1">
      <alignment horizontal="center" vertical="center"/>
    </xf>
    <xf numFmtId="0" fontId="23" fillId="0" borderId="13" xfId="1" applyFont="1" applyBorder="1" applyAlignment="1">
      <alignment horizontal="center" vertical="center"/>
    </xf>
    <xf numFmtId="0" fontId="1" fillId="0" borderId="20" xfId="1" applyFont="1" applyBorder="1" applyAlignment="1">
      <alignment horizontal="center" vertical="center"/>
    </xf>
    <xf numFmtId="0" fontId="14" fillId="0" borderId="139" xfId="1" applyFont="1" applyBorder="1" applyAlignment="1">
      <alignment horizontal="center" vertical="center" wrapText="1"/>
    </xf>
    <xf numFmtId="0" fontId="1" fillId="0" borderId="140" xfId="1" applyFont="1" applyBorder="1" applyAlignment="1">
      <alignment horizontal="center" vertical="center"/>
    </xf>
    <xf numFmtId="0" fontId="1" fillId="0" borderId="141" xfId="1" applyFont="1" applyBorder="1" applyAlignment="1">
      <alignment horizontal="center" vertical="center"/>
    </xf>
    <xf numFmtId="180" fontId="1" fillId="0" borderId="28" xfId="1" applyNumberFormat="1" applyFont="1" applyBorder="1" applyAlignment="1">
      <alignment horizontal="right" vertical="center"/>
    </xf>
    <xf numFmtId="180" fontId="1" fillId="0" borderId="19" xfId="1" applyNumberFormat="1" applyFont="1" applyBorder="1" applyAlignment="1">
      <alignment horizontal="right" vertical="center"/>
    </xf>
    <xf numFmtId="180" fontId="1" fillId="0" borderId="27" xfId="1" applyNumberFormat="1" applyFont="1" applyBorder="1" applyAlignment="1">
      <alignment horizontal="right" vertical="center"/>
    </xf>
    <xf numFmtId="0" fontId="23" fillId="0" borderId="12" xfId="1" applyFont="1" applyFill="1" applyBorder="1" applyAlignment="1">
      <alignment horizontal="center" vertical="center"/>
    </xf>
    <xf numFmtId="0" fontId="23" fillId="0" borderId="17" xfId="1" applyFont="1" applyFill="1" applyBorder="1" applyAlignment="1">
      <alignment horizontal="center" vertical="center"/>
    </xf>
    <xf numFmtId="0" fontId="1" fillId="0" borderId="100"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68" xfId="1" applyFont="1" applyFill="1" applyBorder="1" applyAlignment="1">
      <alignment horizontal="center" vertical="center"/>
    </xf>
    <xf numFmtId="0" fontId="14" fillId="0" borderId="33" xfId="1" applyFont="1" applyFill="1" applyBorder="1" applyAlignment="1">
      <alignment horizontal="left" vertical="center" wrapText="1"/>
    </xf>
    <xf numFmtId="0" fontId="1" fillId="0" borderId="34" xfId="1" applyFont="1" applyFill="1" applyBorder="1" applyAlignment="1">
      <alignment horizontal="left" vertical="center"/>
    </xf>
    <xf numFmtId="0" fontId="1" fillId="0" borderId="35" xfId="1" applyFont="1" applyFill="1" applyBorder="1" applyAlignment="1">
      <alignment horizontal="left" vertical="center"/>
    </xf>
    <xf numFmtId="180" fontId="1" fillId="0" borderId="101" xfId="1" applyNumberFormat="1" applyFont="1" applyFill="1" applyBorder="1" applyAlignment="1">
      <alignment horizontal="right" vertical="center"/>
    </xf>
    <xf numFmtId="180" fontId="1" fillId="0" borderId="67" xfId="1" applyNumberFormat="1" applyFont="1" applyFill="1" applyBorder="1" applyAlignment="1">
      <alignment horizontal="right" vertical="center"/>
    </xf>
    <xf numFmtId="180" fontId="1" fillId="0" borderId="68" xfId="1" applyNumberFormat="1" applyFont="1" applyFill="1" applyBorder="1" applyAlignment="1">
      <alignment horizontal="right" vertical="center"/>
    </xf>
    <xf numFmtId="0" fontId="14" fillId="0" borderId="56" xfId="1" applyFont="1" applyFill="1" applyBorder="1" applyAlignment="1">
      <alignment horizontal="center" vertical="center" wrapText="1"/>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180" fontId="1" fillId="0" borderId="15" xfId="1" applyNumberFormat="1" applyFont="1" applyFill="1" applyBorder="1" applyAlignment="1">
      <alignment horizontal="right" vertical="center"/>
    </xf>
    <xf numFmtId="180" fontId="1" fillId="0" borderId="12" xfId="1" applyNumberFormat="1" applyFont="1" applyFill="1" applyBorder="1" applyAlignment="1">
      <alignment horizontal="right" vertical="center"/>
    </xf>
    <xf numFmtId="180" fontId="1" fillId="0" borderId="16" xfId="1" applyNumberFormat="1" applyFont="1" applyFill="1" applyBorder="1" applyAlignment="1">
      <alignment horizontal="right" vertical="center"/>
    </xf>
    <xf numFmtId="0" fontId="1" fillId="0" borderId="14" xfId="1" applyFont="1" applyFill="1" applyBorder="1" applyAlignment="1">
      <alignment horizontal="center" vertical="center" wrapText="1"/>
    </xf>
    <xf numFmtId="0" fontId="1" fillId="0" borderId="12" xfId="1" applyFont="1" applyFill="1" applyBorder="1" applyAlignment="1">
      <alignment horizontal="center" vertical="center" wrapText="1"/>
    </xf>
    <xf numFmtId="0" fontId="1" fillId="0" borderId="16" xfId="1" applyFont="1" applyFill="1" applyBorder="1" applyAlignment="1">
      <alignment horizontal="center" vertical="center" wrapText="1"/>
    </xf>
    <xf numFmtId="181" fontId="1" fillId="0" borderId="101" xfId="1" applyNumberFormat="1" applyFont="1" applyFill="1" applyBorder="1" applyAlignment="1">
      <alignment horizontal="right" vertical="center"/>
    </xf>
    <xf numFmtId="181" fontId="1" fillId="0" borderId="67" xfId="1" applyNumberFormat="1" applyFont="1" applyFill="1" applyBorder="1" applyAlignment="1">
      <alignment horizontal="right" vertical="center"/>
    </xf>
    <xf numFmtId="181" fontId="1" fillId="0" borderId="68" xfId="1" applyNumberFormat="1" applyFont="1" applyFill="1" applyBorder="1" applyAlignment="1">
      <alignment horizontal="right" vertical="center"/>
    </xf>
    <xf numFmtId="181" fontId="1" fillId="0" borderId="15" xfId="1" applyNumberFormat="1" applyFont="1" applyFill="1" applyBorder="1" applyAlignment="1">
      <alignment horizontal="right" vertical="center"/>
    </xf>
    <xf numFmtId="181" fontId="1" fillId="0" borderId="12" xfId="1" applyNumberFormat="1" applyFont="1" applyFill="1" applyBorder="1" applyAlignment="1">
      <alignment horizontal="right" vertical="center"/>
    </xf>
    <xf numFmtId="181" fontId="1" fillId="0" borderId="16" xfId="1" applyNumberFormat="1" applyFont="1" applyFill="1" applyBorder="1" applyAlignment="1">
      <alignment horizontal="right" vertical="center"/>
    </xf>
    <xf numFmtId="0" fontId="1" fillId="0" borderId="16" xfId="1" applyFont="1" applyBorder="1" applyAlignment="1">
      <alignment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10" fontId="1" fillId="0" borderId="15" xfId="1" applyNumberFormat="1" applyFont="1" applyBorder="1" applyAlignment="1">
      <alignment vertical="center"/>
    </xf>
    <xf numFmtId="10" fontId="1" fillId="0" borderId="12" xfId="1" applyNumberFormat="1" applyFont="1" applyBorder="1" applyAlignment="1">
      <alignment vertical="center"/>
    </xf>
    <xf numFmtId="10" fontId="1" fillId="0" borderId="16" xfId="1" applyNumberFormat="1" applyFont="1" applyBorder="1" applyAlignment="1">
      <alignment vertical="center"/>
    </xf>
    <xf numFmtId="0" fontId="23" fillId="0" borderId="142" xfId="1" applyFont="1" applyFill="1" applyBorder="1" applyAlignment="1">
      <alignment horizontal="center" vertical="center"/>
    </xf>
    <xf numFmtId="0" fontId="23" fillId="0" borderId="140" xfId="1" applyFont="1" applyFill="1" applyBorder="1" applyAlignment="1">
      <alignment horizontal="center" vertical="center"/>
    </xf>
    <xf numFmtId="0" fontId="23" fillId="0" borderId="143" xfId="1" applyFont="1" applyFill="1" applyBorder="1" applyAlignment="1">
      <alignment horizontal="center" vertical="center"/>
    </xf>
    <xf numFmtId="0" fontId="23" fillId="0" borderId="144" xfId="1" applyFont="1" applyFill="1" applyBorder="1" applyAlignment="1">
      <alignment horizontal="center" vertical="center"/>
    </xf>
    <xf numFmtId="0" fontId="23" fillId="0" borderId="147" xfId="1" applyFont="1" applyFill="1" applyBorder="1" applyAlignment="1">
      <alignment horizontal="center" vertical="center"/>
    </xf>
    <xf numFmtId="0" fontId="1" fillId="0" borderId="15" xfId="1" applyFont="1" applyBorder="1" applyAlignment="1">
      <alignment vertical="center"/>
    </xf>
    <xf numFmtId="0" fontId="1" fillId="0" borderId="12" xfId="1" applyFont="1" applyBorder="1" applyAlignment="1">
      <alignment vertical="center"/>
    </xf>
    <xf numFmtId="0" fontId="13" fillId="2" borderId="11" xfId="2" applyFont="1" applyFill="1" applyBorder="1" applyAlignment="1" applyProtection="1">
      <alignment horizontal="center" vertical="center" wrapText="1" shrinkToFit="1"/>
    </xf>
    <xf numFmtId="0" fontId="13" fillId="2" borderId="12" xfId="2" applyFont="1" applyFill="1" applyBorder="1" applyAlignment="1" applyProtection="1">
      <alignment horizontal="center" vertical="center" wrapText="1" shrinkToFit="1"/>
    </xf>
    <xf numFmtId="0" fontId="13" fillId="2" borderId="13" xfId="2" applyFont="1" applyFill="1" applyBorder="1" applyAlignment="1" applyProtection="1">
      <alignment horizontal="center" vertical="center" wrapText="1" shrinkToFit="1"/>
    </xf>
    <xf numFmtId="0" fontId="1" fillId="0" borderId="14" xfId="2" applyFont="1" applyFill="1" applyBorder="1" applyAlignment="1" applyProtection="1">
      <alignment horizontal="center" vertical="center" wrapText="1" shrinkToFit="1"/>
    </xf>
    <xf numFmtId="0" fontId="1" fillId="0" borderId="12" xfId="2" applyFont="1" applyFill="1" applyBorder="1" applyAlignment="1" applyProtection="1">
      <alignment horizontal="center" vertical="center" wrapText="1" shrinkToFit="1"/>
    </xf>
    <xf numFmtId="0" fontId="1" fillId="0" borderId="16" xfId="2" applyFont="1" applyFill="1" applyBorder="1" applyAlignment="1" applyProtection="1">
      <alignment horizontal="center" vertical="center" wrapText="1" shrinkToFit="1"/>
    </xf>
    <xf numFmtId="0" fontId="7" fillId="2" borderId="12"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5"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12" fillId="2" borderId="12" xfId="2" applyFont="1" applyFill="1" applyBorder="1" applyAlignment="1" applyProtection="1">
      <alignment horizontal="center" vertical="center" wrapText="1" shrinkToFit="1"/>
    </xf>
    <xf numFmtId="0" fontId="12" fillId="2" borderId="13" xfId="2" applyFont="1" applyFill="1" applyBorder="1" applyAlignment="1" applyProtection="1">
      <alignment horizontal="center" vertical="center" wrapText="1" shrinkToFit="1"/>
    </xf>
    <xf numFmtId="0" fontId="24" fillId="0" borderId="14" xfId="2" applyFont="1" applyFill="1" applyBorder="1" applyAlignment="1" applyProtection="1">
      <alignment horizontal="center" vertical="center" wrapText="1"/>
    </xf>
    <xf numFmtId="0" fontId="24" fillId="0" borderId="12" xfId="2" applyFont="1" applyFill="1" applyBorder="1" applyAlignment="1" applyProtection="1">
      <alignment horizontal="center" vertical="center"/>
    </xf>
    <xf numFmtId="0" fontId="24" fillId="0" borderId="12" xfId="0" applyFont="1" applyBorder="1" applyAlignment="1">
      <alignment horizontal="center" vertical="center"/>
    </xf>
    <xf numFmtId="0" fontId="7" fillId="2" borderId="12" xfId="3" applyFont="1" applyFill="1" applyBorder="1" applyAlignment="1" applyProtection="1">
      <alignment horizontal="center" vertical="center" shrinkToFit="1"/>
    </xf>
    <xf numFmtId="0" fontId="7" fillId="2" borderId="16" xfId="3" applyFont="1" applyFill="1" applyBorder="1" applyAlignment="1" applyProtection="1">
      <alignment horizontal="center" vertical="center" shrinkToFit="1"/>
    </xf>
    <xf numFmtId="0" fontId="13" fillId="2" borderId="13" xfId="2" applyFont="1" applyFill="1" applyBorder="1" applyAlignment="1" applyProtection="1">
      <alignment horizontal="center" vertical="center"/>
    </xf>
    <xf numFmtId="0" fontId="1" fillId="0" borderId="1" xfId="1" applyFont="1" applyFill="1" applyBorder="1" applyAlignment="1">
      <alignment horizontal="center" vertical="center"/>
    </xf>
    <xf numFmtId="0" fontId="7" fillId="2" borderId="149"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7" fillId="2" borderId="6"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7" fillId="2" borderId="8" xfId="3" applyFont="1" applyFill="1" applyBorder="1" applyAlignment="1" applyProtection="1">
      <alignment horizontal="center" vertical="center"/>
    </xf>
    <xf numFmtId="0" fontId="7" fillId="2" borderId="6" xfId="3" applyFont="1" applyFill="1" applyBorder="1" applyAlignment="1" applyProtection="1">
      <alignment horizontal="center" vertical="center"/>
    </xf>
    <xf numFmtId="0" fontId="7" fillId="2" borderId="10" xfId="3" applyFont="1" applyFill="1" applyBorder="1" applyAlignment="1" applyProtection="1">
      <alignment horizontal="center" vertical="center"/>
    </xf>
    <xf numFmtId="0" fontId="8" fillId="2" borderId="31" xfId="2" applyFont="1" applyFill="1" applyBorder="1" applyAlignment="1" applyProtection="1">
      <alignment horizontal="center" vertical="center" wrapText="1"/>
    </xf>
    <xf numFmtId="0" fontId="8" fillId="2" borderId="32" xfId="2" applyFont="1" applyFill="1" applyBorder="1" applyAlignment="1" applyProtection="1">
      <alignment horizontal="center" vertical="center" wrapText="1"/>
    </xf>
    <xf numFmtId="0" fontId="8" fillId="2" borderId="43" xfId="2" applyFont="1" applyFill="1" applyBorder="1" applyAlignment="1" applyProtection="1">
      <alignment horizontal="center" vertical="center" wrapText="1"/>
    </xf>
    <xf numFmtId="0" fontId="8" fillId="2" borderId="101" xfId="2" applyFont="1" applyFill="1" applyBorder="1" applyAlignment="1" applyProtection="1">
      <alignment horizontal="center" vertical="center" wrapText="1"/>
    </xf>
    <xf numFmtId="0" fontId="8" fillId="2" borderId="67" xfId="2" applyFont="1" applyFill="1" applyBorder="1" applyAlignment="1" applyProtection="1">
      <alignment horizontal="center" vertical="center" wrapText="1"/>
    </xf>
    <xf numFmtId="0" fontId="8" fillId="2" borderId="68" xfId="2" applyFont="1" applyFill="1" applyBorder="1" applyAlignment="1" applyProtection="1">
      <alignment horizontal="center" vertical="center" wrapText="1"/>
    </xf>
    <xf numFmtId="0" fontId="1" fillId="0" borderId="101" xfId="1" applyFont="1" applyFill="1" applyBorder="1" applyAlignment="1">
      <alignment horizontal="center" vertical="center"/>
    </xf>
    <xf numFmtId="0" fontId="1" fillId="0" borderId="151" xfId="1" applyFont="1" applyFill="1" applyBorder="1" applyAlignment="1">
      <alignment horizontal="center" vertical="center"/>
    </xf>
    <xf numFmtId="0" fontId="1" fillId="0" borderId="35" xfId="1" applyFont="1" applyFill="1" applyBorder="1" applyAlignment="1">
      <alignment horizontal="center" vertical="center"/>
    </xf>
    <xf numFmtId="0" fontId="14" fillId="0" borderId="14" xfId="3" applyFont="1" applyFill="1" applyBorder="1" applyAlignment="1" applyProtection="1">
      <alignment vertical="top" wrapText="1"/>
    </xf>
    <xf numFmtId="0" fontId="14" fillId="0" borderId="12" xfId="3" applyFont="1" applyFill="1" applyBorder="1" applyAlignment="1" applyProtection="1">
      <alignment vertical="top" wrapText="1"/>
    </xf>
    <xf numFmtId="0" fontId="14" fillId="0" borderId="17" xfId="3" applyFont="1" applyFill="1" applyBorder="1" applyAlignment="1" applyProtection="1">
      <alignment vertical="top" wrapText="1"/>
    </xf>
    <xf numFmtId="0" fontId="1" fillId="0" borderId="14" xfId="3" applyFont="1" applyFill="1" applyBorder="1" applyAlignment="1" applyProtection="1">
      <alignment vertical="center" wrapText="1"/>
    </xf>
    <xf numFmtId="0" fontId="7" fillId="0" borderId="150" xfId="2" applyFont="1" applyFill="1" applyBorder="1" applyAlignment="1" applyProtection="1">
      <alignment horizontal="center" vertical="center" wrapText="1"/>
    </xf>
    <xf numFmtId="0" fontId="7" fillId="0" borderId="57" xfId="2" applyFont="1" applyFill="1" applyBorder="1" applyAlignment="1" applyProtection="1">
      <alignment horizontal="center" vertical="center" wrapText="1"/>
    </xf>
    <xf numFmtId="0" fontId="7" fillId="0" borderId="58" xfId="2" applyFont="1" applyFill="1" applyBorder="1" applyAlignment="1" applyProtection="1">
      <alignment horizontal="center" vertical="center" wrapText="1"/>
    </xf>
    <xf numFmtId="0" fontId="8" fillId="2" borderId="14"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8" fillId="2" borderId="16" xfId="2"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wrapText="1"/>
    </xf>
    <xf numFmtId="0" fontId="1" fillId="0" borderId="56" xfId="1" applyFont="1" applyFill="1" applyBorder="1" applyAlignment="1">
      <alignment horizontal="center" vertical="center"/>
    </xf>
    <xf numFmtId="0" fontId="1" fillId="0" borderId="153" xfId="1" applyFont="1" applyFill="1" applyBorder="1" applyAlignment="1">
      <alignment horizontal="center" vertical="center"/>
    </xf>
    <xf numFmtId="177" fontId="10" fillId="0" borderId="50" xfId="0" applyNumberFormat="1" applyFont="1" applyFill="1" applyBorder="1" applyAlignment="1">
      <alignment horizontal="center" vertical="center"/>
    </xf>
    <xf numFmtId="177" fontId="1" fillId="0" borderId="15" xfId="1" applyNumberFormat="1" applyFont="1" applyFill="1" applyBorder="1" applyAlignment="1">
      <alignment horizontal="center" vertical="center"/>
    </xf>
    <xf numFmtId="177" fontId="1" fillId="0" borderId="12" xfId="1" applyNumberFormat="1" applyFont="1" applyFill="1" applyBorder="1" applyAlignment="1">
      <alignment horizontal="center" vertical="center"/>
    </xf>
    <xf numFmtId="177" fontId="1" fillId="0" borderId="16" xfId="1" applyNumberFormat="1" applyFont="1" applyFill="1" applyBorder="1" applyAlignment="1">
      <alignment horizontal="center" vertical="center"/>
    </xf>
    <xf numFmtId="0" fontId="8" fillId="2" borderId="74" xfId="2" applyFont="1" applyFill="1" applyBorder="1" applyAlignment="1" applyProtection="1">
      <alignment horizontal="center" vertical="center" wrapText="1"/>
    </xf>
    <xf numFmtId="0" fontId="8" fillId="2" borderId="72" xfId="2" applyFont="1" applyFill="1" applyBorder="1" applyAlignment="1" applyProtection="1">
      <alignment horizontal="center" vertical="center" wrapText="1"/>
    </xf>
    <xf numFmtId="0" fontId="8" fillId="2" borderId="73" xfId="2" applyFont="1" applyFill="1" applyBorder="1" applyAlignment="1" applyProtection="1">
      <alignment horizontal="center" vertical="center" wrapText="1"/>
    </xf>
    <xf numFmtId="0" fontId="1" fillId="0" borderId="74" xfId="1" applyFont="1" applyFill="1" applyBorder="1" applyAlignment="1">
      <alignment horizontal="center" vertical="center"/>
    </xf>
    <xf numFmtId="0" fontId="1" fillId="0" borderId="72"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152" xfId="1" applyFont="1" applyFill="1" applyBorder="1" applyAlignment="1">
      <alignment horizontal="center" vertical="center"/>
    </xf>
    <xf numFmtId="0" fontId="1" fillId="0" borderId="33" xfId="1" applyFont="1" applyFill="1" applyBorder="1" applyAlignment="1">
      <alignment horizontal="center" vertical="top"/>
    </xf>
    <xf numFmtId="0" fontId="1" fillId="3" borderId="1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14" fillId="3" borderId="15" xfId="1" applyFont="1" applyFill="1" applyBorder="1" applyAlignment="1">
      <alignment horizontal="center" vertical="center"/>
    </xf>
    <xf numFmtId="0" fontId="14" fillId="3" borderId="12" xfId="1" applyFont="1" applyFill="1" applyBorder="1" applyAlignment="1">
      <alignment horizontal="center" vertical="center"/>
    </xf>
    <xf numFmtId="0" fontId="14" fillId="3" borderId="16" xfId="1" applyFont="1" applyFill="1" applyBorder="1" applyAlignment="1">
      <alignment horizontal="center" vertical="center"/>
    </xf>
    <xf numFmtId="0" fontId="1" fillId="3" borderId="15" xfId="1" applyFont="1" applyFill="1" applyBorder="1" applyAlignment="1">
      <alignment horizontal="center" vertical="center"/>
    </xf>
    <xf numFmtId="0" fontId="1" fillId="3" borderId="17" xfId="1" applyFont="1" applyFill="1" applyBorder="1" applyAlignment="1">
      <alignment horizontal="center" vertical="center"/>
    </xf>
    <xf numFmtId="0" fontId="1" fillId="0" borderId="101" xfId="1" applyFont="1" applyFill="1" applyBorder="1" applyAlignment="1">
      <alignment horizontal="center" vertical="top"/>
    </xf>
    <xf numFmtId="178" fontId="1" fillId="0" borderId="15" xfId="1" applyNumberFormat="1" applyFont="1" applyFill="1" applyBorder="1" applyAlignment="1">
      <alignment horizontal="center" vertical="center"/>
    </xf>
    <xf numFmtId="178" fontId="1" fillId="0" borderId="12" xfId="1" applyNumberFormat="1" applyFont="1" applyFill="1" applyBorder="1" applyAlignment="1">
      <alignment horizontal="center" vertical="center"/>
    </xf>
    <xf numFmtId="178" fontId="1" fillId="0" borderId="16" xfId="1" applyNumberFormat="1" applyFont="1" applyFill="1" applyBorder="1" applyAlignment="1">
      <alignment horizontal="center" vertical="center"/>
    </xf>
    <xf numFmtId="182" fontId="1" fillId="0" borderId="15" xfId="1" applyNumberFormat="1" applyFont="1" applyFill="1" applyBorder="1" applyAlignment="1">
      <alignment horizontal="center" vertical="center"/>
    </xf>
    <xf numFmtId="182" fontId="1" fillId="0" borderId="12" xfId="1" applyNumberFormat="1" applyFont="1" applyFill="1" applyBorder="1" applyAlignment="1">
      <alignment horizontal="center" vertical="center"/>
    </xf>
    <xf numFmtId="182" fontId="1" fillId="0" borderId="16" xfId="1" applyNumberFormat="1" applyFont="1" applyFill="1" applyBorder="1" applyAlignment="1">
      <alignment horizontal="center" vertical="center"/>
    </xf>
    <xf numFmtId="0" fontId="26" fillId="2" borderId="11" xfId="2" applyFont="1" applyFill="1" applyBorder="1" applyAlignment="1" applyProtection="1">
      <alignment horizontal="center" vertical="center" wrapText="1"/>
    </xf>
    <xf numFmtId="0" fontId="26" fillId="2" borderId="12" xfId="2" applyFont="1" applyFill="1" applyBorder="1" applyAlignment="1" applyProtection="1">
      <alignment horizontal="center" vertical="center" wrapText="1"/>
    </xf>
    <xf numFmtId="0" fontId="26" fillId="2" borderId="13" xfId="2" applyFont="1" applyFill="1" applyBorder="1" applyAlignment="1" applyProtection="1">
      <alignment horizontal="center" vertical="center" wrapText="1"/>
    </xf>
    <xf numFmtId="0" fontId="7"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19050</xdr:colOff>
      <xdr:row>69</xdr:row>
      <xdr:rowOff>114299</xdr:rowOff>
    </xdr:from>
    <xdr:to>
      <xdr:col>14</xdr:col>
      <xdr:colOff>180975</xdr:colOff>
      <xdr:row>70</xdr:row>
      <xdr:rowOff>95249</xdr:rowOff>
    </xdr:to>
    <xdr:sp macro="" textlink="">
      <xdr:nvSpPr>
        <xdr:cNvPr id="2" name="正方形/長方形 1"/>
        <xdr:cNvSpPr/>
      </xdr:nvSpPr>
      <xdr:spPr>
        <a:xfrm>
          <a:off x="1619250" y="29784674"/>
          <a:ext cx="1362075" cy="46672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t>　　　　外務省</a:t>
          </a:r>
          <a:endParaRPr kumimoji="1" lang="en-US" altLang="ja-JP" sz="900"/>
        </a:p>
        <a:p>
          <a:pPr algn="l"/>
          <a:r>
            <a:rPr kumimoji="1" lang="ja-JP" altLang="en-US" sz="900"/>
            <a:t>　　　</a:t>
          </a:r>
          <a:r>
            <a:rPr kumimoji="1" lang="ja-JP" altLang="en-US" sz="900" baseline="0"/>
            <a:t> ６．８</a:t>
          </a:r>
          <a:r>
            <a:rPr kumimoji="1" lang="ja-JP" altLang="en-US" sz="900"/>
            <a:t>百万円</a:t>
          </a:r>
        </a:p>
      </xdr:txBody>
    </xdr:sp>
    <xdr:clientData/>
  </xdr:twoCellAnchor>
  <xdr:twoCellAnchor>
    <xdr:from>
      <xdr:col>21</xdr:col>
      <xdr:colOff>180974</xdr:colOff>
      <xdr:row>69</xdr:row>
      <xdr:rowOff>95250</xdr:rowOff>
    </xdr:from>
    <xdr:to>
      <xdr:col>32</xdr:col>
      <xdr:colOff>85724</xdr:colOff>
      <xdr:row>70</xdr:row>
      <xdr:rowOff>104775</xdr:rowOff>
    </xdr:to>
    <xdr:sp macro="" textlink="">
      <xdr:nvSpPr>
        <xdr:cNvPr id="3" name="正方形/長方形 2"/>
        <xdr:cNvSpPr/>
      </xdr:nvSpPr>
      <xdr:spPr>
        <a:xfrm>
          <a:off x="4381499" y="29765625"/>
          <a:ext cx="2105025" cy="4953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t>A</a:t>
          </a:r>
          <a:r>
            <a:rPr kumimoji="1" lang="ja-JP" altLang="en-US" sz="900"/>
            <a:t>　</a:t>
          </a:r>
          <a:r>
            <a:rPr kumimoji="1" lang="en-US" altLang="ja-JP" sz="900"/>
            <a:t>(</a:t>
          </a:r>
          <a:r>
            <a:rPr kumimoji="1" lang="ja-JP" altLang="en-US" sz="900"/>
            <a:t>株</a:t>
          </a:r>
          <a:r>
            <a:rPr kumimoji="1" lang="en-US" altLang="ja-JP" sz="900"/>
            <a:t>)</a:t>
          </a:r>
          <a:r>
            <a:rPr kumimoji="1" lang="ja-JP" altLang="en-US" sz="900"/>
            <a:t>コンベンションリンケージ</a:t>
          </a:r>
          <a:endParaRPr kumimoji="1" lang="en-US" altLang="ja-JP" sz="900"/>
        </a:p>
        <a:p>
          <a:pPr algn="l"/>
          <a:r>
            <a:rPr kumimoji="1" lang="ja-JP" altLang="en-US" sz="900"/>
            <a:t>　　　　　　　５．６百万円</a:t>
          </a:r>
          <a:endParaRPr kumimoji="1" lang="en-US" altLang="ja-JP" sz="900"/>
        </a:p>
        <a:p>
          <a:pPr algn="l"/>
          <a:endParaRPr kumimoji="1" lang="ja-JP" altLang="en-US" sz="1100"/>
        </a:p>
      </xdr:txBody>
    </xdr:sp>
    <xdr:clientData/>
  </xdr:twoCellAnchor>
  <xdr:twoCellAnchor>
    <xdr:from>
      <xdr:col>21</xdr:col>
      <xdr:colOff>171450</xdr:colOff>
      <xdr:row>70</xdr:row>
      <xdr:rowOff>409575</xdr:rowOff>
    </xdr:from>
    <xdr:to>
      <xdr:col>32</xdr:col>
      <xdr:colOff>76200</xdr:colOff>
      <xdr:row>71</xdr:row>
      <xdr:rowOff>381000</xdr:rowOff>
    </xdr:to>
    <xdr:sp macro="" textlink="">
      <xdr:nvSpPr>
        <xdr:cNvPr id="4" name="正方形/長方形 3"/>
        <xdr:cNvSpPr/>
      </xdr:nvSpPr>
      <xdr:spPr>
        <a:xfrm>
          <a:off x="4371975" y="30565725"/>
          <a:ext cx="2105025" cy="4953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t>B</a:t>
          </a:r>
          <a:r>
            <a:rPr kumimoji="1" lang="ja-JP" altLang="en-US" sz="900"/>
            <a:t>　</a:t>
          </a:r>
          <a:r>
            <a:rPr kumimoji="1" lang="en-US" altLang="ja-JP" sz="900"/>
            <a:t>(</a:t>
          </a:r>
          <a:r>
            <a:rPr kumimoji="1" lang="ja-JP" altLang="en-US" sz="900"/>
            <a:t>株</a:t>
          </a:r>
          <a:r>
            <a:rPr kumimoji="1" lang="en-US" altLang="ja-JP" sz="900"/>
            <a:t>)</a:t>
          </a:r>
          <a:r>
            <a:rPr kumimoji="1" lang="ja-JP" altLang="en-US" sz="900"/>
            <a:t>ロイヤルパークホテル</a:t>
          </a:r>
          <a:endParaRPr kumimoji="1" lang="en-US" altLang="ja-JP" sz="900"/>
        </a:p>
        <a:p>
          <a:pPr algn="l"/>
          <a:r>
            <a:rPr kumimoji="1" lang="ja-JP" altLang="en-US" sz="900"/>
            <a:t>　　　　　　　０．９百万円</a:t>
          </a:r>
          <a:endParaRPr kumimoji="1" lang="en-US" altLang="ja-JP" sz="900"/>
        </a:p>
        <a:p>
          <a:pPr algn="l"/>
          <a:endParaRPr kumimoji="1" lang="ja-JP" altLang="en-US" sz="900"/>
        </a:p>
      </xdr:txBody>
    </xdr:sp>
    <xdr:clientData/>
  </xdr:twoCellAnchor>
  <xdr:twoCellAnchor>
    <xdr:from>
      <xdr:col>21</xdr:col>
      <xdr:colOff>190500</xdr:colOff>
      <xdr:row>72</xdr:row>
      <xdr:rowOff>28575</xdr:rowOff>
    </xdr:from>
    <xdr:to>
      <xdr:col>32</xdr:col>
      <xdr:colOff>95250</xdr:colOff>
      <xdr:row>72</xdr:row>
      <xdr:rowOff>523875</xdr:rowOff>
    </xdr:to>
    <xdr:sp macro="" textlink="">
      <xdr:nvSpPr>
        <xdr:cNvPr id="5" name="正方形/長方形 4"/>
        <xdr:cNvSpPr/>
      </xdr:nvSpPr>
      <xdr:spPr>
        <a:xfrm>
          <a:off x="4391025" y="31365825"/>
          <a:ext cx="2105025" cy="4953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t>C</a:t>
          </a:r>
          <a:r>
            <a:rPr kumimoji="1" lang="ja-JP" altLang="en-US" sz="900"/>
            <a:t>　</a:t>
          </a:r>
          <a:r>
            <a:rPr kumimoji="1" lang="en-US" altLang="ja-JP" sz="900"/>
            <a:t>(</a:t>
          </a:r>
          <a:r>
            <a:rPr kumimoji="1" lang="ja-JP" altLang="en-US" sz="900"/>
            <a:t>株</a:t>
          </a:r>
          <a:r>
            <a:rPr kumimoji="1" lang="en-US" altLang="ja-JP" sz="900"/>
            <a:t>)</a:t>
          </a:r>
          <a:r>
            <a:rPr kumimoji="1" lang="ja-JP" altLang="en-US" sz="900"/>
            <a:t>日の丸リムジン</a:t>
          </a:r>
          <a:endParaRPr kumimoji="1" lang="en-US" altLang="ja-JP" sz="900"/>
        </a:p>
        <a:p>
          <a:pPr algn="l"/>
          <a:r>
            <a:rPr kumimoji="1" lang="ja-JP" altLang="en-US" sz="900"/>
            <a:t>　　　　　　　０．２百万円</a:t>
          </a:r>
          <a:endParaRPr kumimoji="1" lang="en-US" altLang="ja-JP" sz="900"/>
        </a:p>
        <a:p>
          <a:pPr algn="l"/>
          <a:endParaRPr kumimoji="1" lang="ja-JP" altLang="en-US" sz="1100"/>
        </a:p>
      </xdr:txBody>
    </xdr:sp>
    <xdr:clientData/>
  </xdr:twoCellAnchor>
  <xdr:twoCellAnchor>
    <xdr:from>
      <xdr:col>14</xdr:col>
      <xdr:colOff>180975</xdr:colOff>
      <xdr:row>69</xdr:row>
      <xdr:rowOff>347662</xdr:rowOff>
    </xdr:from>
    <xdr:to>
      <xdr:col>21</xdr:col>
      <xdr:colOff>190500</xdr:colOff>
      <xdr:row>72</xdr:row>
      <xdr:rowOff>276225</xdr:rowOff>
    </xdr:to>
    <xdr:cxnSp macro="">
      <xdr:nvCxnSpPr>
        <xdr:cNvPr id="6" name="直線矢印コネクタ 8"/>
        <xdr:cNvCxnSpPr>
          <a:stCxn id="2" idx="3"/>
          <a:endCxn id="5" idx="1"/>
        </xdr:cNvCxnSpPr>
      </xdr:nvCxnSpPr>
      <xdr:spPr>
        <a:xfrm>
          <a:off x="2981325" y="30018037"/>
          <a:ext cx="1409700" cy="159543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180975</xdr:colOff>
      <xdr:row>69</xdr:row>
      <xdr:rowOff>342900</xdr:rowOff>
    </xdr:from>
    <xdr:to>
      <xdr:col>21</xdr:col>
      <xdr:colOff>180974</xdr:colOff>
      <xdr:row>69</xdr:row>
      <xdr:rowOff>347662</xdr:rowOff>
    </xdr:to>
    <xdr:cxnSp macro="">
      <xdr:nvCxnSpPr>
        <xdr:cNvPr id="7" name="直線矢印コネクタ 6"/>
        <xdr:cNvCxnSpPr>
          <a:stCxn id="2" idx="3"/>
          <a:endCxn id="3" idx="1"/>
        </xdr:cNvCxnSpPr>
      </xdr:nvCxnSpPr>
      <xdr:spPr>
        <a:xfrm flipV="1">
          <a:off x="2981325" y="30013275"/>
          <a:ext cx="1400174" cy="47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180975</xdr:colOff>
      <xdr:row>69</xdr:row>
      <xdr:rowOff>347662</xdr:rowOff>
    </xdr:from>
    <xdr:to>
      <xdr:col>21</xdr:col>
      <xdr:colOff>171450</xdr:colOff>
      <xdr:row>71</xdr:row>
      <xdr:rowOff>133350</xdr:rowOff>
    </xdr:to>
    <xdr:cxnSp macro="">
      <xdr:nvCxnSpPr>
        <xdr:cNvPr id="8" name="カギ線コネクタ 7"/>
        <xdr:cNvCxnSpPr>
          <a:stCxn id="2" idx="3"/>
          <a:endCxn id="4" idx="1"/>
        </xdr:cNvCxnSpPr>
      </xdr:nvCxnSpPr>
      <xdr:spPr>
        <a:xfrm>
          <a:off x="2981325" y="30018037"/>
          <a:ext cx="1390650" cy="795338"/>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19051</xdr:colOff>
      <xdr:row>69</xdr:row>
      <xdr:rowOff>95250</xdr:rowOff>
    </xdr:from>
    <xdr:to>
      <xdr:col>42</xdr:col>
      <xdr:colOff>38101</xdr:colOff>
      <xdr:row>70</xdr:row>
      <xdr:rowOff>104775</xdr:rowOff>
    </xdr:to>
    <xdr:sp macro="" textlink="">
      <xdr:nvSpPr>
        <xdr:cNvPr id="9" name="正方形/長方形 8"/>
        <xdr:cNvSpPr/>
      </xdr:nvSpPr>
      <xdr:spPr>
        <a:xfrm>
          <a:off x="6819901" y="29765625"/>
          <a:ext cx="1619250" cy="49530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800"/>
            <a:t>[</a:t>
          </a:r>
          <a:r>
            <a:rPr kumimoji="1" lang="ja-JP" altLang="en-US" sz="1100"/>
            <a:t>　海外招聘業務　</a:t>
          </a:r>
          <a:r>
            <a:rPr kumimoji="1" lang="en-US" altLang="ja-JP" sz="1800"/>
            <a:t>]</a:t>
          </a:r>
          <a:endParaRPr kumimoji="1" lang="ja-JP" altLang="en-US" sz="1800"/>
        </a:p>
      </xdr:txBody>
    </xdr:sp>
    <xdr:clientData/>
  </xdr:twoCellAnchor>
  <xdr:twoCellAnchor>
    <xdr:from>
      <xdr:col>34</xdr:col>
      <xdr:colOff>9524</xdr:colOff>
      <xdr:row>70</xdr:row>
      <xdr:rowOff>457200</xdr:rowOff>
    </xdr:from>
    <xdr:to>
      <xdr:col>44</xdr:col>
      <xdr:colOff>85725</xdr:colOff>
      <xdr:row>71</xdr:row>
      <xdr:rowOff>371475</xdr:rowOff>
    </xdr:to>
    <xdr:sp macro="" textlink="">
      <xdr:nvSpPr>
        <xdr:cNvPr id="10" name="正方形/長方形 9"/>
        <xdr:cNvSpPr/>
      </xdr:nvSpPr>
      <xdr:spPr>
        <a:xfrm>
          <a:off x="6810374" y="30613350"/>
          <a:ext cx="2076451" cy="43815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800"/>
            <a:t>[</a:t>
          </a:r>
          <a:r>
            <a:rPr kumimoji="1" lang="ja-JP" altLang="en-US" sz="1050"/>
            <a:t>　レセプションケータリング　</a:t>
          </a:r>
          <a:r>
            <a:rPr kumimoji="1" lang="en-US" altLang="ja-JP" sz="1800"/>
            <a:t>]</a:t>
          </a:r>
          <a:endParaRPr kumimoji="1" lang="ja-JP" altLang="en-US" sz="1800"/>
        </a:p>
      </xdr:txBody>
    </xdr:sp>
    <xdr:clientData/>
  </xdr:twoCellAnchor>
  <xdr:twoCellAnchor>
    <xdr:from>
      <xdr:col>33</xdr:col>
      <xdr:colOff>180975</xdr:colOff>
      <xdr:row>72</xdr:row>
      <xdr:rowOff>0</xdr:rowOff>
    </xdr:from>
    <xdr:to>
      <xdr:col>44</xdr:col>
      <xdr:colOff>38100</xdr:colOff>
      <xdr:row>72</xdr:row>
      <xdr:rowOff>438150</xdr:rowOff>
    </xdr:to>
    <xdr:sp macro="" textlink="">
      <xdr:nvSpPr>
        <xdr:cNvPr id="11" name="正方形/長方形 10"/>
        <xdr:cNvSpPr/>
      </xdr:nvSpPr>
      <xdr:spPr>
        <a:xfrm>
          <a:off x="6781800" y="31337250"/>
          <a:ext cx="2057400" cy="43815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800"/>
            <a:t>[</a:t>
          </a:r>
          <a:r>
            <a:rPr kumimoji="1" lang="ja-JP" altLang="en-US" sz="1050"/>
            <a:t>　レセプション用バス借上　</a:t>
          </a:r>
          <a:r>
            <a:rPr kumimoji="1" lang="en-US" altLang="ja-JP" sz="1800"/>
            <a:t>]</a:t>
          </a:r>
          <a:endParaRPr kumimoji="1" lang="ja-JP" altLang="en-US" sz="1800"/>
        </a:p>
      </xdr:txBody>
    </xdr:sp>
    <xdr:clientData/>
  </xdr:twoCellAnchor>
  <xdr:twoCellAnchor>
    <xdr:from>
      <xdr:col>7</xdr:col>
      <xdr:colOff>190500</xdr:colOff>
      <xdr:row>73</xdr:row>
      <xdr:rowOff>333375</xdr:rowOff>
    </xdr:from>
    <xdr:to>
      <xdr:col>14</xdr:col>
      <xdr:colOff>152400</xdr:colOff>
      <xdr:row>74</xdr:row>
      <xdr:rowOff>142875</xdr:rowOff>
    </xdr:to>
    <xdr:sp macro="" textlink="">
      <xdr:nvSpPr>
        <xdr:cNvPr id="12" name="正方形/長方形 11"/>
        <xdr:cNvSpPr/>
      </xdr:nvSpPr>
      <xdr:spPr>
        <a:xfrm>
          <a:off x="1590675" y="32327850"/>
          <a:ext cx="1362075" cy="46672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　　　　外務省</a:t>
          </a:r>
          <a:endParaRPr kumimoji="1" lang="en-US" altLang="ja-JP" sz="900"/>
        </a:p>
        <a:p>
          <a:pPr algn="l"/>
          <a:r>
            <a:rPr kumimoji="1" lang="ja-JP" altLang="en-US" sz="900"/>
            <a:t>　　　</a:t>
          </a:r>
          <a:r>
            <a:rPr kumimoji="1" lang="ja-JP" altLang="en-US" sz="900" baseline="0"/>
            <a:t> ０．１</a:t>
          </a:r>
          <a:r>
            <a:rPr kumimoji="1" lang="ja-JP" altLang="en-US" sz="900"/>
            <a:t>百万円</a:t>
          </a:r>
        </a:p>
      </xdr:txBody>
    </xdr:sp>
    <xdr:clientData/>
  </xdr:twoCellAnchor>
  <xdr:twoCellAnchor>
    <xdr:from>
      <xdr:col>21</xdr:col>
      <xdr:colOff>190500</xdr:colOff>
      <xdr:row>73</xdr:row>
      <xdr:rowOff>323850</xdr:rowOff>
    </xdr:from>
    <xdr:to>
      <xdr:col>32</xdr:col>
      <xdr:colOff>95250</xdr:colOff>
      <xdr:row>74</xdr:row>
      <xdr:rowOff>161925</xdr:rowOff>
    </xdr:to>
    <xdr:sp macro="" textlink="">
      <xdr:nvSpPr>
        <xdr:cNvPr id="13" name="正方形/長方形 12"/>
        <xdr:cNvSpPr/>
      </xdr:nvSpPr>
      <xdr:spPr>
        <a:xfrm>
          <a:off x="4391025" y="32318325"/>
          <a:ext cx="2105025" cy="4953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t>D</a:t>
          </a:r>
          <a:r>
            <a:rPr kumimoji="1" lang="ja-JP" altLang="en-US" sz="900"/>
            <a:t>　</a:t>
          </a:r>
          <a:r>
            <a:rPr kumimoji="1" lang="en-US" altLang="ja-JP" sz="900"/>
            <a:t>(</a:t>
          </a:r>
          <a:r>
            <a:rPr kumimoji="1" lang="ja-JP" altLang="en-US" sz="900"/>
            <a:t>株</a:t>
          </a:r>
          <a:r>
            <a:rPr kumimoji="1" lang="en-US" altLang="ja-JP" sz="900"/>
            <a:t>)</a:t>
          </a:r>
          <a:r>
            <a:rPr kumimoji="1" lang="ja-JP" altLang="en-US" sz="900"/>
            <a:t>コンベンションリンケージ</a:t>
          </a:r>
          <a:endParaRPr kumimoji="1" lang="en-US" altLang="ja-JP" sz="900"/>
        </a:p>
        <a:p>
          <a:pPr algn="l"/>
          <a:r>
            <a:rPr kumimoji="1" lang="ja-JP" altLang="en-US" sz="900"/>
            <a:t>　　　　　　　０．１百万円</a:t>
          </a:r>
          <a:endParaRPr kumimoji="1" lang="en-US" altLang="ja-JP" sz="900"/>
        </a:p>
        <a:p>
          <a:pPr algn="l"/>
          <a:endParaRPr kumimoji="1" lang="ja-JP" altLang="en-US" sz="900"/>
        </a:p>
      </xdr:txBody>
    </xdr:sp>
    <xdr:clientData/>
  </xdr:twoCellAnchor>
  <xdr:twoCellAnchor>
    <xdr:from>
      <xdr:col>14</xdr:col>
      <xdr:colOff>152400</xdr:colOff>
      <xdr:row>73</xdr:row>
      <xdr:rowOff>566738</xdr:rowOff>
    </xdr:from>
    <xdr:to>
      <xdr:col>21</xdr:col>
      <xdr:colOff>190500</xdr:colOff>
      <xdr:row>73</xdr:row>
      <xdr:rowOff>571500</xdr:rowOff>
    </xdr:to>
    <xdr:cxnSp macro="">
      <xdr:nvCxnSpPr>
        <xdr:cNvPr id="14" name="直線矢印コネクタ 13"/>
        <xdr:cNvCxnSpPr>
          <a:stCxn id="12" idx="3"/>
          <a:endCxn id="13" idx="1"/>
        </xdr:cNvCxnSpPr>
      </xdr:nvCxnSpPr>
      <xdr:spPr>
        <a:xfrm>
          <a:off x="2952750" y="32561213"/>
          <a:ext cx="1438275" cy="47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190500</xdr:colOff>
      <xdr:row>73</xdr:row>
      <xdr:rowOff>371475</xdr:rowOff>
    </xdr:from>
    <xdr:to>
      <xdr:col>42</xdr:col>
      <xdr:colOff>180975</xdr:colOff>
      <xdr:row>74</xdr:row>
      <xdr:rowOff>152400</xdr:rowOff>
    </xdr:to>
    <xdr:sp macro="" textlink="">
      <xdr:nvSpPr>
        <xdr:cNvPr id="15" name="正方形/長方形 14"/>
        <xdr:cNvSpPr/>
      </xdr:nvSpPr>
      <xdr:spPr>
        <a:xfrm>
          <a:off x="6791325" y="32365950"/>
          <a:ext cx="1790700" cy="43815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800"/>
            <a:t>[</a:t>
          </a:r>
          <a:r>
            <a:rPr kumimoji="1" lang="ja-JP" altLang="en-US" sz="1100"/>
            <a:t>　会議同時通訳業務　</a:t>
          </a:r>
          <a:r>
            <a:rPr kumimoji="1" lang="en-US" altLang="ja-JP" sz="1800"/>
            <a:t>]</a:t>
          </a:r>
          <a:endParaRPr kumimoji="1" lang="ja-JP" altLang="en-US" sz="1800"/>
        </a:p>
      </xdr:txBody>
    </xdr:sp>
    <xdr:clientData/>
  </xdr:twoCellAnchor>
  <xdr:twoCellAnchor>
    <xdr:from>
      <xdr:col>8</xdr:col>
      <xdr:colOff>0</xdr:colOff>
      <xdr:row>75</xdr:row>
      <xdr:rowOff>304800</xdr:rowOff>
    </xdr:from>
    <xdr:to>
      <xdr:col>14</xdr:col>
      <xdr:colOff>161925</xdr:colOff>
      <xdr:row>76</xdr:row>
      <xdr:rowOff>104775</xdr:rowOff>
    </xdr:to>
    <xdr:sp macro="" textlink="">
      <xdr:nvSpPr>
        <xdr:cNvPr id="16" name="正方形/長方形 15"/>
        <xdr:cNvSpPr/>
      </xdr:nvSpPr>
      <xdr:spPr>
        <a:xfrm>
          <a:off x="1600200" y="33480375"/>
          <a:ext cx="1362075" cy="46672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　　　　外務省</a:t>
          </a:r>
          <a:endParaRPr kumimoji="1" lang="en-US" altLang="ja-JP" sz="900"/>
        </a:p>
        <a:p>
          <a:pPr algn="l"/>
          <a:r>
            <a:rPr kumimoji="1" lang="ja-JP" altLang="en-US" sz="900"/>
            <a:t>　　　</a:t>
          </a:r>
          <a:r>
            <a:rPr kumimoji="1" lang="ja-JP" altLang="en-US" sz="900" baseline="0"/>
            <a:t> ４．６</a:t>
          </a:r>
          <a:r>
            <a:rPr kumimoji="1" lang="ja-JP" altLang="en-US" sz="900"/>
            <a:t>百万円</a:t>
          </a:r>
        </a:p>
      </xdr:txBody>
    </xdr:sp>
    <xdr:clientData/>
  </xdr:twoCellAnchor>
  <xdr:twoCellAnchor>
    <xdr:from>
      <xdr:col>21</xdr:col>
      <xdr:colOff>190500</xdr:colOff>
      <xdr:row>75</xdr:row>
      <xdr:rowOff>304800</xdr:rowOff>
    </xdr:from>
    <xdr:to>
      <xdr:col>32</xdr:col>
      <xdr:colOff>95250</xdr:colOff>
      <xdr:row>76</xdr:row>
      <xdr:rowOff>133350</xdr:rowOff>
    </xdr:to>
    <xdr:sp macro="" textlink="">
      <xdr:nvSpPr>
        <xdr:cNvPr id="17" name="正方形/長方形 16"/>
        <xdr:cNvSpPr/>
      </xdr:nvSpPr>
      <xdr:spPr>
        <a:xfrm>
          <a:off x="4391025" y="33480375"/>
          <a:ext cx="2105025" cy="4953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t>E</a:t>
          </a:r>
          <a:r>
            <a:rPr kumimoji="1" lang="ja-JP" altLang="en-US" sz="900"/>
            <a:t>　</a:t>
          </a:r>
          <a:r>
            <a:rPr kumimoji="1" lang="en-US" altLang="ja-JP" sz="900"/>
            <a:t>(</a:t>
          </a:r>
          <a:r>
            <a:rPr kumimoji="1" lang="ja-JP" altLang="en-US" sz="900"/>
            <a:t>株</a:t>
          </a:r>
          <a:r>
            <a:rPr kumimoji="1" lang="en-US" altLang="ja-JP" sz="900"/>
            <a:t>)</a:t>
          </a:r>
          <a:r>
            <a:rPr kumimoji="1" lang="ja-JP" altLang="en-US" sz="900"/>
            <a:t>熊本ホテルキャッスル</a:t>
          </a:r>
          <a:endParaRPr kumimoji="1" lang="en-US" altLang="ja-JP" sz="900"/>
        </a:p>
        <a:p>
          <a:pPr algn="l"/>
          <a:r>
            <a:rPr kumimoji="1" lang="ja-JP" altLang="en-US" sz="900"/>
            <a:t>　　　　　　　３百万円</a:t>
          </a:r>
          <a:endParaRPr kumimoji="1" lang="en-US" altLang="ja-JP" sz="900"/>
        </a:p>
        <a:p>
          <a:pPr algn="l"/>
          <a:endParaRPr kumimoji="1" lang="ja-JP" altLang="en-US" sz="1100"/>
        </a:p>
      </xdr:txBody>
    </xdr:sp>
    <xdr:clientData/>
  </xdr:twoCellAnchor>
  <xdr:twoCellAnchor>
    <xdr:from>
      <xdr:col>21</xdr:col>
      <xdr:colOff>180975</xdr:colOff>
      <xdr:row>76</xdr:row>
      <xdr:rowOff>276225</xdr:rowOff>
    </xdr:from>
    <xdr:to>
      <xdr:col>32</xdr:col>
      <xdr:colOff>85725</xdr:colOff>
      <xdr:row>77</xdr:row>
      <xdr:rowOff>104775</xdr:rowOff>
    </xdr:to>
    <xdr:sp macro="" textlink="">
      <xdr:nvSpPr>
        <xdr:cNvPr id="18" name="正方形/長方形 17"/>
        <xdr:cNvSpPr/>
      </xdr:nvSpPr>
      <xdr:spPr>
        <a:xfrm>
          <a:off x="4381500" y="34118550"/>
          <a:ext cx="2105025" cy="4953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t>F</a:t>
          </a:r>
          <a:r>
            <a:rPr kumimoji="1" lang="ja-JP" altLang="en-US" sz="900"/>
            <a:t>　ホテル日航熊本</a:t>
          </a:r>
          <a:endParaRPr kumimoji="1" lang="en-US" altLang="ja-JP" sz="900"/>
        </a:p>
        <a:p>
          <a:pPr algn="l"/>
          <a:r>
            <a:rPr kumimoji="1" lang="ja-JP" altLang="en-US" sz="900"/>
            <a:t>　　　　　　　０．５百万円</a:t>
          </a:r>
          <a:endParaRPr kumimoji="1" lang="en-US" altLang="ja-JP" sz="900"/>
        </a:p>
        <a:p>
          <a:pPr algn="l"/>
          <a:endParaRPr kumimoji="1" lang="ja-JP" altLang="en-US" sz="1100"/>
        </a:p>
      </xdr:txBody>
    </xdr:sp>
    <xdr:clientData/>
  </xdr:twoCellAnchor>
  <xdr:twoCellAnchor>
    <xdr:from>
      <xdr:col>21</xdr:col>
      <xdr:colOff>190500</xdr:colOff>
      <xdr:row>77</xdr:row>
      <xdr:rowOff>257175</xdr:rowOff>
    </xdr:from>
    <xdr:to>
      <xdr:col>32</xdr:col>
      <xdr:colOff>95250</xdr:colOff>
      <xdr:row>78</xdr:row>
      <xdr:rowOff>85725</xdr:rowOff>
    </xdr:to>
    <xdr:sp macro="" textlink="">
      <xdr:nvSpPr>
        <xdr:cNvPr id="19" name="正方形/長方形 18"/>
        <xdr:cNvSpPr/>
      </xdr:nvSpPr>
      <xdr:spPr>
        <a:xfrm>
          <a:off x="4391025" y="34766250"/>
          <a:ext cx="2105025" cy="4953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t>G</a:t>
          </a:r>
          <a:r>
            <a:rPr kumimoji="1" lang="ja-JP" altLang="en-US" sz="900"/>
            <a:t>　熊本交通</a:t>
          </a:r>
          <a:r>
            <a:rPr kumimoji="1" lang="en-US" altLang="ja-JP" sz="900"/>
            <a:t>(</a:t>
          </a:r>
          <a:r>
            <a:rPr kumimoji="1" lang="ja-JP" altLang="en-US" sz="900"/>
            <a:t>株</a:t>
          </a:r>
          <a:r>
            <a:rPr kumimoji="1" lang="en-US" altLang="ja-JP" sz="900"/>
            <a:t>)</a:t>
          </a:r>
          <a:r>
            <a:rPr kumimoji="1" lang="ja-JP" altLang="en-US" sz="900"/>
            <a:t>　　　　　　　</a:t>
          </a:r>
          <a:endParaRPr kumimoji="1" lang="en-US" altLang="ja-JP" sz="900"/>
        </a:p>
        <a:p>
          <a:pPr algn="l"/>
          <a:r>
            <a:rPr kumimoji="1" lang="ja-JP" altLang="en-US" sz="900"/>
            <a:t>　　　　　　　０．１百万円</a:t>
          </a:r>
          <a:endParaRPr kumimoji="1" lang="en-US" altLang="ja-JP" sz="900"/>
        </a:p>
        <a:p>
          <a:pPr algn="l"/>
          <a:endParaRPr kumimoji="1" lang="ja-JP" altLang="en-US" sz="900"/>
        </a:p>
      </xdr:txBody>
    </xdr:sp>
    <xdr:clientData/>
  </xdr:twoCellAnchor>
  <xdr:twoCellAnchor>
    <xdr:from>
      <xdr:col>21</xdr:col>
      <xdr:colOff>190500</xdr:colOff>
      <xdr:row>78</xdr:row>
      <xdr:rowOff>228600</xdr:rowOff>
    </xdr:from>
    <xdr:to>
      <xdr:col>32</xdr:col>
      <xdr:colOff>95250</xdr:colOff>
      <xdr:row>79</xdr:row>
      <xdr:rowOff>57150</xdr:rowOff>
    </xdr:to>
    <xdr:sp macro="" textlink="">
      <xdr:nvSpPr>
        <xdr:cNvPr id="20" name="正方形/長方形 19"/>
        <xdr:cNvSpPr/>
      </xdr:nvSpPr>
      <xdr:spPr>
        <a:xfrm>
          <a:off x="4391025" y="35404425"/>
          <a:ext cx="2105025" cy="4953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t>H</a:t>
          </a:r>
          <a:r>
            <a:rPr kumimoji="1" lang="ja-JP" altLang="en-US" sz="900"/>
            <a:t>　職員　１７名</a:t>
          </a:r>
          <a:endParaRPr kumimoji="1" lang="en-US" altLang="ja-JP" sz="900"/>
        </a:p>
        <a:p>
          <a:pPr algn="l"/>
          <a:r>
            <a:rPr kumimoji="1" lang="ja-JP" altLang="en-US" sz="900"/>
            <a:t>　　　　　　　０．９百万円</a:t>
          </a:r>
          <a:endParaRPr kumimoji="1" lang="en-US" altLang="ja-JP" sz="900"/>
        </a:p>
        <a:p>
          <a:pPr algn="l"/>
          <a:endParaRPr kumimoji="1" lang="ja-JP" altLang="en-US" sz="1100"/>
        </a:p>
      </xdr:txBody>
    </xdr:sp>
    <xdr:clientData/>
  </xdr:twoCellAnchor>
  <xdr:twoCellAnchor>
    <xdr:from>
      <xdr:col>14</xdr:col>
      <xdr:colOff>161925</xdr:colOff>
      <xdr:row>75</xdr:row>
      <xdr:rowOff>538163</xdr:rowOff>
    </xdr:from>
    <xdr:to>
      <xdr:col>21</xdr:col>
      <xdr:colOff>190500</xdr:colOff>
      <xdr:row>75</xdr:row>
      <xdr:rowOff>552450</xdr:rowOff>
    </xdr:to>
    <xdr:cxnSp macro="">
      <xdr:nvCxnSpPr>
        <xdr:cNvPr id="21" name="直線矢印コネクタ 20"/>
        <xdr:cNvCxnSpPr>
          <a:stCxn id="16" idx="3"/>
          <a:endCxn id="17" idx="1"/>
        </xdr:cNvCxnSpPr>
      </xdr:nvCxnSpPr>
      <xdr:spPr>
        <a:xfrm>
          <a:off x="2962275" y="33713738"/>
          <a:ext cx="1428750" cy="142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161925</xdr:colOff>
      <xdr:row>75</xdr:row>
      <xdr:rowOff>538163</xdr:rowOff>
    </xdr:from>
    <xdr:to>
      <xdr:col>21</xdr:col>
      <xdr:colOff>180975</xdr:colOff>
      <xdr:row>76</xdr:row>
      <xdr:rowOff>523875</xdr:rowOff>
    </xdr:to>
    <xdr:cxnSp macro="">
      <xdr:nvCxnSpPr>
        <xdr:cNvPr id="22" name="カギ線コネクタ 21"/>
        <xdr:cNvCxnSpPr>
          <a:stCxn id="16" idx="3"/>
          <a:endCxn id="18" idx="1"/>
        </xdr:cNvCxnSpPr>
      </xdr:nvCxnSpPr>
      <xdr:spPr>
        <a:xfrm>
          <a:off x="2962275" y="33713738"/>
          <a:ext cx="1419225" cy="652462"/>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161925</xdr:colOff>
      <xdr:row>75</xdr:row>
      <xdr:rowOff>538163</xdr:rowOff>
    </xdr:from>
    <xdr:to>
      <xdr:col>21</xdr:col>
      <xdr:colOff>190500</xdr:colOff>
      <xdr:row>77</xdr:row>
      <xdr:rowOff>504825</xdr:rowOff>
    </xdr:to>
    <xdr:cxnSp macro="">
      <xdr:nvCxnSpPr>
        <xdr:cNvPr id="23" name="カギ線コネクタ 22"/>
        <xdr:cNvCxnSpPr>
          <a:stCxn id="16" idx="3"/>
          <a:endCxn id="19" idx="1"/>
        </xdr:cNvCxnSpPr>
      </xdr:nvCxnSpPr>
      <xdr:spPr>
        <a:xfrm>
          <a:off x="2962275" y="33713738"/>
          <a:ext cx="1428750" cy="1300162"/>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161925</xdr:colOff>
      <xdr:row>75</xdr:row>
      <xdr:rowOff>538163</xdr:rowOff>
    </xdr:from>
    <xdr:to>
      <xdr:col>21</xdr:col>
      <xdr:colOff>190500</xdr:colOff>
      <xdr:row>78</xdr:row>
      <xdr:rowOff>476250</xdr:rowOff>
    </xdr:to>
    <xdr:cxnSp macro="">
      <xdr:nvCxnSpPr>
        <xdr:cNvPr id="24" name="カギ線コネクタ 23"/>
        <xdr:cNvCxnSpPr>
          <a:stCxn id="16" idx="3"/>
          <a:endCxn id="20" idx="1"/>
        </xdr:cNvCxnSpPr>
      </xdr:nvCxnSpPr>
      <xdr:spPr>
        <a:xfrm>
          <a:off x="2962275" y="33713738"/>
          <a:ext cx="1428750" cy="193833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190500</xdr:colOff>
      <xdr:row>75</xdr:row>
      <xdr:rowOff>342900</xdr:rowOff>
    </xdr:from>
    <xdr:to>
      <xdr:col>44</xdr:col>
      <xdr:colOff>47625</xdr:colOff>
      <xdr:row>76</xdr:row>
      <xdr:rowOff>114300</xdr:rowOff>
    </xdr:to>
    <xdr:sp macro="" textlink="">
      <xdr:nvSpPr>
        <xdr:cNvPr id="25" name="正方形/長方形 24"/>
        <xdr:cNvSpPr/>
      </xdr:nvSpPr>
      <xdr:spPr>
        <a:xfrm>
          <a:off x="6791325" y="33518475"/>
          <a:ext cx="2057400" cy="43815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800"/>
            <a:t>[</a:t>
          </a:r>
          <a:r>
            <a:rPr kumimoji="1" lang="ja-JP" altLang="en-US" sz="1050"/>
            <a:t>　レセプションケータリング　</a:t>
          </a:r>
          <a:r>
            <a:rPr kumimoji="1" lang="en-US" altLang="ja-JP" sz="1800"/>
            <a:t>]</a:t>
          </a:r>
          <a:endParaRPr kumimoji="1" lang="ja-JP" altLang="en-US" sz="1800"/>
        </a:p>
      </xdr:txBody>
    </xdr:sp>
    <xdr:clientData/>
  </xdr:twoCellAnchor>
  <xdr:twoCellAnchor>
    <xdr:from>
      <xdr:col>33</xdr:col>
      <xdr:colOff>152401</xdr:colOff>
      <xdr:row>76</xdr:row>
      <xdr:rowOff>285750</xdr:rowOff>
    </xdr:from>
    <xdr:to>
      <xdr:col>42</xdr:col>
      <xdr:colOff>9525</xdr:colOff>
      <xdr:row>77</xdr:row>
      <xdr:rowOff>57150</xdr:rowOff>
    </xdr:to>
    <xdr:sp macro="" textlink="">
      <xdr:nvSpPr>
        <xdr:cNvPr id="26" name="正方形/長方形 25"/>
        <xdr:cNvSpPr/>
      </xdr:nvSpPr>
      <xdr:spPr>
        <a:xfrm>
          <a:off x="6753226" y="34128075"/>
          <a:ext cx="1657349" cy="43815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800"/>
            <a:t>[</a:t>
          </a:r>
          <a:r>
            <a:rPr kumimoji="1" lang="ja-JP" altLang="en-US" sz="1100"/>
            <a:t>　大臣勉強室借上　</a:t>
          </a:r>
          <a:r>
            <a:rPr kumimoji="1" lang="en-US" altLang="ja-JP" sz="1800"/>
            <a:t>]</a:t>
          </a:r>
          <a:endParaRPr kumimoji="1" lang="ja-JP" altLang="en-US" sz="1800"/>
        </a:p>
      </xdr:txBody>
    </xdr:sp>
    <xdr:clientData/>
  </xdr:twoCellAnchor>
  <xdr:twoCellAnchor>
    <xdr:from>
      <xdr:col>34</xdr:col>
      <xdr:colOff>28575</xdr:colOff>
      <xdr:row>77</xdr:row>
      <xdr:rowOff>247650</xdr:rowOff>
    </xdr:from>
    <xdr:to>
      <xdr:col>43</xdr:col>
      <xdr:colOff>19050</xdr:colOff>
      <xdr:row>78</xdr:row>
      <xdr:rowOff>19050</xdr:rowOff>
    </xdr:to>
    <xdr:sp macro="" textlink="">
      <xdr:nvSpPr>
        <xdr:cNvPr id="27" name="正方形/長方形 26"/>
        <xdr:cNvSpPr/>
      </xdr:nvSpPr>
      <xdr:spPr>
        <a:xfrm>
          <a:off x="6829425" y="34756725"/>
          <a:ext cx="1790700" cy="43815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800"/>
            <a:t>[</a:t>
          </a:r>
          <a:r>
            <a:rPr kumimoji="1" lang="ja-JP" altLang="en-US" sz="1050"/>
            <a:t>　大臣用移動車両借上　</a:t>
          </a:r>
          <a:r>
            <a:rPr kumimoji="1" lang="en-US" altLang="ja-JP" sz="1800"/>
            <a:t>]</a:t>
          </a:r>
          <a:endParaRPr kumimoji="1" lang="ja-JP" altLang="en-US" sz="1800"/>
        </a:p>
      </xdr:txBody>
    </xdr:sp>
    <xdr:clientData/>
  </xdr:twoCellAnchor>
  <xdr:twoCellAnchor>
    <xdr:from>
      <xdr:col>33</xdr:col>
      <xdr:colOff>123824</xdr:colOff>
      <xdr:row>78</xdr:row>
      <xdr:rowOff>266700</xdr:rowOff>
    </xdr:from>
    <xdr:to>
      <xdr:col>40</xdr:col>
      <xdr:colOff>28574</xdr:colOff>
      <xdr:row>79</xdr:row>
      <xdr:rowOff>38100</xdr:rowOff>
    </xdr:to>
    <xdr:sp macro="" textlink="">
      <xdr:nvSpPr>
        <xdr:cNvPr id="28" name="正方形/長方形 27"/>
        <xdr:cNvSpPr/>
      </xdr:nvSpPr>
      <xdr:spPr>
        <a:xfrm>
          <a:off x="6724649" y="35442525"/>
          <a:ext cx="1304925" cy="43815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800"/>
            <a:t>[</a:t>
          </a:r>
          <a:r>
            <a:rPr kumimoji="1" lang="ja-JP" altLang="en-US" sz="1100"/>
            <a:t>　国内出張　</a:t>
          </a:r>
          <a:r>
            <a:rPr kumimoji="1" lang="en-US" altLang="ja-JP" sz="1800"/>
            <a:t>]</a:t>
          </a:r>
          <a:endParaRPr kumimoji="1" lang="ja-JP" altLang="en-US" sz="1800"/>
        </a:p>
      </xdr:txBody>
    </xdr:sp>
    <xdr:clientData/>
  </xdr:twoCellAnchor>
  <xdr:twoCellAnchor>
    <xdr:from>
      <xdr:col>8</xdr:col>
      <xdr:colOff>0</xdr:colOff>
      <xdr:row>80</xdr:row>
      <xdr:rowOff>219075</xdr:rowOff>
    </xdr:from>
    <xdr:to>
      <xdr:col>14</xdr:col>
      <xdr:colOff>161925</xdr:colOff>
      <xdr:row>81</xdr:row>
      <xdr:rowOff>19050</xdr:rowOff>
    </xdr:to>
    <xdr:sp macro="" textlink="">
      <xdr:nvSpPr>
        <xdr:cNvPr id="29" name="正方形/長方形 28"/>
        <xdr:cNvSpPr/>
      </xdr:nvSpPr>
      <xdr:spPr>
        <a:xfrm>
          <a:off x="1600200" y="36728400"/>
          <a:ext cx="1362075" cy="46672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　　　　外務省</a:t>
          </a:r>
          <a:endParaRPr kumimoji="1" lang="en-US" altLang="ja-JP" sz="900"/>
        </a:p>
        <a:p>
          <a:pPr algn="l"/>
          <a:r>
            <a:rPr kumimoji="1" lang="ja-JP" altLang="en-US" sz="900"/>
            <a:t>　　　</a:t>
          </a:r>
          <a:r>
            <a:rPr kumimoji="1" lang="ja-JP" altLang="en-US" sz="900" baseline="0"/>
            <a:t> ２．７</a:t>
          </a:r>
          <a:r>
            <a:rPr kumimoji="1" lang="ja-JP" altLang="en-US" sz="900"/>
            <a:t>百万円</a:t>
          </a:r>
        </a:p>
      </xdr:txBody>
    </xdr:sp>
    <xdr:clientData/>
  </xdr:twoCellAnchor>
  <xdr:twoCellAnchor>
    <xdr:from>
      <xdr:col>22</xdr:col>
      <xdr:colOff>19050</xdr:colOff>
      <xdr:row>80</xdr:row>
      <xdr:rowOff>209550</xdr:rowOff>
    </xdr:from>
    <xdr:to>
      <xdr:col>32</xdr:col>
      <xdr:colOff>123825</xdr:colOff>
      <xdr:row>81</xdr:row>
      <xdr:rowOff>38100</xdr:rowOff>
    </xdr:to>
    <xdr:sp macro="" textlink="">
      <xdr:nvSpPr>
        <xdr:cNvPr id="30" name="正方形/長方形 29"/>
        <xdr:cNvSpPr/>
      </xdr:nvSpPr>
      <xdr:spPr>
        <a:xfrm>
          <a:off x="4419600" y="36718875"/>
          <a:ext cx="2105025" cy="4953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t>I</a:t>
          </a:r>
          <a:r>
            <a:rPr kumimoji="1" lang="ja-JP" altLang="en-US" sz="900"/>
            <a:t>　</a:t>
          </a:r>
          <a:r>
            <a:rPr kumimoji="1" lang="en-US" altLang="ja-JP" sz="900"/>
            <a:t>PASSOC.B(</a:t>
          </a:r>
          <a:r>
            <a:rPr kumimoji="1" lang="ja-JP" altLang="en-US" sz="900"/>
            <a:t>株</a:t>
          </a:r>
          <a:r>
            <a:rPr kumimoji="1" lang="en-US" altLang="ja-JP" sz="900"/>
            <a:t>)</a:t>
          </a:r>
        </a:p>
        <a:p>
          <a:pPr algn="l"/>
          <a:r>
            <a:rPr kumimoji="1" lang="ja-JP" altLang="en-US" sz="900"/>
            <a:t>　　　　　　１．８百万円</a:t>
          </a:r>
          <a:endParaRPr kumimoji="1" lang="en-US" altLang="ja-JP" sz="900"/>
        </a:p>
        <a:p>
          <a:pPr algn="l"/>
          <a:endParaRPr kumimoji="1" lang="ja-JP" altLang="en-US" sz="1100"/>
        </a:p>
      </xdr:txBody>
    </xdr:sp>
    <xdr:clientData/>
  </xdr:twoCellAnchor>
  <xdr:twoCellAnchor>
    <xdr:from>
      <xdr:col>22</xdr:col>
      <xdr:colOff>0</xdr:colOff>
      <xdr:row>81</xdr:row>
      <xdr:rowOff>238125</xdr:rowOff>
    </xdr:from>
    <xdr:to>
      <xdr:col>32</xdr:col>
      <xdr:colOff>104775</xdr:colOff>
      <xdr:row>82</xdr:row>
      <xdr:rowOff>66675</xdr:rowOff>
    </xdr:to>
    <xdr:sp macro="" textlink="">
      <xdr:nvSpPr>
        <xdr:cNvPr id="31" name="正方形/長方形 30"/>
        <xdr:cNvSpPr/>
      </xdr:nvSpPr>
      <xdr:spPr>
        <a:xfrm>
          <a:off x="4400550" y="37414200"/>
          <a:ext cx="2105025" cy="4953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t>J</a:t>
          </a:r>
          <a:r>
            <a:rPr kumimoji="1" lang="ja-JP" altLang="en-US" sz="900"/>
            <a:t>　職員　２１名</a:t>
          </a:r>
          <a:endParaRPr kumimoji="1" lang="en-US" altLang="ja-JP" sz="900"/>
        </a:p>
        <a:p>
          <a:pPr algn="l"/>
          <a:r>
            <a:rPr kumimoji="1" lang="ja-JP" altLang="en-US" sz="900"/>
            <a:t>　　　　　　０．９百万円</a:t>
          </a:r>
          <a:endParaRPr kumimoji="1" lang="en-US" altLang="ja-JP" sz="900"/>
        </a:p>
        <a:p>
          <a:pPr algn="l"/>
          <a:endParaRPr kumimoji="1" lang="ja-JP" altLang="en-US" sz="1100"/>
        </a:p>
      </xdr:txBody>
    </xdr:sp>
    <xdr:clientData/>
  </xdr:twoCellAnchor>
  <xdr:twoCellAnchor>
    <xdr:from>
      <xdr:col>14</xdr:col>
      <xdr:colOff>161925</xdr:colOff>
      <xdr:row>80</xdr:row>
      <xdr:rowOff>452438</xdr:rowOff>
    </xdr:from>
    <xdr:to>
      <xdr:col>22</xdr:col>
      <xdr:colOff>0</xdr:colOff>
      <xdr:row>81</xdr:row>
      <xdr:rowOff>485775</xdr:rowOff>
    </xdr:to>
    <xdr:cxnSp macro="">
      <xdr:nvCxnSpPr>
        <xdr:cNvPr id="32" name="カギ線コネクタ 31"/>
        <xdr:cNvCxnSpPr>
          <a:stCxn id="29" idx="3"/>
          <a:endCxn id="31" idx="1"/>
        </xdr:cNvCxnSpPr>
      </xdr:nvCxnSpPr>
      <xdr:spPr>
        <a:xfrm>
          <a:off x="2962275" y="36961763"/>
          <a:ext cx="1438275" cy="700087"/>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161925</xdr:colOff>
      <xdr:row>80</xdr:row>
      <xdr:rowOff>452438</xdr:rowOff>
    </xdr:from>
    <xdr:to>
      <xdr:col>22</xdr:col>
      <xdr:colOff>19050</xdr:colOff>
      <xdr:row>80</xdr:row>
      <xdr:rowOff>457200</xdr:rowOff>
    </xdr:to>
    <xdr:cxnSp macro="">
      <xdr:nvCxnSpPr>
        <xdr:cNvPr id="33" name="直線矢印コネクタ 32"/>
        <xdr:cNvCxnSpPr>
          <a:stCxn id="29" idx="3"/>
          <a:endCxn id="30" idx="1"/>
        </xdr:cNvCxnSpPr>
      </xdr:nvCxnSpPr>
      <xdr:spPr>
        <a:xfrm>
          <a:off x="2962275" y="36961763"/>
          <a:ext cx="1457325" cy="47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19050</xdr:colOff>
      <xdr:row>80</xdr:row>
      <xdr:rowOff>209550</xdr:rowOff>
    </xdr:from>
    <xdr:to>
      <xdr:col>44</xdr:col>
      <xdr:colOff>76200</xdr:colOff>
      <xdr:row>80</xdr:row>
      <xdr:rowOff>647700</xdr:rowOff>
    </xdr:to>
    <xdr:sp macro="" textlink="">
      <xdr:nvSpPr>
        <xdr:cNvPr id="34" name="正方形/長方形 33"/>
        <xdr:cNvSpPr/>
      </xdr:nvSpPr>
      <xdr:spPr>
        <a:xfrm>
          <a:off x="6819900" y="36718875"/>
          <a:ext cx="2057400" cy="43815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800"/>
            <a:t>[</a:t>
          </a:r>
          <a:r>
            <a:rPr kumimoji="1" lang="ja-JP" altLang="en-US" sz="1050"/>
            <a:t>　レセプションケータリング　</a:t>
          </a:r>
          <a:r>
            <a:rPr kumimoji="1" lang="en-US" altLang="ja-JP" sz="1800"/>
            <a:t>]</a:t>
          </a:r>
          <a:endParaRPr kumimoji="1" lang="ja-JP" altLang="en-US" sz="1800"/>
        </a:p>
      </xdr:txBody>
    </xdr:sp>
    <xdr:clientData/>
  </xdr:twoCellAnchor>
  <xdr:twoCellAnchor>
    <xdr:from>
      <xdr:col>33</xdr:col>
      <xdr:colOff>171450</xdr:colOff>
      <xdr:row>81</xdr:row>
      <xdr:rowOff>266700</xdr:rowOff>
    </xdr:from>
    <xdr:to>
      <xdr:col>40</xdr:col>
      <xdr:colOff>76200</xdr:colOff>
      <xdr:row>82</xdr:row>
      <xdr:rowOff>38100</xdr:rowOff>
    </xdr:to>
    <xdr:sp macro="" textlink="">
      <xdr:nvSpPr>
        <xdr:cNvPr id="35" name="正方形/長方形 34"/>
        <xdr:cNvSpPr/>
      </xdr:nvSpPr>
      <xdr:spPr>
        <a:xfrm>
          <a:off x="6772275" y="37442775"/>
          <a:ext cx="1304925" cy="43815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800"/>
            <a:t>[</a:t>
          </a:r>
          <a:r>
            <a:rPr kumimoji="1" lang="ja-JP" altLang="en-US" sz="1100"/>
            <a:t>　国内出張　</a:t>
          </a:r>
          <a:r>
            <a:rPr kumimoji="1" lang="en-US" altLang="ja-JP" sz="1800"/>
            <a:t>]</a:t>
          </a:r>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99"/>
  <sheetViews>
    <sheetView tabSelected="1" view="pageBreakPreview" zoomScale="80" zoomScaleNormal="75" zoomScaleSheetLayoutView="80" workbookViewId="0"/>
  </sheetViews>
  <sheetFormatPr defaultRowHeight="13.5" x14ac:dyDescent="0.15"/>
  <cols>
    <col min="1" max="58" width="2.625" style="1" customWidth="1"/>
    <col min="59" max="16384" width="9" style="1"/>
  </cols>
  <sheetData>
    <row r="1" spans="1:50" ht="21.75" customHeight="1" thickBot="1" x14ac:dyDescent="0.2">
      <c r="AJ1" s="36" t="s">
        <v>0</v>
      </c>
      <c r="AK1" s="36"/>
      <c r="AL1" s="36"/>
      <c r="AM1" s="36"/>
      <c r="AN1" s="36"/>
      <c r="AO1" s="36"/>
      <c r="AP1" s="36"/>
      <c r="AQ1" s="37" t="str">
        <f ca="1">RIGHT(CELL("filename",AQ1),LEN(CELL("filename",AQ1))-FIND("]",CELL("filename",AQ1)))</f>
        <v>116</v>
      </c>
      <c r="AR1" s="37"/>
      <c r="AS1" s="37"/>
      <c r="AT1" s="37"/>
      <c r="AU1" s="37"/>
      <c r="AV1" s="37"/>
      <c r="AW1" s="37"/>
      <c r="AX1" s="37"/>
    </row>
    <row r="2" spans="1:50" ht="21" customHeight="1" thickBot="1" x14ac:dyDescent="0.2">
      <c r="A2" s="38" t="s">
        <v>1</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40" t="s">
        <v>2</v>
      </c>
      <c r="AP2" s="41"/>
      <c r="AQ2" s="41"/>
      <c r="AR2" s="41"/>
      <c r="AS2" s="41"/>
      <c r="AT2" s="41"/>
      <c r="AU2" s="41"/>
      <c r="AV2" s="41"/>
      <c r="AW2" s="41"/>
      <c r="AX2" s="42"/>
    </row>
    <row r="3" spans="1:50" ht="25.15" customHeight="1" x14ac:dyDescent="0.15">
      <c r="A3" s="43" t="s">
        <v>3</v>
      </c>
      <c r="B3" s="44"/>
      <c r="C3" s="44"/>
      <c r="D3" s="44"/>
      <c r="E3" s="44"/>
      <c r="F3" s="44"/>
      <c r="G3" s="45" t="s">
        <v>4</v>
      </c>
      <c r="H3" s="46"/>
      <c r="I3" s="46"/>
      <c r="J3" s="46"/>
      <c r="K3" s="46"/>
      <c r="L3" s="46"/>
      <c r="M3" s="46"/>
      <c r="N3" s="46"/>
      <c r="O3" s="46"/>
      <c r="P3" s="46"/>
      <c r="Q3" s="46"/>
      <c r="R3" s="46"/>
      <c r="S3" s="46"/>
      <c r="T3" s="46"/>
      <c r="U3" s="46"/>
      <c r="V3" s="46"/>
      <c r="W3" s="46"/>
      <c r="X3" s="46"/>
      <c r="Y3" s="47" t="s">
        <v>5</v>
      </c>
      <c r="Z3" s="48"/>
      <c r="AA3" s="48"/>
      <c r="AB3" s="48"/>
      <c r="AC3" s="48"/>
      <c r="AD3" s="49"/>
      <c r="AE3" s="50" t="s">
        <v>6</v>
      </c>
      <c r="AF3" s="50"/>
      <c r="AG3" s="50"/>
      <c r="AH3" s="50"/>
      <c r="AI3" s="50"/>
      <c r="AJ3" s="50"/>
      <c r="AK3" s="50"/>
      <c r="AL3" s="50"/>
      <c r="AM3" s="50"/>
      <c r="AN3" s="50"/>
      <c r="AO3" s="50"/>
      <c r="AP3" s="51"/>
      <c r="AQ3" s="52" t="s">
        <v>7</v>
      </c>
      <c r="AR3" s="50"/>
      <c r="AS3" s="50"/>
      <c r="AT3" s="50"/>
      <c r="AU3" s="50"/>
      <c r="AV3" s="50"/>
      <c r="AW3" s="50"/>
      <c r="AX3" s="53"/>
    </row>
    <row r="4" spans="1:50" ht="30" customHeight="1" x14ac:dyDescent="0.15">
      <c r="A4" s="91" t="s">
        <v>8</v>
      </c>
      <c r="B4" s="92"/>
      <c r="C4" s="92"/>
      <c r="D4" s="92"/>
      <c r="E4" s="92"/>
      <c r="F4" s="93"/>
      <c r="G4" s="94" t="s">
        <v>9</v>
      </c>
      <c r="H4" s="95"/>
      <c r="I4" s="95"/>
      <c r="J4" s="95"/>
      <c r="K4" s="95"/>
      <c r="L4" s="95"/>
      <c r="M4" s="95"/>
      <c r="N4" s="95"/>
      <c r="O4" s="95"/>
      <c r="P4" s="95"/>
      <c r="Q4" s="95"/>
      <c r="R4" s="95"/>
      <c r="S4" s="95"/>
      <c r="T4" s="95"/>
      <c r="U4" s="95"/>
      <c r="V4" s="96"/>
      <c r="W4" s="96"/>
      <c r="X4" s="96"/>
      <c r="Y4" s="97" t="s">
        <v>10</v>
      </c>
      <c r="Z4" s="98"/>
      <c r="AA4" s="98"/>
      <c r="AB4" s="98"/>
      <c r="AC4" s="98"/>
      <c r="AD4" s="99"/>
      <c r="AE4" s="100" t="s">
        <v>11</v>
      </c>
      <c r="AF4" s="100"/>
      <c r="AG4" s="100"/>
      <c r="AH4" s="100"/>
      <c r="AI4" s="100"/>
      <c r="AJ4" s="100"/>
      <c r="AK4" s="100"/>
      <c r="AL4" s="100"/>
      <c r="AM4" s="100"/>
      <c r="AN4" s="100"/>
      <c r="AO4" s="100"/>
      <c r="AP4" s="101"/>
      <c r="AQ4" s="102" t="s">
        <v>12</v>
      </c>
      <c r="AR4" s="103"/>
      <c r="AS4" s="103"/>
      <c r="AT4" s="103"/>
      <c r="AU4" s="103"/>
      <c r="AV4" s="103"/>
      <c r="AW4" s="103"/>
      <c r="AX4" s="104"/>
    </row>
    <row r="5" spans="1:50" ht="30" customHeight="1" x14ac:dyDescent="0.15">
      <c r="A5" s="105" t="s">
        <v>13</v>
      </c>
      <c r="B5" s="106"/>
      <c r="C5" s="106"/>
      <c r="D5" s="106"/>
      <c r="E5" s="106"/>
      <c r="F5" s="106"/>
      <c r="G5" s="107" t="s">
        <v>14</v>
      </c>
      <c r="H5" s="108"/>
      <c r="I5" s="108"/>
      <c r="J5" s="108"/>
      <c r="K5" s="108"/>
      <c r="L5" s="108"/>
      <c r="M5" s="108"/>
      <c r="N5" s="108"/>
      <c r="O5" s="108"/>
      <c r="P5" s="108"/>
      <c r="Q5" s="108"/>
      <c r="R5" s="108"/>
      <c r="S5" s="108"/>
      <c r="T5" s="108"/>
      <c r="U5" s="108"/>
      <c r="V5" s="108"/>
      <c r="W5" s="108"/>
      <c r="X5" s="108"/>
      <c r="Y5" s="109" t="s">
        <v>15</v>
      </c>
      <c r="Z5" s="110"/>
      <c r="AA5" s="110"/>
      <c r="AB5" s="110"/>
      <c r="AC5" s="110"/>
      <c r="AD5" s="111"/>
      <c r="AE5" s="112" t="s">
        <v>16</v>
      </c>
      <c r="AF5" s="113"/>
      <c r="AG5" s="113"/>
      <c r="AH5" s="113"/>
      <c r="AI5" s="113"/>
      <c r="AJ5" s="113"/>
      <c r="AK5" s="113"/>
      <c r="AL5" s="113"/>
      <c r="AM5" s="113"/>
      <c r="AN5" s="113"/>
      <c r="AO5" s="113"/>
      <c r="AP5" s="113"/>
      <c r="AQ5" s="114"/>
      <c r="AR5" s="114"/>
      <c r="AS5" s="114"/>
      <c r="AT5" s="114"/>
      <c r="AU5" s="114"/>
      <c r="AV5" s="114"/>
      <c r="AW5" s="114"/>
      <c r="AX5" s="115"/>
    </row>
    <row r="6" spans="1:50" ht="39.950000000000003" customHeight="1" x14ac:dyDescent="0.15">
      <c r="A6" s="77" t="s">
        <v>17</v>
      </c>
      <c r="B6" s="78"/>
      <c r="C6" s="78"/>
      <c r="D6" s="78"/>
      <c r="E6" s="78"/>
      <c r="F6" s="78"/>
      <c r="G6" s="79" t="s">
        <v>9</v>
      </c>
      <c r="H6" s="80"/>
      <c r="I6" s="80"/>
      <c r="J6" s="80"/>
      <c r="K6" s="80"/>
      <c r="L6" s="80"/>
      <c r="M6" s="80"/>
      <c r="N6" s="80"/>
      <c r="O6" s="80"/>
      <c r="P6" s="80"/>
      <c r="Q6" s="80"/>
      <c r="R6" s="80"/>
      <c r="S6" s="80"/>
      <c r="T6" s="80"/>
      <c r="U6" s="80"/>
      <c r="V6" s="81"/>
      <c r="W6" s="81"/>
      <c r="X6" s="81"/>
      <c r="Y6" s="82" t="s">
        <v>18</v>
      </c>
      <c r="Z6" s="83"/>
      <c r="AA6" s="83"/>
      <c r="AB6" s="83"/>
      <c r="AC6" s="83"/>
      <c r="AD6" s="84"/>
      <c r="AE6" s="85" t="s">
        <v>19</v>
      </c>
      <c r="AF6" s="86"/>
      <c r="AG6" s="86"/>
      <c r="AH6" s="86"/>
      <c r="AI6" s="86"/>
      <c r="AJ6" s="86"/>
      <c r="AK6" s="86"/>
      <c r="AL6" s="86"/>
      <c r="AM6" s="86"/>
      <c r="AN6" s="86"/>
      <c r="AO6" s="86"/>
      <c r="AP6" s="86"/>
      <c r="AQ6" s="86"/>
      <c r="AR6" s="86"/>
      <c r="AS6" s="86"/>
      <c r="AT6" s="86"/>
      <c r="AU6" s="86"/>
      <c r="AV6" s="86"/>
      <c r="AW6" s="86"/>
      <c r="AX6" s="87"/>
    </row>
    <row r="7" spans="1:50" ht="151.5" customHeight="1" x14ac:dyDescent="0.15">
      <c r="A7" s="54" t="s">
        <v>20</v>
      </c>
      <c r="B7" s="55"/>
      <c r="C7" s="55"/>
      <c r="D7" s="55"/>
      <c r="E7" s="55"/>
      <c r="F7" s="55"/>
      <c r="G7" s="88" t="s">
        <v>21</v>
      </c>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90"/>
    </row>
    <row r="8" spans="1:50" ht="137.25" customHeight="1" x14ac:dyDescent="0.15">
      <c r="A8" s="54" t="s">
        <v>22</v>
      </c>
      <c r="B8" s="55"/>
      <c r="C8" s="55"/>
      <c r="D8" s="55"/>
      <c r="E8" s="55"/>
      <c r="F8" s="55"/>
      <c r="G8" s="56" t="s">
        <v>23</v>
      </c>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8"/>
    </row>
    <row r="9" spans="1:50" ht="29.25" customHeight="1" x14ac:dyDescent="0.15">
      <c r="A9" s="54" t="s">
        <v>24</v>
      </c>
      <c r="B9" s="55"/>
      <c r="C9" s="55"/>
      <c r="D9" s="55"/>
      <c r="E9" s="55"/>
      <c r="F9" s="59"/>
      <c r="G9" s="60" t="s">
        <v>25</v>
      </c>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2"/>
    </row>
    <row r="10" spans="1:50" ht="21" customHeight="1" x14ac:dyDescent="0.15">
      <c r="A10" s="63" t="s">
        <v>26</v>
      </c>
      <c r="B10" s="64"/>
      <c r="C10" s="64"/>
      <c r="D10" s="64"/>
      <c r="E10" s="64"/>
      <c r="F10" s="65"/>
      <c r="G10" s="72"/>
      <c r="H10" s="73"/>
      <c r="I10" s="73"/>
      <c r="J10" s="73"/>
      <c r="K10" s="73"/>
      <c r="L10" s="73"/>
      <c r="M10" s="73"/>
      <c r="N10" s="73"/>
      <c r="O10" s="73"/>
      <c r="P10" s="74" t="s">
        <v>27</v>
      </c>
      <c r="Q10" s="75"/>
      <c r="R10" s="75"/>
      <c r="S10" s="75"/>
      <c r="T10" s="75"/>
      <c r="U10" s="75"/>
      <c r="V10" s="76"/>
      <c r="W10" s="74" t="s">
        <v>28</v>
      </c>
      <c r="X10" s="75"/>
      <c r="Y10" s="75"/>
      <c r="Z10" s="75"/>
      <c r="AA10" s="75"/>
      <c r="AB10" s="75"/>
      <c r="AC10" s="76"/>
      <c r="AD10" s="74" t="s">
        <v>29</v>
      </c>
      <c r="AE10" s="75"/>
      <c r="AF10" s="75"/>
      <c r="AG10" s="75"/>
      <c r="AH10" s="75"/>
      <c r="AI10" s="75"/>
      <c r="AJ10" s="76"/>
      <c r="AK10" s="74" t="s">
        <v>30</v>
      </c>
      <c r="AL10" s="75"/>
      <c r="AM10" s="75"/>
      <c r="AN10" s="75"/>
      <c r="AO10" s="75"/>
      <c r="AP10" s="75"/>
      <c r="AQ10" s="76"/>
      <c r="AR10" s="74" t="s">
        <v>31</v>
      </c>
      <c r="AS10" s="75"/>
      <c r="AT10" s="75"/>
      <c r="AU10" s="75"/>
      <c r="AV10" s="75"/>
      <c r="AW10" s="75"/>
      <c r="AX10" s="128"/>
    </row>
    <row r="11" spans="1:50" ht="21" customHeight="1" x14ac:dyDescent="0.15">
      <c r="A11" s="66"/>
      <c r="B11" s="67"/>
      <c r="C11" s="67"/>
      <c r="D11" s="67"/>
      <c r="E11" s="67"/>
      <c r="F11" s="68"/>
      <c r="G11" s="129" t="s">
        <v>32</v>
      </c>
      <c r="H11" s="130"/>
      <c r="I11" s="135" t="s">
        <v>33</v>
      </c>
      <c r="J11" s="136"/>
      <c r="K11" s="136"/>
      <c r="L11" s="136"/>
      <c r="M11" s="136"/>
      <c r="N11" s="136"/>
      <c r="O11" s="137"/>
      <c r="P11" s="138">
        <v>23.7</v>
      </c>
      <c r="Q11" s="138"/>
      <c r="R11" s="138"/>
      <c r="S11" s="138"/>
      <c r="T11" s="138"/>
      <c r="U11" s="138"/>
      <c r="V11" s="138"/>
      <c r="W11" s="138">
        <v>17.148</v>
      </c>
      <c r="X11" s="138"/>
      <c r="Y11" s="138"/>
      <c r="Z11" s="138"/>
      <c r="AA11" s="138"/>
      <c r="AB11" s="138"/>
      <c r="AC11" s="138"/>
      <c r="AD11" s="138">
        <v>17</v>
      </c>
      <c r="AE11" s="138"/>
      <c r="AF11" s="138"/>
      <c r="AG11" s="138"/>
      <c r="AH11" s="138"/>
      <c r="AI11" s="138"/>
      <c r="AJ11" s="138"/>
      <c r="AK11" s="139">
        <v>0</v>
      </c>
      <c r="AL11" s="139"/>
      <c r="AM11" s="139"/>
      <c r="AN11" s="139"/>
      <c r="AO11" s="139"/>
      <c r="AP11" s="139"/>
      <c r="AQ11" s="139"/>
      <c r="AR11" s="139"/>
      <c r="AS11" s="139"/>
      <c r="AT11" s="139"/>
      <c r="AU11" s="139"/>
      <c r="AV11" s="139"/>
      <c r="AW11" s="139"/>
      <c r="AX11" s="140"/>
    </row>
    <row r="12" spans="1:50" ht="21" customHeight="1" x14ac:dyDescent="0.15">
      <c r="A12" s="66"/>
      <c r="B12" s="67"/>
      <c r="C12" s="67"/>
      <c r="D12" s="67"/>
      <c r="E12" s="67"/>
      <c r="F12" s="68"/>
      <c r="G12" s="131"/>
      <c r="H12" s="132"/>
      <c r="I12" s="122" t="s">
        <v>34</v>
      </c>
      <c r="J12" s="141"/>
      <c r="K12" s="141"/>
      <c r="L12" s="141"/>
      <c r="M12" s="141"/>
      <c r="N12" s="141"/>
      <c r="O12" s="142"/>
      <c r="P12" s="116" t="s">
        <v>19</v>
      </c>
      <c r="Q12" s="117"/>
      <c r="R12" s="117"/>
      <c r="S12" s="117"/>
      <c r="T12" s="117"/>
      <c r="U12" s="117"/>
      <c r="V12" s="117"/>
      <c r="W12" s="116" t="s">
        <v>19</v>
      </c>
      <c r="X12" s="117"/>
      <c r="Y12" s="117"/>
      <c r="Z12" s="117"/>
      <c r="AA12" s="117"/>
      <c r="AB12" s="117"/>
      <c r="AC12" s="117"/>
      <c r="AD12" s="118" t="s">
        <v>19</v>
      </c>
      <c r="AE12" s="119"/>
      <c r="AF12" s="119"/>
      <c r="AG12" s="119"/>
      <c r="AH12" s="119"/>
      <c r="AI12" s="119"/>
      <c r="AJ12" s="119"/>
      <c r="AK12" s="118" t="s">
        <v>19</v>
      </c>
      <c r="AL12" s="119"/>
      <c r="AM12" s="119"/>
      <c r="AN12" s="119"/>
      <c r="AO12" s="119"/>
      <c r="AP12" s="119"/>
      <c r="AQ12" s="119"/>
      <c r="AR12" s="120"/>
      <c r="AS12" s="120"/>
      <c r="AT12" s="120"/>
      <c r="AU12" s="120"/>
      <c r="AV12" s="120"/>
      <c r="AW12" s="120"/>
      <c r="AX12" s="121"/>
    </row>
    <row r="13" spans="1:50" ht="21" customHeight="1" x14ac:dyDescent="0.15">
      <c r="A13" s="66"/>
      <c r="B13" s="67"/>
      <c r="C13" s="67"/>
      <c r="D13" s="67"/>
      <c r="E13" s="67"/>
      <c r="F13" s="68"/>
      <c r="G13" s="131"/>
      <c r="H13" s="132"/>
      <c r="I13" s="122" t="s">
        <v>35</v>
      </c>
      <c r="J13" s="123"/>
      <c r="K13" s="123"/>
      <c r="L13" s="123"/>
      <c r="M13" s="123"/>
      <c r="N13" s="123"/>
      <c r="O13" s="124"/>
      <c r="P13" s="116" t="s">
        <v>36</v>
      </c>
      <c r="Q13" s="117"/>
      <c r="R13" s="117"/>
      <c r="S13" s="117"/>
      <c r="T13" s="117"/>
      <c r="U13" s="117"/>
      <c r="V13" s="117"/>
      <c r="W13" s="116" t="s">
        <v>36</v>
      </c>
      <c r="X13" s="117"/>
      <c r="Y13" s="117"/>
      <c r="Z13" s="117"/>
      <c r="AA13" s="117"/>
      <c r="AB13" s="117"/>
      <c r="AC13" s="117"/>
      <c r="AD13" s="118" t="s">
        <v>36</v>
      </c>
      <c r="AE13" s="119"/>
      <c r="AF13" s="119"/>
      <c r="AG13" s="119"/>
      <c r="AH13" s="119"/>
      <c r="AI13" s="119"/>
      <c r="AJ13" s="119"/>
      <c r="AK13" s="118" t="s">
        <v>36</v>
      </c>
      <c r="AL13" s="119"/>
      <c r="AM13" s="119"/>
      <c r="AN13" s="119"/>
      <c r="AO13" s="119"/>
      <c r="AP13" s="119"/>
      <c r="AQ13" s="119"/>
      <c r="AR13" s="125"/>
      <c r="AS13" s="126"/>
      <c r="AT13" s="126"/>
      <c r="AU13" s="126"/>
      <c r="AV13" s="126"/>
      <c r="AW13" s="126"/>
      <c r="AX13" s="127"/>
    </row>
    <row r="14" spans="1:50" ht="21" customHeight="1" x14ac:dyDescent="0.15">
      <c r="A14" s="66"/>
      <c r="B14" s="67"/>
      <c r="C14" s="67"/>
      <c r="D14" s="67"/>
      <c r="E14" s="67"/>
      <c r="F14" s="68"/>
      <c r="G14" s="131"/>
      <c r="H14" s="132"/>
      <c r="I14" s="122" t="s">
        <v>37</v>
      </c>
      <c r="J14" s="123"/>
      <c r="K14" s="123"/>
      <c r="L14" s="123"/>
      <c r="M14" s="123"/>
      <c r="N14" s="123"/>
      <c r="O14" s="124"/>
      <c r="P14" s="116" t="s">
        <v>38</v>
      </c>
      <c r="Q14" s="117"/>
      <c r="R14" s="117"/>
      <c r="S14" s="117"/>
      <c r="T14" s="117"/>
      <c r="U14" s="117"/>
      <c r="V14" s="117"/>
      <c r="W14" s="116" t="s">
        <v>38</v>
      </c>
      <c r="X14" s="117"/>
      <c r="Y14" s="117"/>
      <c r="Z14" s="117"/>
      <c r="AA14" s="117"/>
      <c r="AB14" s="117"/>
      <c r="AC14" s="117"/>
      <c r="AD14" s="118" t="s">
        <v>38</v>
      </c>
      <c r="AE14" s="119"/>
      <c r="AF14" s="119"/>
      <c r="AG14" s="119"/>
      <c r="AH14" s="119"/>
      <c r="AI14" s="119"/>
      <c r="AJ14" s="119"/>
      <c r="AK14" s="118" t="s">
        <v>38</v>
      </c>
      <c r="AL14" s="119"/>
      <c r="AM14" s="119"/>
      <c r="AN14" s="119"/>
      <c r="AO14" s="119"/>
      <c r="AP14" s="119"/>
      <c r="AQ14" s="119"/>
      <c r="AR14" s="150"/>
      <c r="AS14" s="151"/>
      <c r="AT14" s="151"/>
      <c r="AU14" s="151"/>
      <c r="AV14" s="151"/>
      <c r="AW14" s="151"/>
      <c r="AX14" s="152"/>
    </row>
    <row r="15" spans="1:50" ht="24.75" customHeight="1" x14ac:dyDescent="0.15">
      <c r="A15" s="66"/>
      <c r="B15" s="67"/>
      <c r="C15" s="67"/>
      <c r="D15" s="67"/>
      <c r="E15" s="67"/>
      <c r="F15" s="68"/>
      <c r="G15" s="131"/>
      <c r="H15" s="132"/>
      <c r="I15" s="122" t="s">
        <v>39</v>
      </c>
      <c r="J15" s="141"/>
      <c r="K15" s="141"/>
      <c r="L15" s="141"/>
      <c r="M15" s="141"/>
      <c r="N15" s="141"/>
      <c r="O15" s="142"/>
      <c r="P15" s="116" t="s">
        <v>38</v>
      </c>
      <c r="Q15" s="117"/>
      <c r="R15" s="117"/>
      <c r="S15" s="117"/>
      <c r="T15" s="117"/>
      <c r="U15" s="117"/>
      <c r="V15" s="117"/>
      <c r="W15" s="116" t="s">
        <v>38</v>
      </c>
      <c r="X15" s="117"/>
      <c r="Y15" s="117"/>
      <c r="Z15" s="117"/>
      <c r="AA15" s="117"/>
      <c r="AB15" s="117"/>
      <c r="AC15" s="117"/>
      <c r="AD15" s="118" t="s">
        <v>38</v>
      </c>
      <c r="AE15" s="119"/>
      <c r="AF15" s="119"/>
      <c r="AG15" s="119"/>
      <c r="AH15" s="119"/>
      <c r="AI15" s="119"/>
      <c r="AJ15" s="119"/>
      <c r="AK15" s="118" t="s">
        <v>38</v>
      </c>
      <c r="AL15" s="119"/>
      <c r="AM15" s="119"/>
      <c r="AN15" s="119"/>
      <c r="AO15" s="119"/>
      <c r="AP15" s="119"/>
      <c r="AQ15" s="119"/>
      <c r="AR15" s="120"/>
      <c r="AS15" s="120"/>
      <c r="AT15" s="120"/>
      <c r="AU15" s="120"/>
      <c r="AV15" s="120"/>
      <c r="AW15" s="120"/>
      <c r="AX15" s="121"/>
    </row>
    <row r="16" spans="1:50" ht="24.75" customHeight="1" x14ac:dyDescent="0.15">
      <c r="A16" s="66"/>
      <c r="B16" s="67"/>
      <c r="C16" s="67"/>
      <c r="D16" s="67"/>
      <c r="E16" s="67"/>
      <c r="F16" s="68"/>
      <c r="G16" s="133"/>
      <c r="H16" s="134"/>
      <c r="I16" s="143" t="s">
        <v>40</v>
      </c>
      <c r="J16" s="144"/>
      <c r="K16" s="144"/>
      <c r="L16" s="144"/>
      <c r="M16" s="144"/>
      <c r="N16" s="144"/>
      <c r="O16" s="145"/>
      <c r="P16" s="146">
        <v>23.7</v>
      </c>
      <c r="Q16" s="146"/>
      <c r="R16" s="146"/>
      <c r="S16" s="146"/>
      <c r="T16" s="146"/>
      <c r="U16" s="146"/>
      <c r="V16" s="146"/>
      <c r="W16" s="146">
        <v>17.148</v>
      </c>
      <c r="X16" s="146"/>
      <c r="Y16" s="146"/>
      <c r="Z16" s="146"/>
      <c r="AA16" s="146"/>
      <c r="AB16" s="146"/>
      <c r="AC16" s="146"/>
      <c r="AD16" s="147">
        <v>17</v>
      </c>
      <c r="AE16" s="147"/>
      <c r="AF16" s="147"/>
      <c r="AG16" s="147"/>
      <c r="AH16" s="147"/>
      <c r="AI16" s="147"/>
      <c r="AJ16" s="147"/>
      <c r="AK16" s="147">
        <v>0</v>
      </c>
      <c r="AL16" s="147"/>
      <c r="AM16" s="147"/>
      <c r="AN16" s="147"/>
      <c r="AO16" s="147"/>
      <c r="AP16" s="147"/>
      <c r="AQ16" s="147"/>
      <c r="AR16" s="148"/>
      <c r="AS16" s="148"/>
      <c r="AT16" s="148"/>
      <c r="AU16" s="148"/>
      <c r="AV16" s="148"/>
      <c r="AW16" s="148"/>
      <c r="AX16" s="149"/>
    </row>
    <row r="17" spans="1:55" ht="24.75" customHeight="1" x14ac:dyDescent="0.15">
      <c r="A17" s="66"/>
      <c r="B17" s="67"/>
      <c r="C17" s="67"/>
      <c r="D17" s="67"/>
      <c r="E17" s="67"/>
      <c r="F17" s="68"/>
      <c r="G17" s="167" t="s">
        <v>41</v>
      </c>
      <c r="H17" s="168"/>
      <c r="I17" s="168"/>
      <c r="J17" s="168"/>
      <c r="K17" s="168"/>
      <c r="L17" s="168"/>
      <c r="M17" s="168"/>
      <c r="N17" s="168"/>
      <c r="O17" s="168"/>
      <c r="P17" s="173">
        <v>20</v>
      </c>
      <c r="Q17" s="173"/>
      <c r="R17" s="173"/>
      <c r="S17" s="173"/>
      <c r="T17" s="173"/>
      <c r="U17" s="173"/>
      <c r="V17" s="173"/>
      <c r="W17" s="174">
        <v>11.05</v>
      </c>
      <c r="X17" s="174"/>
      <c r="Y17" s="174"/>
      <c r="Z17" s="174"/>
      <c r="AA17" s="174"/>
      <c r="AB17" s="174"/>
      <c r="AC17" s="174"/>
      <c r="AD17" s="175">
        <v>15</v>
      </c>
      <c r="AE17" s="175"/>
      <c r="AF17" s="175"/>
      <c r="AG17" s="175"/>
      <c r="AH17" s="175"/>
      <c r="AI17" s="175"/>
      <c r="AJ17" s="175"/>
      <c r="AK17" s="171"/>
      <c r="AL17" s="171"/>
      <c r="AM17" s="171"/>
      <c r="AN17" s="171"/>
      <c r="AO17" s="171"/>
      <c r="AP17" s="171"/>
      <c r="AQ17" s="171"/>
      <c r="AR17" s="171"/>
      <c r="AS17" s="171"/>
      <c r="AT17" s="171"/>
      <c r="AU17" s="171"/>
      <c r="AV17" s="171"/>
      <c r="AW17" s="171"/>
      <c r="AX17" s="172"/>
    </row>
    <row r="18" spans="1:55" ht="24.75" customHeight="1" x14ac:dyDescent="0.15">
      <c r="A18" s="69"/>
      <c r="B18" s="70"/>
      <c r="C18" s="70"/>
      <c r="D18" s="70"/>
      <c r="E18" s="70"/>
      <c r="F18" s="71"/>
      <c r="G18" s="167" t="s">
        <v>42</v>
      </c>
      <c r="H18" s="168"/>
      <c r="I18" s="168"/>
      <c r="J18" s="168"/>
      <c r="K18" s="168"/>
      <c r="L18" s="168"/>
      <c r="M18" s="168"/>
      <c r="N18" s="168"/>
      <c r="O18" s="168"/>
      <c r="P18" s="169">
        <f>P17/P16</f>
        <v>0.84388185654008441</v>
      </c>
      <c r="Q18" s="170"/>
      <c r="R18" s="170"/>
      <c r="S18" s="170"/>
      <c r="T18" s="170"/>
      <c r="U18" s="170"/>
      <c r="V18" s="170"/>
      <c r="W18" s="169">
        <f>W17/W16</f>
        <v>0.64439001632843484</v>
      </c>
      <c r="X18" s="170"/>
      <c r="Y18" s="170"/>
      <c r="Z18" s="170"/>
      <c r="AA18" s="170"/>
      <c r="AB18" s="170"/>
      <c r="AC18" s="170"/>
      <c r="AD18" s="169">
        <v>0.81699999999999995</v>
      </c>
      <c r="AE18" s="170"/>
      <c r="AF18" s="170"/>
      <c r="AG18" s="170"/>
      <c r="AH18" s="170"/>
      <c r="AI18" s="170"/>
      <c r="AJ18" s="170"/>
      <c r="AK18" s="171"/>
      <c r="AL18" s="171"/>
      <c r="AM18" s="171"/>
      <c r="AN18" s="171"/>
      <c r="AO18" s="171"/>
      <c r="AP18" s="171"/>
      <c r="AQ18" s="171"/>
      <c r="AR18" s="171"/>
      <c r="AS18" s="171"/>
      <c r="AT18" s="171"/>
      <c r="AU18" s="171"/>
      <c r="AV18" s="171"/>
      <c r="AW18" s="171"/>
      <c r="AX18" s="172"/>
    </row>
    <row r="19" spans="1:55" ht="34.5" customHeight="1" x14ac:dyDescent="0.15">
      <c r="A19" s="153" t="s">
        <v>43</v>
      </c>
      <c r="B19" s="154"/>
      <c r="C19" s="154"/>
      <c r="D19" s="154"/>
      <c r="E19" s="154"/>
      <c r="F19" s="155"/>
      <c r="G19" s="160" t="s">
        <v>44</v>
      </c>
      <c r="H19" s="75"/>
      <c r="I19" s="75"/>
      <c r="J19" s="75"/>
      <c r="K19" s="75"/>
      <c r="L19" s="75"/>
      <c r="M19" s="75"/>
      <c r="N19" s="75"/>
      <c r="O19" s="75"/>
      <c r="P19" s="75"/>
      <c r="Q19" s="75"/>
      <c r="R19" s="75"/>
      <c r="S19" s="75"/>
      <c r="T19" s="75"/>
      <c r="U19" s="75"/>
      <c r="V19" s="75"/>
      <c r="W19" s="75"/>
      <c r="X19" s="76"/>
      <c r="Y19" s="161"/>
      <c r="Z19" s="162"/>
      <c r="AA19" s="163"/>
      <c r="AB19" s="74" t="s">
        <v>45</v>
      </c>
      <c r="AC19" s="75"/>
      <c r="AD19" s="76"/>
      <c r="AE19" s="164" t="s">
        <v>46</v>
      </c>
      <c r="AF19" s="165"/>
      <c r="AG19" s="165"/>
      <c r="AH19" s="165"/>
      <c r="AI19" s="165"/>
      <c r="AJ19" s="164" t="s">
        <v>47</v>
      </c>
      <c r="AK19" s="165"/>
      <c r="AL19" s="165"/>
      <c r="AM19" s="165"/>
      <c r="AN19" s="165"/>
      <c r="AO19" s="164" t="s">
        <v>48</v>
      </c>
      <c r="AP19" s="165"/>
      <c r="AQ19" s="165"/>
      <c r="AR19" s="165"/>
      <c r="AS19" s="165"/>
      <c r="AT19" s="181" t="s">
        <v>49</v>
      </c>
      <c r="AU19" s="182"/>
      <c r="AV19" s="182"/>
      <c r="AW19" s="182"/>
      <c r="AX19" s="183"/>
    </row>
    <row r="20" spans="1:55" ht="24" customHeight="1" x14ac:dyDescent="0.15">
      <c r="A20" s="156"/>
      <c r="B20" s="154"/>
      <c r="C20" s="154"/>
      <c r="D20" s="154"/>
      <c r="E20" s="154"/>
      <c r="F20" s="155"/>
      <c r="G20" s="184" t="s">
        <v>50</v>
      </c>
      <c r="H20" s="185"/>
      <c r="I20" s="185"/>
      <c r="J20" s="185"/>
      <c r="K20" s="185"/>
      <c r="L20" s="185"/>
      <c r="M20" s="185"/>
      <c r="N20" s="185"/>
      <c r="O20" s="185"/>
      <c r="P20" s="185"/>
      <c r="Q20" s="185"/>
      <c r="R20" s="185"/>
      <c r="S20" s="185"/>
      <c r="T20" s="185"/>
      <c r="U20" s="185"/>
      <c r="V20" s="185"/>
      <c r="W20" s="185"/>
      <c r="X20" s="186"/>
      <c r="Y20" s="193" t="s">
        <v>51</v>
      </c>
      <c r="Z20" s="194"/>
      <c r="AA20" s="195"/>
      <c r="AB20" s="196"/>
      <c r="AC20" s="196"/>
      <c r="AD20" s="196"/>
      <c r="AE20" s="197">
        <v>3</v>
      </c>
      <c r="AF20" s="197"/>
      <c r="AG20" s="197"/>
      <c r="AH20" s="197"/>
      <c r="AI20" s="197"/>
      <c r="AJ20" s="198">
        <v>15</v>
      </c>
      <c r="AK20" s="198"/>
      <c r="AL20" s="198"/>
      <c r="AM20" s="198"/>
      <c r="AN20" s="198"/>
      <c r="AO20" s="198">
        <v>139</v>
      </c>
      <c r="AP20" s="198"/>
      <c r="AQ20" s="198"/>
      <c r="AR20" s="198"/>
      <c r="AS20" s="198"/>
      <c r="AT20" s="163"/>
      <c r="AU20" s="199"/>
      <c r="AV20" s="199"/>
      <c r="AW20" s="199"/>
      <c r="AX20" s="200"/>
    </row>
    <row r="21" spans="1:55" ht="24" customHeight="1" x14ac:dyDescent="0.15">
      <c r="A21" s="157"/>
      <c r="B21" s="158"/>
      <c r="C21" s="158"/>
      <c r="D21" s="158"/>
      <c r="E21" s="158"/>
      <c r="F21" s="159"/>
      <c r="G21" s="187"/>
      <c r="H21" s="188"/>
      <c r="I21" s="188"/>
      <c r="J21" s="188"/>
      <c r="K21" s="188"/>
      <c r="L21" s="188"/>
      <c r="M21" s="188"/>
      <c r="N21" s="188"/>
      <c r="O21" s="188"/>
      <c r="P21" s="188"/>
      <c r="Q21" s="188"/>
      <c r="R21" s="188"/>
      <c r="S21" s="188"/>
      <c r="T21" s="188"/>
      <c r="U21" s="188"/>
      <c r="V21" s="188"/>
      <c r="W21" s="188"/>
      <c r="X21" s="189"/>
      <c r="Y21" s="74" t="s">
        <v>52</v>
      </c>
      <c r="Z21" s="75"/>
      <c r="AA21" s="76"/>
      <c r="AB21" s="166"/>
      <c r="AC21" s="166"/>
      <c r="AD21" s="166"/>
      <c r="AE21" s="166">
        <v>92</v>
      </c>
      <c r="AF21" s="166"/>
      <c r="AG21" s="166"/>
      <c r="AH21" s="166"/>
      <c r="AI21" s="166"/>
      <c r="AJ21" s="166">
        <v>92</v>
      </c>
      <c r="AK21" s="166"/>
      <c r="AL21" s="166"/>
      <c r="AM21" s="166"/>
      <c r="AN21" s="166"/>
      <c r="AO21" s="166">
        <v>150</v>
      </c>
      <c r="AP21" s="166"/>
      <c r="AQ21" s="166"/>
      <c r="AR21" s="166"/>
      <c r="AS21" s="166"/>
      <c r="AT21" s="175" t="s">
        <v>53</v>
      </c>
      <c r="AU21" s="175"/>
      <c r="AV21" s="175"/>
      <c r="AW21" s="175"/>
      <c r="AX21" s="176"/>
    </row>
    <row r="22" spans="1:55" ht="24" customHeight="1" x14ac:dyDescent="0.15">
      <c r="A22" s="157"/>
      <c r="B22" s="158"/>
      <c r="C22" s="158"/>
      <c r="D22" s="158"/>
      <c r="E22" s="158"/>
      <c r="F22" s="159"/>
      <c r="G22" s="190"/>
      <c r="H22" s="191"/>
      <c r="I22" s="191"/>
      <c r="J22" s="191"/>
      <c r="K22" s="191"/>
      <c r="L22" s="191"/>
      <c r="M22" s="191"/>
      <c r="N22" s="191"/>
      <c r="O22" s="191"/>
      <c r="P22" s="191"/>
      <c r="Q22" s="191"/>
      <c r="R22" s="191"/>
      <c r="S22" s="191"/>
      <c r="T22" s="191"/>
      <c r="U22" s="191"/>
      <c r="V22" s="191"/>
      <c r="W22" s="191"/>
      <c r="X22" s="192"/>
      <c r="Y22" s="74" t="s">
        <v>54</v>
      </c>
      <c r="Z22" s="75"/>
      <c r="AA22" s="76"/>
      <c r="AB22" s="177" t="s">
        <v>55</v>
      </c>
      <c r="AC22" s="177"/>
      <c r="AD22" s="177"/>
      <c r="AE22" s="178">
        <f>3/92</f>
        <v>3.2608695652173912E-2</v>
      </c>
      <c r="AF22" s="178"/>
      <c r="AG22" s="178"/>
      <c r="AH22" s="178"/>
      <c r="AI22" s="178"/>
      <c r="AJ22" s="178">
        <f>AJ20/AJ21</f>
        <v>0.16304347826086957</v>
      </c>
      <c r="AK22" s="178"/>
      <c r="AL22" s="178"/>
      <c r="AM22" s="178"/>
      <c r="AN22" s="178"/>
      <c r="AO22" s="178">
        <f>AO20/AO21</f>
        <v>0.92666666666666664</v>
      </c>
      <c r="AP22" s="178"/>
      <c r="AQ22" s="178"/>
      <c r="AR22" s="178"/>
      <c r="AS22" s="178"/>
      <c r="AT22" s="179"/>
      <c r="AU22" s="179"/>
      <c r="AV22" s="179"/>
      <c r="AW22" s="179"/>
      <c r="AX22" s="180"/>
    </row>
    <row r="23" spans="1:55" ht="24" customHeight="1" x14ac:dyDescent="0.15">
      <c r="A23" s="219" t="s">
        <v>56</v>
      </c>
      <c r="B23" s="220"/>
      <c r="C23" s="220"/>
      <c r="D23" s="220"/>
      <c r="E23" s="220"/>
      <c r="F23" s="221"/>
      <c r="G23" s="160" t="s">
        <v>57</v>
      </c>
      <c r="H23" s="75"/>
      <c r="I23" s="75"/>
      <c r="J23" s="75"/>
      <c r="K23" s="75"/>
      <c r="L23" s="75"/>
      <c r="M23" s="75"/>
      <c r="N23" s="75"/>
      <c r="O23" s="75"/>
      <c r="P23" s="75"/>
      <c r="Q23" s="75"/>
      <c r="R23" s="75"/>
      <c r="S23" s="75"/>
      <c r="T23" s="75"/>
      <c r="U23" s="75"/>
      <c r="V23" s="75"/>
      <c r="W23" s="75"/>
      <c r="X23" s="76"/>
      <c r="Y23" s="161"/>
      <c r="Z23" s="162"/>
      <c r="AA23" s="163"/>
      <c r="AB23" s="74" t="s">
        <v>45</v>
      </c>
      <c r="AC23" s="75"/>
      <c r="AD23" s="76"/>
      <c r="AE23" s="182" t="s">
        <v>27</v>
      </c>
      <c r="AF23" s="182"/>
      <c r="AG23" s="182"/>
      <c r="AH23" s="182"/>
      <c r="AI23" s="182"/>
      <c r="AJ23" s="182" t="s">
        <v>28</v>
      </c>
      <c r="AK23" s="182"/>
      <c r="AL23" s="182"/>
      <c r="AM23" s="182"/>
      <c r="AN23" s="182"/>
      <c r="AO23" s="182" t="s">
        <v>29</v>
      </c>
      <c r="AP23" s="182"/>
      <c r="AQ23" s="182"/>
      <c r="AR23" s="182"/>
      <c r="AS23" s="182"/>
      <c r="AT23" s="201" t="s">
        <v>58</v>
      </c>
      <c r="AU23" s="202"/>
      <c r="AV23" s="202"/>
      <c r="AW23" s="202"/>
      <c r="AX23" s="203"/>
    </row>
    <row r="24" spans="1:55" ht="24" customHeight="1" x14ac:dyDescent="0.15">
      <c r="A24" s="222"/>
      <c r="B24" s="223"/>
      <c r="C24" s="223"/>
      <c r="D24" s="223"/>
      <c r="E24" s="223"/>
      <c r="F24" s="224"/>
      <c r="G24" s="184" t="s">
        <v>59</v>
      </c>
      <c r="H24" s="204"/>
      <c r="I24" s="204"/>
      <c r="J24" s="204"/>
      <c r="K24" s="204"/>
      <c r="L24" s="204"/>
      <c r="M24" s="204"/>
      <c r="N24" s="204"/>
      <c r="O24" s="204"/>
      <c r="P24" s="204"/>
      <c r="Q24" s="204"/>
      <c r="R24" s="204"/>
      <c r="S24" s="204"/>
      <c r="T24" s="204"/>
      <c r="U24" s="204"/>
      <c r="V24" s="204"/>
      <c r="W24" s="204"/>
      <c r="X24" s="205"/>
      <c r="Y24" s="209" t="s">
        <v>60</v>
      </c>
      <c r="Z24" s="210"/>
      <c r="AA24" s="211"/>
      <c r="AB24" s="212"/>
      <c r="AC24" s="210"/>
      <c r="AD24" s="211"/>
      <c r="AE24" s="213">
        <v>2</v>
      </c>
      <c r="AF24" s="213"/>
      <c r="AG24" s="213"/>
      <c r="AH24" s="213"/>
      <c r="AI24" s="213"/>
      <c r="AJ24" s="197">
        <v>1</v>
      </c>
      <c r="AK24" s="197"/>
      <c r="AL24" s="197"/>
      <c r="AM24" s="197"/>
      <c r="AN24" s="197"/>
      <c r="AO24" s="214">
        <v>3</v>
      </c>
      <c r="AP24" s="215"/>
      <c r="AQ24" s="215"/>
      <c r="AR24" s="215"/>
      <c r="AS24" s="216"/>
      <c r="AT24" s="83" t="s">
        <v>61</v>
      </c>
      <c r="AU24" s="83"/>
      <c r="AV24" s="83"/>
      <c r="AW24" s="83"/>
      <c r="AX24" s="217"/>
      <c r="AY24" s="2"/>
      <c r="AZ24" s="3"/>
      <c r="BA24" s="3"/>
      <c r="BB24" s="3"/>
      <c r="BC24" s="3"/>
    </row>
    <row r="25" spans="1:55" ht="24" customHeight="1" x14ac:dyDescent="0.15">
      <c r="A25" s="225"/>
      <c r="B25" s="226"/>
      <c r="C25" s="226"/>
      <c r="D25" s="226"/>
      <c r="E25" s="226"/>
      <c r="F25" s="227"/>
      <c r="G25" s="206"/>
      <c r="H25" s="207"/>
      <c r="I25" s="207"/>
      <c r="J25" s="207"/>
      <c r="K25" s="207"/>
      <c r="L25" s="207"/>
      <c r="M25" s="207"/>
      <c r="N25" s="207"/>
      <c r="O25" s="207"/>
      <c r="P25" s="207"/>
      <c r="Q25" s="207"/>
      <c r="R25" s="207"/>
      <c r="S25" s="207"/>
      <c r="T25" s="207"/>
      <c r="U25" s="207"/>
      <c r="V25" s="207"/>
      <c r="W25" s="207"/>
      <c r="X25" s="208"/>
      <c r="Y25" s="218" t="s">
        <v>62</v>
      </c>
      <c r="Z25" s="98"/>
      <c r="AA25" s="99"/>
      <c r="AB25" s="228"/>
      <c r="AC25" s="98"/>
      <c r="AD25" s="99"/>
      <c r="AE25" s="229">
        <v>2</v>
      </c>
      <c r="AF25" s="83"/>
      <c r="AG25" s="83"/>
      <c r="AH25" s="83"/>
      <c r="AI25" s="84"/>
      <c r="AJ25" s="230">
        <v>1</v>
      </c>
      <c r="AK25" s="231"/>
      <c r="AL25" s="231"/>
      <c r="AM25" s="231"/>
      <c r="AN25" s="232"/>
      <c r="AO25" s="230">
        <v>3</v>
      </c>
      <c r="AP25" s="231"/>
      <c r="AQ25" s="231"/>
      <c r="AR25" s="231"/>
      <c r="AS25" s="232"/>
      <c r="AT25" s="83" t="s">
        <v>61</v>
      </c>
      <c r="AU25" s="83"/>
      <c r="AV25" s="83"/>
      <c r="AW25" s="83"/>
      <c r="AX25" s="217"/>
      <c r="AY25" s="2"/>
      <c r="AZ25" s="3"/>
      <c r="BA25" s="3"/>
      <c r="BB25" s="3"/>
      <c r="BC25" s="3"/>
    </row>
    <row r="26" spans="1:55" ht="24" customHeight="1" x14ac:dyDescent="0.15">
      <c r="A26" s="219" t="s">
        <v>63</v>
      </c>
      <c r="B26" s="248"/>
      <c r="C26" s="248"/>
      <c r="D26" s="248"/>
      <c r="E26" s="248"/>
      <c r="F26" s="249"/>
      <c r="G26" s="75" t="s">
        <v>64</v>
      </c>
      <c r="H26" s="75"/>
      <c r="I26" s="75"/>
      <c r="J26" s="75"/>
      <c r="K26" s="75"/>
      <c r="L26" s="75"/>
      <c r="M26" s="75"/>
      <c r="N26" s="75"/>
      <c r="O26" s="75"/>
      <c r="P26" s="75"/>
      <c r="Q26" s="75"/>
      <c r="R26" s="75"/>
      <c r="S26" s="75"/>
      <c r="T26" s="75"/>
      <c r="U26" s="75"/>
      <c r="V26" s="75"/>
      <c r="W26" s="75"/>
      <c r="X26" s="76"/>
      <c r="Y26" s="255"/>
      <c r="Z26" s="256"/>
      <c r="AA26" s="257"/>
      <c r="AB26" s="74" t="s">
        <v>45</v>
      </c>
      <c r="AC26" s="75"/>
      <c r="AD26" s="76"/>
      <c r="AE26" s="74" t="s">
        <v>27</v>
      </c>
      <c r="AF26" s="75"/>
      <c r="AG26" s="75"/>
      <c r="AH26" s="75"/>
      <c r="AI26" s="76"/>
      <c r="AJ26" s="74" t="s">
        <v>28</v>
      </c>
      <c r="AK26" s="75"/>
      <c r="AL26" s="75"/>
      <c r="AM26" s="75"/>
      <c r="AN26" s="76"/>
      <c r="AO26" s="74" t="s">
        <v>29</v>
      </c>
      <c r="AP26" s="75"/>
      <c r="AQ26" s="75"/>
      <c r="AR26" s="75"/>
      <c r="AS26" s="76"/>
      <c r="AT26" s="201" t="s">
        <v>65</v>
      </c>
      <c r="AU26" s="202"/>
      <c r="AV26" s="202"/>
      <c r="AW26" s="202"/>
      <c r="AX26" s="203"/>
      <c r="AY26" s="2"/>
      <c r="AZ26" s="3"/>
      <c r="BA26" s="3"/>
      <c r="BB26" s="3"/>
      <c r="BC26" s="3"/>
    </row>
    <row r="27" spans="1:55" ht="24" customHeight="1" x14ac:dyDescent="0.15">
      <c r="A27" s="250"/>
      <c r="B27" s="251"/>
      <c r="C27" s="251"/>
      <c r="D27" s="251"/>
      <c r="E27" s="251"/>
      <c r="F27" s="252"/>
      <c r="G27" s="238" t="s">
        <v>66</v>
      </c>
      <c r="H27" s="238"/>
      <c r="I27" s="238"/>
      <c r="J27" s="238"/>
      <c r="K27" s="238"/>
      <c r="L27" s="238"/>
      <c r="M27" s="238"/>
      <c r="N27" s="238"/>
      <c r="O27" s="238"/>
      <c r="P27" s="238"/>
      <c r="Q27" s="238"/>
      <c r="R27" s="238"/>
      <c r="S27" s="238"/>
      <c r="T27" s="238"/>
      <c r="U27" s="238"/>
      <c r="V27" s="238"/>
      <c r="W27" s="238"/>
      <c r="X27" s="238"/>
      <c r="Y27" s="240" t="s">
        <v>63</v>
      </c>
      <c r="Z27" s="241"/>
      <c r="AA27" s="242"/>
      <c r="AB27" s="235" t="s">
        <v>67</v>
      </c>
      <c r="AC27" s="236"/>
      <c r="AD27" s="237"/>
      <c r="AE27" s="243" t="s">
        <v>68</v>
      </c>
      <c r="AF27" s="243"/>
      <c r="AG27" s="243"/>
      <c r="AH27" s="243"/>
      <c r="AI27" s="243"/>
      <c r="AJ27" s="244">
        <v>11000</v>
      </c>
      <c r="AK27" s="245"/>
      <c r="AL27" s="245"/>
      <c r="AM27" s="245"/>
      <c r="AN27" s="246"/>
      <c r="AO27" s="247">
        <f>17000/2</f>
        <v>8500</v>
      </c>
      <c r="AP27" s="215"/>
      <c r="AQ27" s="215"/>
      <c r="AR27" s="215"/>
      <c r="AS27" s="216"/>
      <c r="AT27" s="233" t="s">
        <v>69</v>
      </c>
      <c r="AU27" s="233"/>
      <c r="AV27" s="233"/>
      <c r="AW27" s="233"/>
      <c r="AX27" s="234"/>
    </row>
    <row r="28" spans="1:55" ht="24" customHeight="1" x14ac:dyDescent="0.15">
      <c r="A28" s="253"/>
      <c r="B28" s="231"/>
      <c r="C28" s="231"/>
      <c r="D28" s="231"/>
      <c r="E28" s="231"/>
      <c r="F28" s="254"/>
      <c r="G28" s="239"/>
      <c r="H28" s="239"/>
      <c r="I28" s="239"/>
      <c r="J28" s="239"/>
      <c r="K28" s="239"/>
      <c r="L28" s="239"/>
      <c r="M28" s="239"/>
      <c r="N28" s="239"/>
      <c r="O28" s="239"/>
      <c r="P28" s="239"/>
      <c r="Q28" s="239"/>
      <c r="R28" s="239"/>
      <c r="S28" s="239"/>
      <c r="T28" s="239"/>
      <c r="U28" s="239"/>
      <c r="V28" s="239"/>
      <c r="W28" s="239"/>
      <c r="X28" s="239"/>
      <c r="Y28" s="193" t="s">
        <v>70</v>
      </c>
      <c r="Z28" s="98"/>
      <c r="AA28" s="99"/>
      <c r="AB28" s="235" t="s">
        <v>71</v>
      </c>
      <c r="AC28" s="236"/>
      <c r="AD28" s="237"/>
      <c r="AE28" s="235" t="s">
        <v>72</v>
      </c>
      <c r="AF28" s="236"/>
      <c r="AG28" s="236"/>
      <c r="AH28" s="236"/>
      <c r="AI28" s="237"/>
      <c r="AJ28" s="235" t="s">
        <v>73</v>
      </c>
      <c r="AK28" s="236"/>
      <c r="AL28" s="236"/>
      <c r="AM28" s="236"/>
      <c r="AN28" s="237"/>
      <c r="AO28" s="235" t="s">
        <v>74</v>
      </c>
      <c r="AP28" s="236"/>
      <c r="AQ28" s="236"/>
      <c r="AR28" s="236"/>
      <c r="AS28" s="237"/>
      <c r="AT28" s="233" t="s">
        <v>69</v>
      </c>
      <c r="AU28" s="233"/>
      <c r="AV28" s="233"/>
      <c r="AW28" s="233"/>
      <c r="AX28" s="234"/>
    </row>
    <row r="29" spans="1:55" ht="23.1" customHeight="1" x14ac:dyDescent="0.15">
      <c r="A29" s="265" t="s">
        <v>75</v>
      </c>
      <c r="B29" s="266"/>
      <c r="C29" s="271" t="s">
        <v>76</v>
      </c>
      <c r="D29" s="272"/>
      <c r="E29" s="272"/>
      <c r="F29" s="272"/>
      <c r="G29" s="272"/>
      <c r="H29" s="272"/>
      <c r="I29" s="272"/>
      <c r="J29" s="272"/>
      <c r="K29" s="273"/>
      <c r="L29" s="274" t="s">
        <v>77</v>
      </c>
      <c r="M29" s="274"/>
      <c r="N29" s="274"/>
      <c r="O29" s="274"/>
      <c r="P29" s="274"/>
      <c r="Q29" s="274"/>
      <c r="R29" s="275" t="s">
        <v>31</v>
      </c>
      <c r="S29" s="275"/>
      <c r="T29" s="275"/>
      <c r="U29" s="275"/>
      <c r="V29" s="275"/>
      <c r="W29" s="275"/>
      <c r="X29" s="276" t="s">
        <v>78</v>
      </c>
      <c r="Y29" s="272"/>
      <c r="Z29" s="272"/>
      <c r="AA29" s="272"/>
      <c r="AB29" s="272"/>
      <c r="AC29" s="272"/>
      <c r="AD29" s="272"/>
      <c r="AE29" s="272"/>
      <c r="AF29" s="272"/>
      <c r="AG29" s="272"/>
      <c r="AH29" s="272"/>
      <c r="AI29" s="272"/>
      <c r="AJ29" s="272"/>
      <c r="AK29" s="272"/>
      <c r="AL29" s="272"/>
      <c r="AM29" s="272"/>
      <c r="AN29" s="272"/>
      <c r="AO29" s="272"/>
      <c r="AP29" s="272"/>
      <c r="AQ29" s="272"/>
      <c r="AR29" s="272"/>
      <c r="AS29" s="272"/>
      <c r="AT29" s="272"/>
      <c r="AU29" s="272"/>
      <c r="AV29" s="272"/>
      <c r="AW29" s="272"/>
      <c r="AX29" s="277"/>
    </row>
    <row r="30" spans="1:55" ht="23.1" customHeight="1" x14ac:dyDescent="0.15">
      <c r="A30" s="267"/>
      <c r="B30" s="268"/>
      <c r="C30" s="278"/>
      <c r="D30" s="279"/>
      <c r="E30" s="279"/>
      <c r="F30" s="279"/>
      <c r="G30" s="279"/>
      <c r="H30" s="279"/>
      <c r="I30" s="279"/>
      <c r="J30" s="279"/>
      <c r="K30" s="280"/>
      <c r="L30" s="281" t="s">
        <v>53</v>
      </c>
      <c r="M30" s="281"/>
      <c r="N30" s="281"/>
      <c r="O30" s="281"/>
      <c r="P30" s="281"/>
      <c r="Q30" s="281"/>
      <c r="R30" s="281"/>
      <c r="S30" s="281"/>
      <c r="T30" s="281"/>
      <c r="U30" s="281"/>
      <c r="V30" s="281"/>
      <c r="W30" s="281"/>
      <c r="X30" s="282"/>
      <c r="Y30" s="283"/>
      <c r="Z30" s="283"/>
      <c r="AA30" s="283"/>
      <c r="AB30" s="283"/>
      <c r="AC30" s="283"/>
      <c r="AD30" s="283"/>
      <c r="AE30" s="283"/>
      <c r="AF30" s="283"/>
      <c r="AG30" s="283"/>
      <c r="AH30" s="283"/>
      <c r="AI30" s="283"/>
      <c r="AJ30" s="283"/>
      <c r="AK30" s="283"/>
      <c r="AL30" s="283"/>
      <c r="AM30" s="283"/>
      <c r="AN30" s="283"/>
      <c r="AO30" s="283"/>
      <c r="AP30" s="283"/>
      <c r="AQ30" s="283"/>
      <c r="AR30" s="283"/>
      <c r="AS30" s="283"/>
      <c r="AT30" s="283"/>
      <c r="AU30" s="283"/>
      <c r="AV30" s="283"/>
      <c r="AW30" s="283"/>
      <c r="AX30" s="284"/>
    </row>
    <row r="31" spans="1:55" ht="23.1" customHeight="1" x14ac:dyDescent="0.15">
      <c r="A31" s="267"/>
      <c r="B31" s="268"/>
      <c r="C31" s="258"/>
      <c r="D31" s="259"/>
      <c r="E31" s="259"/>
      <c r="F31" s="259"/>
      <c r="G31" s="259"/>
      <c r="H31" s="259"/>
      <c r="I31" s="259"/>
      <c r="J31" s="259"/>
      <c r="K31" s="260"/>
      <c r="L31" s="261"/>
      <c r="M31" s="261"/>
      <c r="N31" s="261"/>
      <c r="O31" s="261"/>
      <c r="P31" s="261"/>
      <c r="Q31" s="261"/>
      <c r="R31" s="261"/>
      <c r="S31" s="261"/>
      <c r="T31" s="261"/>
      <c r="U31" s="261"/>
      <c r="V31" s="261"/>
      <c r="W31" s="261"/>
      <c r="X31" s="262"/>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4"/>
    </row>
    <row r="32" spans="1:55" ht="23.1" customHeight="1" x14ac:dyDescent="0.15">
      <c r="A32" s="267"/>
      <c r="B32" s="268"/>
      <c r="C32" s="258"/>
      <c r="D32" s="259"/>
      <c r="E32" s="259"/>
      <c r="F32" s="259"/>
      <c r="G32" s="259"/>
      <c r="H32" s="259"/>
      <c r="I32" s="259"/>
      <c r="J32" s="259"/>
      <c r="K32" s="260"/>
      <c r="L32" s="261"/>
      <c r="M32" s="261"/>
      <c r="N32" s="261"/>
      <c r="O32" s="261"/>
      <c r="P32" s="261"/>
      <c r="Q32" s="261"/>
      <c r="R32" s="261"/>
      <c r="S32" s="261"/>
      <c r="T32" s="261"/>
      <c r="U32" s="261"/>
      <c r="V32" s="261"/>
      <c r="W32" s="261"/>
      <c r="X32" s="262"/>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4"/>
    </row>
    <row r="33" spans="1:50" ht="23.1" customHeight="1" x14ac:dyDescent="0.15">
      <c r="A33" s="267"/>
      <c r="B33" s="268"/>
      <c r="C33" s="258"/>
      <c r="D33" s="259"/>
      <c r="E33" s="259"/>
      <c r="F33" s="259"/>
      <c r="G33" s="259"/>
      <c r="H33" s="259"/>
      <c r="I33" s="259"/>
      <c r="J33" s="259"/>
      <c r="K33" s="260"/>
      <c r="L33" s="261"/>
      <c r="M33" s="261"/>
      <c r="N33" s="261"/>
      <c r="O33" s="261"/>
      <c r="P33" s="261"/>
      <c r="Q33" s="261"/>
      <c r="R33" s="261"/>
      <c r="S33" s="261"/>
      <c r="T33" s="261"/>
      <c r="U33" s="261"/>
      <c r="V33" s="261"/>
      <c r="W33" s="261"/>
      <c r="X33" s="262"/>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4"/>
    </row>
    <row r="34" spans="1:50" ht="23.1" customHeight="1" x14ac:dyDescent="0.15">
      <c r="A34" s="267"/>
      <c r="B34" s="268"/>
      <c r="C34" s="258"/>
      <c r="D34" s="259"/>
      <c r="E34" s="259"/>
      <c r="F34" s="259"/>
      <c r="G34" s="259"/>
      <c r="H34" s="259"/>
      <c r="I34" s="259"/>
      <c r="J34" s="259"/>
      <c r="K34" s="260"/>
      <c r="L34" s="261"/>
      <c r="M34" s="261"/>
      <c r="N34" s="261"/>
      <c r="O34" s="261"/>
      <c r="P34" s="261"/>
      <c r="Q34" s="261"/>
      <c r="R34" s="261"/>
      <c r="S34" s="261"/>
      <c r="T34" s="261"/>
      <c r="U34" s="261"/>
      <c r="V34" s="261"/>
      <c r="W34" s="261"/>
      <c r="X34" s="262"/>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4"/>
    </row>
    <row r="35" spans="1:50" ht="22.5" customHeight="1" x14ac:dyDescent="0.15">
      <c r="A35" s="267"/>
      <c r="B35" s="268"/>
      <c r="C35" s="318"/>
      <c r="D35" s="319"/>
      <c r="E35" s="319"/>
      <c r="F35" s="319"/>
      <c r="G35" s="319"/>
      <c r="H35" s="319"/>
      <c r="I35" s="319"/>
      <c r="J35" s="319"/>
      <c r="K35" s="320"/>
      <c r="L35" s="321"/>
      <c r="M35" s="319"/>
      <c r="N35" s="319"/>
      <c r="O35" s="319"/>
      <c r="P35" s="319"/>
      <c r="Q35" s="320"/>
      <c r="R35" s="321"/>
      <c r="S35" s="319"/>
      <c r="T35" s="319"/>
      <c r="U35" s="319"/>
      <c r="V35" s="319"/>
      <c r="W35" s="320"/>
      <c r="X35" s="262"/>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4"/>
    </row>
    <row r="36" spans="1:50" ht="21.75" customHeight="1" thickBot="1" x14ac:dyDescent="0.2">
      <c r="A36" s="269"/>
      <c r="B36" s="270"/>
      <c r="C36" s="322" t="s">
        <v>40</v>
      </c>
      <c r="D36" s="323"/>
      <c r="E36" s="323"/>
      <c r="F36" s="323"/>
      <c r="G36" s="323"/>
      <c r="H36" s="323"/>
      <c r="I36" s="323"/>
      <c r="J36" s="323"/>
      <c r="K36" s="324"/>
      <c r="L36" s="325" t="s">
        <v>53</v>
      </c>
      <c r="M36" s="326"/>
      <c r="N36" s="326"/>
      <c r="O36" s="326"/>
      <c r="P36" s="326"/>
      <c r="Q36" s="327"/>
      <c r="R36" s="325"/>
      <c r="S36" s="326"/>
      <c r="T36" s="326"/>
      <c r="U36" s="326"/>
      <c r="V36" s="326"/>
      <c r="W36" s="327"/>
      <c r="X36" s="328"/>
      <c r="Y36" s="329"/>
      <c r="Z36" s="329"/>
      <c r="AA36" s="329"/>
      <c r="AB36" s="329"/>
      <c r="AC36" s="329"/>
      <c r="AD36" s="329"/>
      <c r="AE36" s="329"/>
      <c r="AF36" s="329"/>
      <c r="AG36" s="329"/>
      <c r="AH36" s="329"/>
      <c r="AI36" s="329"/>
      <c r="AJ36" s="329"/>
      <c r="AK36" s="329"/>
      <c r="AL36" s="329"/>
      <c r="AM36" s="329"/>
      <c r="AN36" s="329"/>
      <c r="AO36" s="329"/>
      <c r="AP36" s="329"/>
      <c r="AQ36" s="329"/>
      <c r="AR36" s="329"/>
      <c r="AS36" s="329"/>
      <c r="AT36" s="329"/>
      <c r="AU36" s="329"/>
      <c r="AV36" s="329"/>
      <c r="AW36" s="329"/>
      <c r="AX36" s="330"/>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85" t="s">
        <v>79</v>
      </c>
      <c r="B38" s="286"/>
      <c r="C38" s="286"/>
      <c r="D38" s="286"/>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6"/>
      <c r="AN38" s="286"/>
      <c r="AO38" s="286"/>
      <c r="AP38" s="286"/>
      <c r="AQ38" s="286"/>
      <c r="AR38" s="286"/>
      <c r="AS38" s="286"/>
      <c r="AT38" s="286"/>
      <c r="AU38" s="286"/>
      <c r="AV38" s="286"/>
      <c r="AW38" s="286"/>
      <c r="AX38" s="287"/>
    </row>
    <row r="39" spans="1:50" ht="21" customHeight="1" x14ac:dyDescent="0.15">
      <c r="A39" s="8"/>
      <c r="B39" s="9"/>
      <c r="C39" s="288" t="s">
        <v>80</v>
      </c>
      <c r="D39" s="289"/>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90"/>
      <c r="AD39" s="289" t="s">
        <v>81</v>
      </c>
      <c r="AE39" s="289"/>
      <c r="AF39" s="289"/>
      <c r="AG39" s="291" t="s">
        <v>82</v>
      </c>
      <c r="AH39" s="289"/>
      <c r="AI39" s="289"/>
      <c r="AJ39" s="289"/>
      <c r="AK39" s="289"/>
      <c r="AL39" s="289"/>
      <c r="AM39" s="289"/>
      <c r="AN39" s="289"/>
      <c r="AO39" s="289"/>
      <c r="AP39" s="289"/>
      <c r="AQ39" s="289"/>
      <c r="AR39" s="289"/>
      <c r="AS39" s="289"/>
      <c r="AT39" s="289"/>
      <c r="AU39" s="289"/>
      <c r="AV39" s="289"/>
      <c r="AW39" s="289"/>
      <c r="AX39" s="292"/>
    </row>
    <row r="40" spans="1:50" ht="26.25" customHeight="1" x14ac:dyDescent="0.15">
      <c r="A40" s="293" t="s">
        <v>83</v>
      </c>
      <c r="B40" s="294"/>
      <c r="C40" s="299" t="s">
        <v>84</v>
      </c>
      <c r="D40" s="300"/>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1"/>
      <c r="AD40" s="302" t="s">
        <v>85</v>
      </c>
      <c r="AE40" s="303"/>
      <c r="AF40" s="303"/>
      <c r="AG40" s="304" t="s">
        <v>86</v>
      </c>
      <c r="AH40" s="305"/>
      <c r="AI40" s="305"/>
      <c r="AJ40" s="305"/>
      <c r="AK40" s="305"/>
      <c r="AL40" s="305"/>
      <c r="AM40" s="305"/>
      <c r="AN40" s="305"/>
      <c r="AO40" s="305"/>
      <c r="AP40" s="305"/>
      <c r="AQ40" s="305"/>
      <c r="AR40" s="305"/>
      <c r="AS40" s="305"/>
      <c r="AT40" s="305"/>
      <c r="AU40" s="305"/>
      <c r="AV40" s="305"/>
      <c r="AW40" s="305"/>
      <c r="AX40" s="306"/>
    </row>
    <row r="41" spans="1:50" ht="26.25" customHeight="1" x14ac:dyDescent="0.15">
      <c r="A41" s="295"/>
      <c r="B41" s="296"/>
      <c r="C41" s="313" t="s">
        <v>87</v>
      </c>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5"/>
      <c r="AD41" s="316" t="s">
        <v>85</v>
      </c>
      <c r="AE41" s="317"/>
      <c r="AF41" s="317"/>
      <c r="AG41" s="307"/>
      <c r="AH41" s="308"/>
      <c r="AI41" s="308"/>
      <c r="AJ41" s="308"/>
      <c r="AK41" s="308"/>
      <c r="AL41" s="308"/>
      <c r="AM41" s="308"/>
      <c r="AN41" s="308"/>
      <c r="AO41" s="308"/>
      <c r="AP41" s="308"/>
      <c r="AQ41" s="308"/>
      <c r="AR41" s="308"/>
      <c r="AS41" s="308"/>
      <c r="AT41" s="308"/>
      <c r="AU41" s="308"/>
      <c r="AV41" s="308"/>
      <c r="AW41" s="308"/>
      <c r="AX41" s="309"/>
    </row>
    <row r="42" spans="1:50" ht="30" customHeight="1" x14ac:dyDescent="0.15">
      <c r="A42" s="297"/>
      <c r="B42" s="298"/>
      <c r="C42" s="353" t="s">
        <v>88</v>
      </c>
      <c r="D42" s="354"/>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c r="AC42" s="355"/>
      <c r="AD42" s="351" t="s">
        <v>85</v>
      </c>
      <c r="AE42" s="352"/>
      <c r="AF42" s="352"/>
      <c r="AG42" s="310"/>
      <c r="AH42" s="311"/>
      <c r="AI42" s="311"/>
      <c r="AJ42" s="311"/>
      <c r="AK42" s="311"/>
      <c r="AL42" s="311"/>
      <c r="AM42" s="311"/>
      <c r="AN42" s="311"/>
      <c r="AO42" s="311"/>
      <c r="AP42" s="311"/>
      <c r="AQ42" s="311"/>
      <c r="AR42" s="311"/>
      <c r="AS42" s="311"/>
      <c r="AT42" s="311"/>
      <c r="AU42" s="311"/>
      <c r="AV42" s="311"/>
      <c r="AW42" s="311"/>
      <c r="AX42" s="312"/>
    </row>
    <row r="43" spans="1:50" ht="26.25" customHeight="1" x14ac:dyDescent="0.15">
      <c r="A43" s="331" t="s">
        <v>89</v>
      </c>
      <c r="B43" s="332"/>
      <c r="C43" s="356" t="s">
        <v>90</v>
      </c>
      <c r="D43" s="357"/>
      <c r="E43" s="357"/>
      <c r="F43" s="357"/>
      <c r="G43" s="357"/>
      <c r="H43" s="357"/>
      <c r="I43" s="357"/>
      <c r="J43" s="357"/>
      <c r="K43" s="357"/>
      <c r="L43" s="357"/>
      <c r="M43" s="357"/>
      <c r="N43" s="357"/>
      <c r="O43" s="357"/>
      <c r="P43" s="357"/>
      <c r="Q43" s="357"/>
      <c r="R43" s="357"/>
      <c r="S43" s="357"/>
      <c r="T43" s="357"/>
      <c r="U43" s="357"/>
      <c r="V43" s="357"/>
      <c r="W43" s="357"/>
      <c r="X43" s="357"/>
      <c r="Y43" s="357"/>
      <c r="Z43" s="357"/>
      <c r="AA43" s="357"/>
      <c r="AB43" s="357"/>
      <c r="AC43" s="357"/>
      <c r="AD43" s="336" t="s">
        <v>85</v>
      </c>
      <c r="AE43" s="337"/>
      <c r="AF43" s="337"/>
      <c r="AG43" s="338" t="s">
        <v>91</v>
      </c>
      <c r="AH43" s="358"/>
      <c r="AI43" s="358"/>
      <c r="AJ43" s="358"/>
      <c r="AK43" s="358"/>
      <c r="AL43" s="358"/>
      <c r="AM43" s="358"/>
      <c r="AN43" s="358"/>
      <c r="AO43" s="358"/>
      <c r="AP43" s="358"/>
      <c r="AQ43" s="358"/>
      <c r="AR43" s="358"/>
      <c r="AS43" s="358"/>
      <c r="AT43" s="358"/>
      <c r="AU43" s="358"/>
      <c r="AV43" s="358"/>
      <c r="AW43" s="358"/>
      <c r="AX43" s="359"/>
    </row>
    <row r="44" spans="1:50" ht="26.25" customHeight="1" x14ac:dyDescent="0.15">
      <c r="A44" s="295"/>
      <c r="B44" s="296"/>
      <c r="C44" s="347" t="s">
        <v>92</v>
      </c>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c r="AD44" s="316" t="s">
        <v>85</v>
      </c>
      <c r="AE44" s="317"/>
      <c r="AF44" s="317"/>
      <c r="AG44" s="307"/>
      <c r="AH44" s="308"/>
      <c r="AI44" s="308"/>
      <c r="AJ44" s="308"/>
      <c r="AK44" s="308"/>
      <c r="AL44" s="308"/>
      <c r="AM44" s="308"/>
      <c r="AN44" s="308"/>
      <c r="AO44" s="308"/>
      <c r="AP44" s="308"/>
      <c r="AQ44" s="308"/>
      <c r="AR44" s="308"/>
      <c r="AS44" s="308"/>
      <c r="AT44" s="308"/>
      <c r="AU44" s="308"/>
      <c r="AV44" s="308"/>
      <c r="AW44" s="308"/>
      <c r="AX44" s="309"/>
    </row>
    <row r="45" spans="1:50" ht="26.25" customHeight="1" x14ac:dyDescent="0.15">
      <c r="A45" s="295"/>
      <c r="B45" s="296"/>
      <c r="C45" s="347" t="s">
        <v>93</v>
      </c>
      <c r="D45" s="315"/>
      <c r="E45" s="315"/>
      <c r="F45" s="315"/>
      <c r="G45" s="315"/>
      <c r="H45" s="315"/>
      <c r="I45" s="315"/>
      <c r="J45" s="315"/>
      <c r="K45" s="315"/>
      <c r="L45" s="315"/>
      <c r="M45" s="315"/>
      <c r="N45" s="315"/>
      <c r="O45" s="315"/>
      <c r="P45" s="315"/>
      <c r="Q45" s="315"/>
      <c r="R45" s="315"/>
      <c r="S45" s="315"/>
      <c r="T45" s="315"/>
      <c r="U45" s="315"/>
      <c r="V45" s="315"/>
      <c r="W45" s="315"/>
      <c r="X45" s="315"/>
      <c r="Y45" s="315"/>
      <c r="Z45" s="315"/>
      <c r="AA45" s="315"/>
      <c r="AB45" s="315"/>
      <c r="AC45" s="315"/>
      <c r="AD45" s="316" t="s">
        <v>85</v>
      </c>
      <c r="AE45" s="317"/>
      <c r="AF45" s="317"/>
      <c r="AG45" s="307"/>
      <c r="AH45" s="308"/>
      <c r="AI45" s="308"/>
      <c r="AJ45" s="308"/>
      <c r="AK45" s="308"/>
      <c r="AL45" s="308"/>
      <c r="AM45" s="308"/>
      <c r="AN45" s="308"/>
      <c r="AO45" s="308"/>
      <c r="AP45" s="308"/>
      <c r="AQ45" s="308"/>
      <c r="AR45" s="308"/>
      <c r="AS45" s="308"/>
      <c r="AT45" s="308"/>
      <c r="AU45" s="308"/>
      <c r="AV45" s="308"/>
      <c r="AW45" s="308"/>
      <c r="AX45" s="309"/>
    </row>
    <row r="46" spans="1:50" ht="26.25" customHeight="1" x14ac:dyDescent="0.15">
      <c r="A46" s="295"/>
      <c r="B46" s="296"/>
      <c r="C46" s="347" t="s">
        <v>94</v>
      </c>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315"/>
      <c r="AD46" s="316" t="s">
        <v>85</v>
      </c>
      <c r="AE46" s="317"/>
      <c r="AF46" s="317"/>
      <c r="AG46" s="307"/>
      <c r="AH46" s="308"/>
      <c r="AI46" s="308"/>
      <c r="AJ46" s="308"/>
      <c r="AK46" s="308"/>
      <c r="AL46" s="308"/>
      <c r="AM46" s="308"/>
      <c r="AN46" s="308"/>
      <c r="AO46" s="308"/>
      <c r="AP46" s="308"/>
      <c r="AQ46" s="308"/>
      <c r="AR46" s="308"/>
      <c r="AS46" s="308"/>
      <c r="AT46" s="308"/>
      <c r="AU46" s="308"/>
      <c r="AV46" s="308"/>
      <c r="AW46" s="308"/>
      <c r="AX46" s="309"/>
    </row>
    <row r="47" spans="1:50" ht="26.25" customHeight="1" x14ac:dyDescent="0.15">
      <c r="A47" s="295"/>
      <c r="B47" s="296"/>
      <c r="C47" s="347" t="s">
        <v>95</v>
      </c>
      <c r="D47" s="315"/>
      <c r="E47" s="315"/>
      <c r="F47" s="315"/>
      <c r="G47" s="315"/>
      <c r="H47" s="315"/>
      <c r="I47" s="315"/>
      <c r="J47" s="315"/>
      <c r="K47" s="315"/>
      <c r="L47" s="315"/>
      <c r="M47" s="315"/>
      <c r="N47" s="315"/>
      <c r="O47" s="315"/>
      <c r="P47" s="315"/>
      <c r="Q47" s="315"/>
      <c r="R47" s="315"/>
      <c r="S47" s="315"/>
      <c r="T47" s="315"/>
      <c r="U47" s="315"/>
      <c r="V47" s="315"/>
      <c r="W47" s="315"/>
      <c r="X47" s="315"/>
      <c r="Y47" s="315"/>
      <c r="Z47" s="315"/>
      <c r="AA47" s="315"/>
      <c r="AB47" s="315"/>
      <c r="AC47" s="348"/>
      <c r="AD47" s="316" t="s">
        <v>85</v>
      </c>
      <c r="AE47" s="317"/>
      <c r="AF47" s="317"/>
      <c r="AG47" s="307"/>
      <c r="AH47" s="308"/>
      <c r="AI47" s="308"/>
      <c r="AJ47" s="308"/>
      <c r="AK47" s="308"/>
      <c r="AL47" s="308"/>
      <c r="AM47" s="308"/>
      <c r="AN47" s="308"/>
      <c r="AO47" s="308"/>
      <c r="AP47" s="308"/>
      <c r="AQ47" s="308"/>
      <c r="AR47" s="308"/>
      <c r="AS47" s="308"/>
      <c r="AT47" s="308"/>
      <c r="AU47" s="308"/>
      <c r="AV47" s="308"/>
      <c r="AW47" s="308"/>
      <c r="AX47" s="309"/>
    </row>
    <row r="48" spans="1:50" ht="26.25" customHeight="1" x14ac:dyDescent="0.15">
      <c r="A48" s="295"/>
      <c r="B48" s="296"/>
      <c r="C48" s="349" t="s">
        <v>96</v>
      </c>
      <c r="D48" s="350"/>
      <c r="E48" s="350"/>
      <c r="F48" s="350"/>
      <c r="G48" s="350"/>
      <c r="H48" s="350"/>
      <c r="I48" s="350"/>
      <c r="J48" s="350"/>
      <c r="K48" s="350"/>
      <c r="L48" s="350"/>
      <c r="M48" s="350"/>
      <c r="N48" s="350"/>
      <c r="O48" s="350"/>
      <c r="P48" s="350"/>
      <c r="Q48" s="350"/>
      <c r="R48" s="350"/>
      <c r="S48" s="350"/>
      <c r="T48" s="350"/>
      <c r="U48" s="350"/>
      <c r="V48" s="350"/>
      <c r="W48" s="350"/>
      <c r="X48" s="350"/>
      <c r="Y48" s="350"/>
      <c r="Z48" s="350"/>
      <c r="AA48" s="350"/>
      <c r="AB48" s="350"/>
      <c r="AC48" s="350"/>
      <c r="AD48" s="351" t="s">
        <v>85</v>
      </c>
      <c r="AE48" s="352"/>
      <c r="AF48" s="352"/>
      <c r="AG48" s="310"/>
      <c r="AH48" s="311"/>
      <c r="AI48" s="311"/>
      <c r="AJ48" s="311"/>
      <c r="AK48" s="311"/>
      <c r="AL48" s="311"/>
      <c r="AM48" s="311"/>
      <c r="AN48" s="311"/>
      <c r="AO48" s="311"/>
      <c r="AP48" s="311"/>
      <c r="AQ48" s="311"/>
      <c r="AR48" s="311"/>
      <c r="AS48" s="311"/>
      <c r="AT48" s="311"/>
      <c r="AU48" s="311"/>
      <c r="AV48" s="311"/>
      <c r="AW48" s="311"/>
      <c r="AX48" s="312"/>
    </row>
    <row r="49" spans="1:50" ht="30" customHeight="1" x14ac:dyDescent="0.15">
      <c r="A49" s="331" t="s">
        <v>97</v>
      </c>
      <c r="B49" s="332"/>
      <c r="C49" s="333" t="s">
        <v>98</v>
      </c>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5"/>
      <c r="AD49" s="336" t="s">
        <v>85</v>
      </c>
      <c r="AE49" s="337"/>
      <c r="AF49" s="337"/>
      <c r="AG49" s="338" t="s">
        <v>99</v>
      </c>
      <c r="AH49" s="339"/>
      <c r="AI49" s="339"/>
      <c r="AJ49" s="339"/>
      <c r="AK49" s="339"/>
      <c r="AL49" s="339"/>
      <c r="AM49" s="339"/>
      <c r="AN49" s="339"/>
      <c r="AO49" s="339"/>
      <c r="AP49" s="339"/>
      <c r="AQ49" s="339"/>
      <c r="AR49" s="339"/>
      <c r="AS49" s="339"/>
      <c r="AT49" s="339"/>
      <c r="AU49" s="339"/>
      <c r="AV49" s="339"/>
      <c r="AW49" s="339"/>
      <c r="AX49" s="340"/>
    </row>
    <row r="50" spans="1:50" ht="26.25" customHeight="1" x14ac:dyDescent="0.15">
      <c r="A50" s="295"/>
      <c r="B50" s="296"/>
      <c r="C50" s="347" t="s">
        <v>100</v>
      </c>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5"/>
      <c r="AB50" s="315"/>
      <c r="AC50" s="315"/>
      <c r="AD50" s="316" t="s">
        <v>85</v>
      </c>
      <c r="AE50" s="317"/>
      <c r="AF50" s="317"/>
      <c r="AG50" s="341"/>
      <c r="AH50" s="342"/>
      <c r="AI50" s="342"/>
      <c r="AJ50" s="342"/>
      <c r="AK50" s="342"/>
      <c r="AL50" s="342"/>
      <c r="AM50" s="342"/>
      <c r="AN50" s="342"/>
      <c r="AO50" s="342"/>
      <c r="AP50" s="342"/>
      <c r="AQ50" s="342"/>
      <c r="AR50" s="342"/>
      <c r="AS50" s="342"/>
      <c r="AT50" s="342"/>
      <c r="AU50" s="342"/>
      <c r="AV50" s="342"/>
      <c r="AW50" s="342"/>
      <c r="AX50" s="343"/>
    </row>
    <row r="51" spans="1:50" ht="26.25" customHeight="1" x14ac:dyDescent="0.15">
      <c r="A51" s="295"/>
      <c r="B51" s="296"/>
      <c r="C51" s="347" t="s">
        <v>101</v>
      </c>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D51" s="316" t="s">
        <v>85</v>
      </c>
      <c r="AE51" s="317"/>
      <c r="AF51" s="317"/>
      <c r="AG51" s="344"/>
      <c r="AH51" s="345"/>
      <c r="AI51" s="345"/>
      <c r="AJ51" s="345"/>
      <c r="AK51" s="345"/>
      <c r="AL51" s="345"/>
      <c r="AM51" s="345"/>
      <c r="AN51" s="345"/>
      <c r="AO51" s="345"/>
      <c r="AP51" s="345"/>
      <c r="AQ51" s="345"/>
      <c r="AR51" s="345"/>
      <c r="AS51" s="345"/>
      <c r="AT51" s="345"/>
      <c r="AU51" s="345"/>
      <c r="AV51" s="345"/>
      <c r="AW51" s="345"/>
      <c r="AX51" s="346"/>
    </row>
    <row r="52" spans="1:50" ht="33.6" customHeight="1" x14ac:dyDescent="0.15">
      <c r="A52" s="331" t="s">
        <v>102</v>
      </c>
      <c r="B52" s="332"/>
      <c r="C52" s="390" t="s">
        <v>103</v>
      </c>
      <c r="D52" s="391"/>
      <c r="E52" s="391"/>
      <c r="F52" s="391"/>
      <c r="G52" s="391"/>
      <c r="H52" s="391"/>
      <c r="I52" s="391"/>
      <c r="J52" s="391"/>
      <c r="K52" s="391"/>
      <c r="L52" s="391"/>
      <c r="M52" s="391"/>
      <c r="N52" s="391"/>
      <c r="O52" s="391"/>
      <c r="P52" s="391"/>
      <c r="Q52" s="391"/>
      <c r="R52" s="391"/>
      <c r="S52" s="391"/>
      <c r="T52" s="391"/>
      <c r="U52" s="391"/>
      <c r="V52" s="391"/>
      <c r="W52" s="391"/>
      <c r="X52" s="391"/>
      <c r="Y52" s="391"/>
      <c r="Z52" s="391"/>
      <c r="AA52" s="391"/>
      <c r="AB52" s="391"/>
      <c r="AC52" s="357"/>
      <c r="AD52" s="336" t="s">
        <v>38</v>
      </c>
      <c r="AE52" s="337"/>
      <c r="AF52" s="337"/>
      <c r="AG52" s="392"/>
      <c r="AH52" s="248"/>
      <c r="AI52" s="248"/>
      <c r="AJ52" s="248"/>
      <c r="AK52" s="248"/>
      <c r="AL52" s="248"/>
      <c r="AM52" s="248"/>
      <c r="AN52" s="248"/>
      <c r="AO52" s="248"/>
      <c r="AP52" s="248"/>
      <c r="AQ52" s="248"/>
      <c r="AR52" s="248"/>
      <c r="AS52" s="248"/>
      <c r="AT52" s="248"/>
      <c r="AU52" s="248"/>
      <c r="AV52" s="248"/>
      <c r="AW52" s="248"/>
      <c r="AX52" s="393"/>
    </row>
    <row r="53" spans="1:50" ht="15.75" customHeight="1" x14ac:dyDescent="0.15">
      <c r="A53" s="295"/>
      <c r="B53" s="296"/>
      <c r="C53" s="397" t="s">
        <v>0</v>
      </c>
      <c r="D53" s="398"/>
      <c r="E53" s="398"/>
      <c r="F53" s="398"/>
      <c r="G53" s="399" t="s">
        <v>104</v>
      </c>
      <c r="H53" s="400"/>
      <c r="I53" s="400"/>
      <c r="J53" s="400"/>
      <c r="K53" s="400"/>
      <c r="L53" s="400"/>
      <c r="M53" s="400"/>
      <c r="N53" s="400"/>
      <c r="O53" s="400"/>
      <c r="P53" s="400"/>
      <c r="Q53" s="400"/>
      <c r="R53" s="400"/>
      <c r="S53" s="401"/>
      <c r="T53" s="402" t="s">
        <v>105</v>
      </c>
      <c r="U53" s="403"/>
      <c r="V53" s="403"/>
      <c r="W53" s="403"/>
      <c r="X53" s="403"/>
      <c r="Y53" s="403"/>
      <c r="Z53" s="403"/>
      <c r="AA53" s="403"/>
      <c r="AB53" s="403"/>
      <c r="AC53" s="403"/>
      <c r="AD53" s="403"/>
      <c r="AE53" s="403"/>
      <c r="AF53" s="403"/>
      <c r="AG53" s="394"/>
      <c r="AH53" s="251"/>
      <c r="AI53" s="251"/>
      <c r="AJ53" s="251"/>
      <c r="AK53" s="251"/>
      <c r="AL53" s="251"/>
      <c r="AM53" s="251"/>
      <c r="AN53" s="251"/>
      <c r="AO53" s="251"/>
      <c r="AP53" s="251"/>
      <c r="AQ53" s="251"/>
      <c r="AR53" s="251"/>
      <c r="AS53" s="251"/>
      <c r="AT53" s="251"/>
      <c r="AU53" s="251"/>
      <c r="AV53" s="251"/>
      <c r="AW53" s="251"/>
      <c r="AX53" s="395"/>
    </row>
    <row r="54" spans="1:50" ht="26.25" customHeight="1" x14ac:dyDescent="0.15">
      <c r="A54" s="295"/>
      <c r="B54" s="296"/>
      <c r="C54" s="404"/>
      <c r="D54" s="405"/>
      <c r="E54" s="405"/>
      <c r="F54" s="405"/>
      <c r="G54" s="406"/>
      <c r="H54" s="315"/>
      <c r="I54" s="315"/>
      <c r="J54" s="315"/>
      <c r="K54" s="315"/>
      <c r="L54" s="315"/>
      <c r="M54" s="315"/>
      <c r="N54" s="315"/>
      <c r="O54" s="315"/>
      <c r="P54" s="315"/>
      <c r="Q54" s="315"/>
      <c r="R54" s="315"/>
      <c r="S54" s="407"/>
      <c r="T54" s="408"/>
      <c r="U54" s="315"/>
      <c r="V54" s="315"/>
      <c r="W54" s="315"/>
      <c r="X54" s="315"/>
      <c r="Y54" s="315"/>
      <c r="Z54" s="315"/>
      <c r="AA54" s="315"/>
      <c r="AB54" s="315"/>
      <c r="AC54" s="315"/>
      <c r="AD54" s="315"/>
      <c r="AE54" s="315"/>
      <c r="AF54" s="315"/>
      <c r="AG54" s="394"/>
      <c r="AH54" s="251"/>
      <c r="AI54" s="251"/>
      <c r="AJ54" s="251"/>
      <c r="AK54" s="251"/>
      <c r="AL54" s="251"/>
      <c r="AM54" s="251"/>
      <c r="AN54" s="251"/>
      <c r="AO54" s="251"/>
      <c r="AP54" s="251"/>
      <c r="AQ54" s="251"/>
      <c r="AR54" s="251"/>
      <c r="AS54" s="251"/>
      <c r="AT54" s="251"/>
      <c r="AU54" s="251"/>
      <c r="AV54" s="251"/>
      <c r="AW54" s="251"/>
      <c r="AX54" s="395"/>
    </row>
    <row r="55" spans="1:50" ht="26.25" customHeight="1" x14ac:dyDescent="0.15">
      <c r="A55" s="297"/>
      <c r="B55" s="298"/>
      <c r="C55" s="370"/>
      <c r="D55" s="371"/>
      <c r="E55" s="371"/>
      <c r="F55" s="371"/>
      <c r="G55" s="372"/>
      <c r="H55" s="350"/>
      <c r="I55" s="350"/>
      <c r="J55" s="350"/>
      <c r="K55" s="350"/>
      <c r="L55" s="350"/>
      <c r="M55" s="350"/>
      <c r="N55" s="350"/>
      <c r="O55" s="350"/>
      <c r="P55" s="350"/>
      <c r="Q55" s="350"/>
      <c r="R55" s="350"/>
      <c r="S55" s="373"/>
      <c r="T55" s="374"/>
      <c r="U55" s="375"/>
      <c r="V55" s="375"/>
      <c r="W55" s="375"/>
      <c r="X55" s="375"/>
      <c r="Y55" s="375"/>
      <c r="Z55" s="375"/>
      <c r="AA55" s="375"/>
      <c r="AB55" s="375"/>
      <c r="AC55" s="375"/>
      <c r="AD55" s="375"/>
      <c r="AE55" s="375"/>
      <c r="AF55" s="375"/>
      <c r="AG55" s="230"/>
      <c r="AH55" s="231"/>
      <c r="AI55" s="231"/>
      <c r="AJ55" s="231"/>
      <c r="AK55" s="231"/>
      <c r="AL55" s="231"/>
      <c r="AM55" s="231"/>
      <c r="AN55" s="231"/>
      <c r="AO55" s="231"/>
      <c r="AP55" s="231"/>
      <c r="AQ55" s="231"/>
      <c r="AR55" s="231"/>
      <c r="AS55" s="231"/>
      <c r="AT55" s="231"/>
      <c r="AU55" s="231"/>
      <c r="AV55" s="231"/>
      <c r="AW55" s="231"/>
      <c r="AX55" s="396"/>
    </row>
    <row r="56" spans="1:50" ht="57" customHeight="1" x14ac:dyDescent="0.15">
      <c r="A56" s="331" t="s">
        <v>106</v>
      </c>
      <c r="B56" s="376"/>
      <c r="C56" s="379" t="s">
        <v>107</v>
      </c>
      <c r="D56" s="380"/>
      <c r="E56" s="380"/>
      <c r="F56" s="381"/>
      <c r="G56" s="382" t="s">
        <v>108</v>
      </c>
      <c r="H56" s="383"/>
      <c r="I56" s="383"/>
      <c r="J56" s="383"/>
      <c r="K56" s="383"/>
      <c r="L56" s="383"/>
      <c r="M56" s="383"/>
      <c r="N56" s="383"/>
      <c r="O56" s="383"/>
      <c r="P56" s="383"/>
      <c r="Q56" s="383"/>
      <c r="R56" s="383"/>
      <c r="S56" s="383"/>
      <c r="T56" s="383"/>
      <c r="U56" s="383"/>
      <c r="V56" s="383"/>
      <c r="W56" s="383"/>
      <c r="X56" s="383"/>
      <c r="Y56" s="383"/>
      <c r="Z56" s="383"/>
      <c r="AA56" s="383"/>
      <c r="AB56" s="383"/>
      <c r="AC56" s="383"/>
      <c r="AD56" s="383"/>
      <c r="AE56" s="383"/>
      <c r="AF56" s="383"/>
      <c r="AG56" s="383"/>
      <c r="AH56" s="383"/>
      <c r="AI56" s="383"/>
      <c r="AJ56" s="383"/>
      <c r="AK56" s="383"/>
      <c r="AL56" s="383"/>
      <c r="AM56" s="383"/>
      <c r="AN56" s="383"/>
      <c r="AO56" s="383"/>
      <c r="AP56" s="383"/>
      <c r="AQ56" s="383"/>
      <c r="AR56" s="383"/>
      <c r="AS56" s="383"/>
      <c r="AT56" s="383"/>
      <c r="AU56" s="383"/>
      <c r="AV56" s="383"/>
      <c r="AW56" s="383"/>
      <c r="AX56" s="384"/>
    </row>
    <row r="57" spans="1:50" ht="66.75" customHeight="1" thickBot="1" x14ac:dyDescent="0.2">
      <c r="A57" s="377"/>
      <c r="B57" s="378"/>
      <c r="C57" s="385" t="s">
        <v>109</v>
      </c>
      <c r="D57" s="386"/>
      <c r="E57" s="386"/>
      <c r="F57" s="387"/>
      <c r="G57" s="388" t="s">
        <v>110</v>
      </c>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c r="AI57" s="388"/>
      <c r="AJ57" s="388"/>
      <c r="AK57" s="388"/>
      <c r="AL57" s="388"/>
      <c r="AM57" s="388"/>
      <c r="AN57" s="388"/>
      <c r="AO57" s="388"/>
      <c r="AP57" s="388"/>
      <c r="AQ57" s="388"/>
      <c r="AR57" s="388"/>
      <c r="AS57" s="388"/>
      <c r="AT57" s="388"/>
      <c r="AU57" s="388"/>
      <c r="AV57" s="388"/>
      <c r="AW57" s="388"/>
      <c r="AX57" s="389"/>
    </row>
    <row r="58" spans="1:50" ht="21" customHeight="1" x14ac:dyDescent="0.15">
      <c r="A58" s="285" t="s">
        <v>111</v>
      </c>
      <c r="B58" s="286"/>
      <c r="C58" s="286"/>
      <c r="D58" s="286"/>
      <c r="E58" s="286"/>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M58" s="286"/>
      <c r="AN58" s="286"/>
      <c r="AO58" s="286"/>
      <c r="AP58" s="286"/>
      <c r="AQ58" s="286"/>
      <c r="AR58" s="286"/>
      <c r="AS58" s="286"/>
      <c r="AT58" s="286"/>
      <c r="AU58" s="286"/>
      <c r="AV58" s="286"/>
      <c r="AW58" s="286"/>
      <c r="AX58" s="287"/>
    </row>
    <row r="59" spans="1:50" ht="120" customHeight="1" thickBot="1" x14ac:dyDescent="0.2">
      <c r="A59" s="360"/>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c r="AL59" s="361"/>
      <c r="AM59" s="361"/>
      <c r="AN59" s="361"/>
      <c r="AO59" s="361"/>
      <c r="AP59" s="361"/>
      <c r="AQ59" s="361"/>
      <c r="AR59" s="361"/>
      <c r="AS59" s="361"/>
      <c r="AT59" s="361"/>
      <c r="AU59" s="361"/>
      <c r="AV59" s="361"/>
      <c r="AW59" s="361"/>
      <c r="AX59" s="362"/>
    </row>
    <row r="60" spans="1:50" ht="21" customHeight="1" x14ac:dyDescent="0.15">
      <c r="A60" s="363" t="s">
        <v>112</v>
      </c>
      <c r="B60" s="364"/>
      <c r="C60" s="364"/>
      <c r="D60" s="364"/>
      <c r="E60" s="364"/>
      <c r="F60" s="364"/>
      <c r="G60" s="364"/>
      <c r="H60" s="364"/>
      <c r="I60" s="364"/>
      <c r="J60" s="364"/>
      <c r="K60" s="364"/>
      <c r="L60" s="364"/>
      <c r="M60" s="364"/>
      <c r="N60" s="364"/>
      <c r="O60" s="364"/>
      <c r="P60" s="364"/>
      <c r="Q60" s="364"/>
      <c r="R60" s="364"/>
      <c r="S60" s="364"/>
      <c r="T60" s="364"/>
      <c r="U60" s="364"/>
      <c r="V60" s="364"/>
      <c r="W60" s="364"/>
      <c r="X60" s="364"/>
      <c r="Y60" s="364"/>
      <c r="Z60" s="364"/>
      <c r="AA60" s="364"/>
      <c r="AB60" s="364"/>
      <c r="AC60" s="364"/>
      <c r="AD60" s="364"/>
      <c r="AE60" s="364"/>
      <c r="AF60" s="364"/>
      <c r="AG60" s="364"/>
      <c r="AH60" s="364"/>
      <c r="AI60" s="364"/>
      <c r="AJ60" s="364"/>
      <c r="AK60" s="364"/>
      <c r="AL60" s="364"/>
      <c r="AM60" s="364"/>
      <c r="AN60" s="364"/>
      <c r="AO60" s="364"/>
      <c r="AP60" s="364"/>
      <c r="AQ60" s="364"/>
      <c r="AR60" s="364"/>
      <c r="AS60" s="364"/>
      <c r="AT60" s="364"/>
      <c r="AU60" s="364"/>
      <c r="AV60" s="364"/>
      <c r="AW60" s="364"/>
      <c r="AX60" s="365"/>
    </row>
    <row r="61" spans="1:50" ht="120" customHeight="1" thickBot="1" x14ac:dyDescent="0.2">
      <c r="A61" s="360"/>
      <c r="B61" s="361"/>
      <c r="C61" s="361"/>
      <c r="D61" s="361"/>
      <c r="E61" s="366"/>
      <c r="F61" s="367"/>
      <c r="G61" s="368"/>
      <c r="H61" s="368"/>
      <c r="I61" s="368"/>
      <c r="J61" s="368"/>
      <c r="K61" s="368"/>
      <c r="L61" s="368"/>
      <c r="M61" s="368"/>
      <c r="N61" s="368"/>
      <c r="O61" s="368"/>
      <c r="P61" s="368"/>
      <c r="Q61" s="368"/>
      <c r="R61" s="368"/>
      <c r="S61" s="368"/>
      <c r="T61" s="368"/>
      <c r="U61" s="368"/>
      <c r="V61" s="368"/>
      <c r="W61" s="368"/>
      <c r="X61" s="368"/>
      <c r="Y61" s="368"/>
      <c r="Z61" s="368"/>
      <c r="AA61" s="368"/>
      <c r="AB61" s="368"/>
      <c r="AC61" s="368"/>
      <c r="AD61" s="368"/>
      <c r="AE61" s="368"/>
      <c r="AF61" s="368"/>
      <c r="AG61" s="368"/>
      <c r="AH61" s="368"/>
      <c r="AI61" s="368"/>
      <c r="AJ61" s="368"/>
      <c r="AK61" s="368"/>
      <c r="AL61" s="368"/>
      <c r="AM61" s="368"/>
      <c r="AN61" s="368"/>
      <c r="AO61" s="368"/>
      <c r="AP61" s="368"/>
      <c r="AQ61" s="368"/>
      <c r="AR61" s="368"/>
      <c r="AS61" s="368"/>
      <c r="AT61" s="368"/>
      <c r="AU61" s="368"/>
      <c r="AV61" s="368"/>
      <c r="AW61" s="368"/>
      <c r="AX61" s="369"/>
    </row>
    <row r="62" spans="1:50" ht="21" customHeight="1" x14ac:dyDescent="0.15">
      <c r="A62" s="363" t="s">
        <v>113</v>
      </c>
      <c r="B62" s="364"/>
      <c r="C62" s="364"/>
      <c r="D62" s="364"/>
      <c r="E62" s="364"/>
      <c r="F62" s="364"/>
      <c r="G62" s="364"/>
      <c r="H62" s="364"/>
      <c r="I62" s="364"/>
      <c r="J62" s="364"/>
      <c r="K62" s="364"/>
      <c r="L62" s="364"/>
      <c r="M62" s="364"/>
      <c r="N62" s="364"/>
      <c r="O62" s="364"/>
      <c r="P62" s="364"/>
      <c r="Q62" s="364"/>
      <c r="R62" s="364"/>
      <c r="S62" s="364"/>
      <c r="T62" s="364"/>
      <c r="U62" s="364"/>
      <c r="V62" s="364"/>
      <c r="W62" s="364"/>
      <c r="X62" s="364"/>
      <c r="Y62" s="364"/>
      <c r="Z62" s="364"/>
      <c r="AA62" s="364"/>
      <c r="AB62" s="364"/>
      <c r="AC62" s="364"/>
      <c r="AD62" s="364"/>
      <c r="AE62" s="364"/>
      <c r="AF62" s="364"/>
      <c r="AG62" s="364"/>
      <c r="AH62" s="364"/>
      <c r="AI62" s="364"/>
      <c r="AJ62" s="364"/>
      <c r="AK62" s="364"/>
      <c r="AL62" s="364"/>
      <c r="AM62" s="364"/>
      <c r="AN62" s="364"/>
      <c r="AO62" s="364"/>
      <c r="AP62" s="364"/>
      <c r="AQ62" s="364"/>
      <c r="AR62" s="364"/>
      <c r="AS62" s="364"/>
      <c r="AT62" s="364"/>
      <c r="AU62" s="364"/>
      <c r="AV62" s="364"/>
      <c r="AW62" s="364"/>
      <c r="AX62" s="365"/>
    </row>
    <row r="63" spans="1:50" ht="99.95" customHeight="1" thickBot="1" x14ac:dyDescent="0.2">
      <c r="A63" s="360"/>
      <c r="B63" s="459"/>
      <c r="C63" s="459"/>
      <c r="D63" s="459"/>
      <c r="E63" s="460"/>
      <c r="F63" s="459"/>
      <c r="G63" s="459"/>
      <c r="H63" s="459"/>
      <c r="I63" s="459"/>
      <c r="J63" s="459"/>
      <c r="K63" s="459"/>
      <c r="L63" s="459"/>
      <c r="M63" s="459"/>
      <c r="N63" s="459"/>
      <c r="O63" s="459"/>
      <c r="P63" s="459"/>
      <c r="Q63" s="459"/>
      <c r="R63" s="459"/>
      <c r="S63" s="459"/>
      <c r="T63" s="459"/>
      <c r="U63" s="459"/>
      <c r="V63" s="459"/>
      <c r="W63" s="459"/>
      <c r="X63" s="459"/>
      <c r="Y63" s="459"/>
      <c r="Z63" s="459"/>
      <c r="AA63" s="459"/>
      <c r="AB63" s="459"/>
      <c r="AC63" s="459"/>
      <c r="AD63" s="459"/>
      <c r="AE63" s="459"/>
      <c r="AF63" s="459"/>
      <c r="AG63" s="459"/>
      <c r="AH63" s="459"/>
      <c r="AI63" s="459"/>
      <c r="AJ63" s="459"/>
      <c r="AK63" s="459"/>
      <c r="AL63" s="459"/>
      <c r="AM63" s="459"/>
      <c r="AN63" s="459"/>
      <c r="AO63" s="459"/>
      <c r="AP63" s="459"/>
      <c r="AQ63" s="459"/>
      <c r="AR63" s="459"/>
      <c r="AS63" s="459"/>
      <c r="AT63" s="459"/>
      <c r="AU63" s="459"/>
      <c r="AV63" s="459"/>
      <c r="AW63" s="459"/>
      <c r="AX63" s="461"/>
    </row>
    <row r="64" spans="1:50" ht="21" customHeight="1" x14ac:dyDescent="0.15">
      <c r="A64" s="462" t="s">
        <v>114</v>
      </c>
      <c r="B64" s="463"/>
      <c r="C64" s="463"/>
      <c r="D64" s="463"/>
      <c r="E64" s="463"/>
      <c r="F64" s="463"/>
      <c r="G64" s="463"/>
      <c r="H64" s="463"/>
      <c r="I64" s="463"/>
      <c r="J64" s="463"/>
      <c r="K64" s="463"/>
      <c r="L64" s="463"/>
      <c r="M64" s="463"/>
      <c r="N64" s="463"/>
      <c r="O64" s="463"/>
      <c r="P64" s="463"/>
      <c r="Q64" s="463"/>
      <c r="R64" s="463"/>
      <c r="S64" s="463"/>
      <c r="T64" s="463"/>
      <c r="U64" s="463"/>
      <c r="V64" s="463"/>
      <c r="W64" s="463"/>
      <c r="X64" s="463"/>
      <c r="Y64" s="463"/>
      <c r="Z64" s="463"/>
      <c r="AA64" s="463"/>
      <c r="AB64" s="463"/>
      <c r="AC64" s="463"/>
      <c r="AD64" s="463"/>
      <c r="AE64" s="463"/>
      <c r="AF64" s="463"/>
      <c r="AG64" s="463"/>
      <c r="AH64" s="463"/>
      <c r="AI64" s="463"/>
      <c r="AJ64" s="463"/>
      <c r="AK64" s="463"/>
      <c r="AL64" s="463"/>
      <c r="AM64" s="463"/>
      <c r="AN64" s="463"/>
      <c r="AO64" s="463"/>
      <c r="AP64" s="463"/>
      <c r="AQ64" s="463"/>
      <c r="AR64" s="463"/>
      <c r="AS64" s="463"/>
      <c r="AT64" s="463"/>
      <c r="AU64" s="463"/>
      <c r="AV64" s="463"/>
      <c r="AW64" s="463"/>
      <c r="AX64" s="464"/>
    </row>
    <row r="65" spans="1:50" ht="99.95" customHeight="1" thickBot="1" x14ac:dyDescent="0.2">
      <c r="A65" s="465"/>
      <c r="B65" s="466"/>
      <c r="C65" s="466"/>
      <c r="D65" s="466"/>
      <c r="E65" s="466"/>
      <c r="F65" s="466"/>
      <c r="G65" s="466"/>
      <c r="H65" s="466"/>
      <c r="I65" s="466"/>
      <c r="J65" s="466"/>
      <c r="K65" s="466"/>
      <c r="L65" s="466"/>
      <c r="M65" s="466"/>
      <c r="N65" s="466"/>
      <c r="O65" s="466"/>
      <c r="P65" s="466"/>
      <c r="Q65" s="466"/>
      <c r="R65" s="466"/>
      <c r="S65" s="466"/>
      <c r="T65" s="466"/>
      <c r="U65" s="466"/>
      <c r="V65" s="466"/>
      <c r="W65" s="466"/>
      <c r="X65" s="466"/>
      <c r="Y65" s="466"/>
      <c r="Z65" s="466"/>
      <c r="AA65" s="466"/>
      <c r="AB65" s="466"/>
      <c r="AC65" s="466"/>
      <c r="AD65" s="466"/>
      <c r="AE65" s="466"/>
      <c r="AF65" s="466"/>
      <c r="AG65" s="466"/>
      <c r="AH65" s="466"/>
      <c r="AI65" s="466"/>
      <c r="AJ65" s="466"/>
      <c r="AK65" s="466"/>
      <c r="AL65" s="466"/>
      <c r="AM65" s="466"/>
      <c r="AN65" s="466"/>
      <c r="AO65" s="466"/>
      <c r="AP65" s="466"/>
      <c r="AQ65" s="466"/>
      <c r="AR65" s="466"/>
      <c r="AS65" s="466"/>
      <c r="AT65" s="466"/>
      <c r="AU65" s="466"/>
      <c r="AV65" s="466"/>
      <c r="AW65" s="466"/>
      <c r="AX65" s="467"/>
    </row>
    <row r="66" spans="1:50" ht="19.7" customHeight="1" x14ac:dyDescent="0.15">
      <c r="A66" s="468" t="s">
        <v>115</v>
      </c>
      <c r="B66" s="469"/>
      <c r="C66" s="469"/>
      <c r="D66" s="469"/>
      <c r="E66" s="469"/>
      <c r="F66" s="469"/>
      <c r="G66" s="469"/>
      <c r="H66" s="469"/>
      <c r="I66" s="469"/>
      <c r="J66" s="469"/>
      <c r="K66" s="469"/>
      <c r="L66" s="469"/>
      <c r="M66" s="469"/>
      <c r="N66" s="469"/>
      <c r="O66" s="469"/>
      <c r="P66" s="469"/>
      <c r="Q66" s="469"/>
      <c r="R66" s="469"/>
      <c r="S66" s="469"/>
      <c r="T66" s="469"/>
      <c r="U66" s="469"/>
      <c r="V66" s="469"/>
      <c r="W66" s="469"/>
      <c r="X66" s="469"/>
      <c r="Y66" s="469"/>
      <c r="Z66" s="469"/>
      <c r="AA66" s="469"/>
      <c r="AB66" s="469"/>
      <c r="AC66" s="469"/>
      <c r="AD66" s="469"/>
      <c r="AE66" s="469"/>
      <c r="AF66" s="469"/>
      <c r="AG66" s="469"/>
      <c r="AH66" s="469"/>
      <c r="AI66" s="469"/>
      <c r="AJ66" s="469"/>
      <c r="AK66" s="469"/>
      <c r="AL66" s="469"/>
      <c r="AM66" s="469"/>
      <c r="AN66" s="469"/>
      <c r="AO66" s="469"/>
      <c r="AP66" s="469"/>
      <c r="AQ66" s="469"/>
      <c r="AR66" s="469"/>
      <c r="AS66" s="469"/>
      <c r="AT66" s="469"/>
      <c r="AU66" s="469"/>
      <c r="AV66" s="469"/>
      <c r="AW66" s="469"/>
      <c r="AX66" s="470"/>
    </row>
    <row r="67" spans="1:50" ht="19.899999999999999" customHeight="1" thickBot="1" x14ac:dyDescent="0.2">
      <c r="A67" s="471"/>
      <c r="B67" s="472"/>
      <c r="C67" s="423" t="s">
        <v>116</v>
      </c>
      <c r="D67" s="473"/>
      <c r="E67" s="473"/>
      <c r="F67" s="473"/>
      <c r="G67" s="473"/>
      <c r="H67" s="473"/>
      <c r="I67" s="473"/>
      <c r="J67" s="474"/>
      <c r="K67" s="475" t="s">
        <v>117</v>
      </c>
      <c r="L67" s="476"/>
      <c r="M67" s="476"/>
      <c r="N67" s="476"/>
      <c r="O67" s="476"/>
      <c r="P67" s="476"/>
      <c r="Q67" s="476"/>
      <c r="R67" s="477"/>
      <c r="S67" s="423" t="s">
        <v>118</v>
      </c>
      <c r="T67" s="473"/>
      <c r="U67" s="473"/>
      <c r="V67" s="473"/>
      <c r="W67" s="473"/>
      <c r="X67" s="473"/>
      <c r="Y67" s="473"/>
      <c r="Z67" s="474"/>
      <c r="AA67" s="478">
        <v>278</v>
      </c>
      <c r="AB67" s="479"/>
      <c r="AC67" s="479"/>
      <c r="AD67" s="479"/>
      <c r="AE67" s="479"/>
      <c r="AF67" s="479"/>
      <c r="AG67" s="479"/>
      <c r="AH67" s="480"/>
      <c r="AI67" s="423" t="s">
        <v>119</v>
      </c>
      <c r="AJ67" s="424"/>
      <c r="AK67" s="424"/>
      <c r="AL67" s="424"/>
      <c r="AM67" s="424"/>
      <c r="AN67" s="424"/>
      <c r="AO67" s="424"/>
      <c r="AP67" s="425"/>
      <c r="AQ67" s="426" t="s">
        <v>120</v>
      </c>
      <c r="AR67" s="426"/>
      <c r="AS67" s="426"/>
      <c r="AT67" s="426"/>
      <c r="AU67" s="426"/>
      <c r="AV67" s="426"/>
      <c r="AW67" s="426"/>
      <c r="AX67" s="427"/>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428" t="s">
        <v>121</v>
      </c>
      <c r="B69" s="429"/>
      <c r="C69" s="429"/>
      <c r="D69" s="429"/>
      <c r="E69" s="429"/>
      <c r="F69" s="430"/>
      <c r="G69" s="10" t="s">
        <v>122</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38.65" customHeight="1" x14ac:dyDescent="0.15">
      <c r="A70" s="66"/>
      <c r="B70" s="67"/>
      <c r="C70" s="67"/>
      <c r="D70" s="67"/>
      <c r="E70" s="67"/>
      <c r="F70" s="68"/>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41.25" customHeight="1" x14ac:dyDescent="0.15">
      <c r="A71" s="66"/>
      <c r="B71" s="67"/>
      <c r="C71" s="67"/>
      <c r="D71" s="67"/>
      <c r="E71" s="67"/>
      <c r="F71" s="68"/>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52.35" customHeight="1" x14ac:dyDescent="0.15">
      <c r="A72" s="66"/>
      <c r="B72" s="67"/>
      <c r="C72" s="67"/>
      <c r="D72" s="67"/>
      <c r="E72" s="67"/>
      <c r="F72" s="68"/>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66"/>
      <c r="B73" s="67"/>
      <c r="C73" s="67"/>
      <c r="D73" s="67"/>
      <c r="E73" s="67"/>
      <c r="F73" s="68"/>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66"/>
      <c r="B74" s="67"/>
      <c r="C74" s="67"/>
      <c r="D74" s="67"/>
      <c r="E74" s="67"/>
      <c r="F74" s="68"/>
      <c r="G74" s="13" t="s">
        <v>123</v>
      </c>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41.25" customHeight="1" x14ac:dyDescent="0.15">
      <c r="A75" s="66"/>
      <c r="B75" s="67"/>
      <c r="C75" s="67"/>
      <c r="D75" s="67"/>
      <c r="E75" s="67"/>
      <c r="F75" s="68"/>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52.5" customHeight="1" x14ac:dyDescent="0.15">
      <c r="A76" s="66"/>
      <c r="B76" s="67"/>
      <c r="C76" s="67"/>
      <c r="D76" s="67"/>
      <c r="E76" s="67"/>
      <c r="F76" s="68"/>
      <c r="G76" s="13" t="s">
        <v>124</v>
      </c>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66"/>
      <c r="B77" s="67"/>
      <c r="C77" s="67"/>
      <c r="D77" s="67"/>
      <c r="E77" s="67"/>
      <c r="F77" s="68"/>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66"/>
      <c r="B78" s="67"/>
      <c r="C78" s="67"/>
      <c r="D78" s="67"/>
      <c r="E78" s="67"/>
      <c r="F78" s="68"/>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66"/>
      <c r="B79" s="67"/>
      <c r="C79" s="67"/>
      <c r="D79" s="67"/>
      <c r="E79" s="67"/>
      <c r="F79" s="68"/>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66"/>
      <c r="B80" s="67"/>
      <c r="C80" s="67"/>
      <c r="D80" s="67"/>
      <c r="E80" s="67"/>
      <c r="F80" s="68"/>
      <c r="G80" s="16" t="s">
        <v>125</v>
      </c>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66"/>
      <c r="B81" s="67"/>
      <c r="C81" s="67"/>
      <c r="D81" s="67"/>
      <c r="E81" s="67"/>
      <c r="F81" s="68"/>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66"/>
      <c r="B82" s="67"/>
      <c r="C82" s="67"/>
      <c r="D82" s="67"/>
      <c r="E82" s="67"/>
      <c r="F82" s="68"/>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66"/>
      <c r="B83" s="67"/>
      <c r="C83" s="67"/>
      <c r="D83" s="67"/>
      <c r="E83" s="67"/>
      <c r="F83" s="68"/>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66"/>
      <c r="B84" s="67"/>
      <c r="C84" s="67"/>
      <c r="D84" s="67"/>
      <c r="E84" s="67"/>
      <c r="F84" s="68"/>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42.6" customHeight="1" x14ac:dyDescent="0.15">
      <c r="A85" s="66"/>
      <c r="B85" s="67"/>
      <c r="C85" s="67"/>
      <c r="D85" s="67"/>
      <c r="E85" s="67"/>
      <c r="F85" s="68"/>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x14ac:dyDescent="0.15">
      <c r="A86" s="66"/>
      <c r="B86" s="67"/>
      <c r="C86" s="67"/>
      <c r="D86" s="67"/>
      <c r="E86" s="67"/>
      <c r="F86" s="68"/>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66"/>
      <c r="B87" s="67"/>
      <c r="C87" s="67"/>
      <c r="D87" s="67"/>
      <c r="E87" s="67"/>
      <c r="F87" s="68"/>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66"/>
      <c r="B88" s="67"/>
      <c r="C88" s="67"/>
      <c r="D88" s="67"/>
      <c r="E88" s="67"/>
      <c r="F88" s="68"/>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66"/>
      <c r="B89" s="67"/>
      <c r="C89" s="67"/>
      <c r="D89" s="67"/>
      <c r="E89" s="67"/>
      <c r="F89" s="68"/>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66"/>
      <c r="B90" s="67"/>
      <c r="C90" s="67"/>
      <c r="D90" s="67"/>
      <c r="E90" s="67"/>
      <c r="F90" s="68"/>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47.85" customHeight="1" x14ac:dyDescent="0.15">
      <c r="A91" s="66"/>
      <c r="B91" s="67"/>
      <c r="C91" s="67"/>
      <c r="D91" s="67"/>
      <c r="E91" s="67"/>
      <c r="F91" s="68"/>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14.25" thickBot="1" x14ac:dyDescent="0.2">
      <c r="A92" s="431"/>
      <c r="B92" s="432"/>
      <c r="C92" s="432"/>
      <c r="D92" s="432"/>
      <c r="E92" s="432"/>
      <c r="F92" s="433"/>
      <c r="G92" s="17" t="s">
        <v>126</v>
      </c>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9"/>
    </row>
    <row r="93" spans="1:50" s="3" customFormat="1" x14ac:dyDescent="0.15">
      <c r="A93" s="20"/>
      <c r="B93" s="20"/>
      <c r="C93" s="20"/>
      <c r="D93" s="20"/>
      <c r="E93" s="20"/>
      <c r="F93" s="20"/>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row>
    <row r="94" spans="1:50" s="3" customFormat="1" ht="26.25" customHeight="1" thickBot="1" x14ac:dyDescent="0.2">
      <c r="A94" s="21"/>
      <c r="B94" s="21"/>
      <c r="C94" s="21"/>
      <c r="D94" s="21"/>
      <c r="E94" s="21"/>
      <c r="F94" s="21"/>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row>
    <row r="95" spans="1:50" ht="30" customHeight="1" x14ac:dyDescent="0.15">
      <c r="A95" s="434" t="s">
        <v>127</v>
      </c>
      <c r="B95" s="435"/>
      <c r="C95" s="435"/>
      <c r="D95" s="435"/>
      <c r="E95" s="435"/>
      <c r="F95" s="436"/>
      <c r="G95" s="440" t="s">
        <v>128</v>
      </c>
      <c r="H95" s="441"/>
      <c r="I95" s="441"/>
      <c r="J95" s="441"/>
      <c r="K95" s="441"/>
      <c r="L95" s="441"/>
      <c r="M95" s="441"/>
      <c r="N95" s="441"/>
      <c r="O95" s="441"/>
      <c r="P95" s="441"/>
      <c r="Q95" s="441"/>
      <c r="R95" s="441"/>
      <c r="S95" s="441"/>
      <c r="T95" s="441"/>
      <c r="U95" s="441"/>
      <c r="V95" s="441"/>
      <c r="W95" s="441"/>
      <c r="X95" s="441"/>
      <c r="Y95" s="441"/>
      <c r="Z95" s="441"/>
      <c r="AA95" s="441"/>
      <c r="AB95" s="442"/>
      <c r="AC95" s="443"/>
      <c r="AD95" s="444"/>
      <c r="AE95" s="444"/>
      <c r="AF95" s="444"/>
      <c r="AG95" s="444"/>
      <c r="AH95" s="444"/>
      <c r="AI95" s="444"/>
      <c r="AJ95" s="444"/>
      <c r="AK95" s="444"/>
      <c r="AL95" s="444"/>
      <c r="AM95" s="444"/>
      <c r="AN95" s="444"/>
      <c r="AO95" s="444"/>
      <c r="AP95" s="444"/>
      <c r="AQ95" s="444"/>
      <c r="AR95" s="444"/>
      <c r="AS95" s="444"/>
      <c r="AT95" s="444"/>
      <c r="AU95" s="444"/>
      <c r="AV95" s="444"/>
      <c r="AW95" s="444"/>
      <c r="AX95" s="445"/>
    </row>
    <row r="96" spans="1:50" ht="24.75" customHeight="1" x14ac:dyDescent="0.15">
      <c r="A96" s="222"/>
      <c r="B96" s="223"/>
      <c r="C96" s="223"/>
      <c r="D96" s="223"/>
      <c r="E96" s="223"/>
      <c r="F96" s="224"/>
      <c r="G96" s="379" t="s">
        <v>76</v>
      </c>
      <c r="H96" s="248"/>
      <c r="I96" s="248"/>
      <c r="J96" s="248"/>
      <c r="K96" s="248"/>
      <c r="L96" s="452" t="s">
        <v>129</v>
      </c>
      <c r="M96" s="83"/>
      <c r="N96" s="83"/>
      <c r="O96" s="83"/>
      <c r="P96" s="83"/>
      <c r="Q96" s="83"/>
      <c r="R96" s="83"/>
      <c r="S96" s="83"/>
      <c r="T96" s="83"/>
      <c r="U96" s="83"/>
      <c r="V96" s="83"/>
      <c r="W96" s="83"/>
      <c r="X96" s="84"/>
      <c r="Y96" s="453" t="s">
        <v>130</v>
      </c>
      <c r="Z96" s="454"/>
      <c r="AA96" s="454"/>
      <c r="AB96" s="455"/>
      <c r="AC96" s="446"/>
      <c r="AD96" s="447"/>
      <c r="AE96" s="447"/>
      <c r="AF96" s="447"/>
      <c r="AG96" s="447"/>
      <c r="AH96" s="447"/>
      <c r="AI96" s="447"/>
      <c r="AJ96" s="447"/>
      <c r="AK96" s="447"/>
      <c r="AL96" s="447"/>
      <c r="AM96" s="447"/>
      <c r="AN96" s="447"/>
      <c r="AO96" s="447"/>
      <c r="AP96" s="447"/>
      <c r="AQ96" s="447"/>
      <c r="AR96" s="447"/>
      <c r="AS96" s="447"/>
      <c r="AT96" s="447"/>
      <c r="AU96" s="447"/>
      <c r="AV96" s="447"/>
      <c r="AW96" s="447"/>
      <c r="AX96" s="448"/>
    </row>
    <row r="97" spans="1:50" ht="24.75" customHeight="1" x14ac:dyDescent="0.15">
      <c r="A97" s="222"/>
      <c r="B97" s="223"/>
      <c r="C97" s="223"/>
      <c r="D97" s="223"/>
      <c r="E97" s="223"/>
      <c r="F97" s="224"/>
      <c r="G97" s="456" t="s">
        <v>131</v>
      </c>
      <c r="H97" s="457"/>
      <c r="I97" s="457"/>
      <c r="J97" s="457"/>
      <c r="K97" s="458"/>
      <c r="L97" s="409" t="s">
        <v>132</v>
      </c>
      <c r="M97" s="410"/>
      <c r="N97" s="410"/>
      <c r="O97" s="410"/>
      <c r="P97" s="410"/>
      <c r="Q97" s="410"/>
      <c r="R97" s="410"/>
      <c r="S97" s="410"/>
      <c r="T97" s="410"/>
      <c r="U97" s="410"/>
      <c r="V97" s="410"/>
      <c r="W97" s="410"/>
      <c r="X97" s="411"/>
      <c r="Y97" s="412">
        <v>5.6</v>
      </c>
      <c r="Z97" s="413"/>
      <c r="AA97" s="413"/>
      <c r="AB97" s="414"/>
      <c r="AC97" s="446"/>
      <c r="AD97" s="447"/>
      <c r="AE97" s="447"/>
      <c r="AF97" s="447"/>
      <c r="AG97" s="447"/>
      <c r="AH97" s="447"/>
      <c r="AI97" s="447"/>
      <c r="AJ97" s="447"/>
      <c r="AK97" s="447"/>
      <c r="AL97" s="447"/>
      <c r="AM97" s="447"/>
      <c r="AN97" s="447"/>
      <c r="AO97" s="447"/>
      <c r="AP97" s="447"/>
      <c r="AQ97" s="447"/>
      <c r="AR97" s="447"/>
      <c r="AS97" s="447"/>
      <c r="AT97" s="447"/>
      <c r="AU97" s="447"/>
      <c r="AV97" s="447"/>
      <c r="AW97" s="447"/>
      <c r="AX97" s="448"/>
    </row>
    <row r="98" spans="1:50" ht="24.75" customHeight="1" x14ac:dyDescent="0.15">
      <c r="A98" s="222"/>
      <c r="B98" s="223"/>
      <c r="C98" s="223"/>
      <c r="D98" s="223"/>
      <c r="E98" s="223"/>
      <c r="F98" s="224"/>
      <c r="G98" s="415" t="s">
        <v>40</v>
      </c>
      <c r="H98" s="83"/>
      <c r="I98" s="83"/>
      <c r="J98" s="83"/>
      <c r="K98" s="83"/>
      <c r="L98" s="416"/>
      <c r="M98" s="162"/>
      <c r="N98" s="162"/>
      <c r="O98" s="162"/>
      <c r="P98" s="162"/>
      <c r="Q98" s="162"/>
      <c r="R98" s="162"/>
      <c r="S98" s="162"/>
      <c r="T98" s="162"/>
      <c r="U98" s="162"/>
      <c r="V98" s="162"/>
      <c r="W98" s="162"/>
      <c r="X98" s="163"/>
      <c r="Y98" s="417">
        <f>SUM(Y97)</f>
        <v>5.6</v>
      </c>
      <c r="Z98" s="418"/>
      <c r="AA98" s="418"/>
      <c r="AB98" s="419"/>
      <c r="AC98" s="446"/>
      <c r="AD98" s="447"/>
      <c r="AE98" s="447"/>
      <c r="AF98" s="447"/>
      <c r="AG98" s="447"/>
      <c r="AH98" s="447"/>
      <c r="AI98" s="447"/>
      <c r="AJ98" s="447"/>
      <c r="AK98" s="447"/>
      <c r="AL98" s="447"/>
      <c r="AM98" s="447"/>
      <c r="AN98" s="447"/>
      <c r="AO98" s="447"/>
      <c r="AP98" s="447"/>
      <c r="AQ98" s="447"/>
      <c r="AR98" s="447"/>
      <c r="AS98" s="447"/>
      <c r="AT98" s="447"/>
      <c r="AU98" s="447"/>
      <c r="AV98" s="447"/>
      <c r="AW98" s="447"/>
      <c r="AX98" s="448"/>
    </row>
    <row r="99" spans="1:50" ht="24.75" customHeight="1" x14ac:dyDescent="0.15">
      <c r="A99" s="222"/>
      <c r="B99" s="223"/>
      <c r="C99" s="223"/>
      <c r="D99" s="223"/>
      <c r="E99" s="223"/>
      <c r="F99" s="224"/>
      <c r="G99" s="420" t="s">
        <v>133</v>
      </c>
      <c r="H99" s="421"/>
      <c r="I99" s="421"/>
      <c r="J99" s="421"/>
      <c r="K99" s="421"/>
      <c r="L99" s="421"/>
      <c r="M99" s="421"/>
      <c r="N99" s="421"/>
      <c r="O99" s="421"/>
      <c r="P99" s="421"/>
      <c r="Q99" s="421"/>
      <c r="R99" s="421"/>
      <c r="S99" s="421"/>
      <c r="T99" s="421"/>
      <c r="U99" s="421"/>
      <c r="V99" s="421"/>
      <c r="W99" s="421"/>
      <c r="X99" s="421"/>
      <c r="Y99" s="421"/>
      <c r="Z99" s="421"/>
      <c r="AA99" s="421"/>
      <c r="AB99" s="422"/>
      <c r="AC99" s="446"/>
      <c r="AD99" s="447"/>
      <c r="AE99" s="447"/>
      <c r="AF99" s="447"/>
      <c r="AG99" s="447"/>
      <c r="AH99" s="447"/>
      <c r="AI99" s="447"/>
      <c r="AJ99" s="447"/>
      <c r="AK99" s="447"/>
      <c r="AL99" s="447"/>
      <c r="AM99" s="447"/>
      <c r="AN99" s="447"/>
      <c r="AO99" s="447"/>
      <c r="AP99" s="447"/>
      <c r="AQ99" s="447"/>
      <c r="AR99" s="447"/>
      <c r="AS99" s="447"/>
      <c r="AT99" s="447"/>
      <c r="AU99" s="447"/>
      <c r="AV99" s="447"/>
      <c r="AW99" s="447"/>
      <c r="AX99" s="448"/>
    </row>
    <row r="100" spans="1:50" ht="24.75" customHeight="1" x14ac:dyDescent="0.15">
      <c r="A100" s="222"/>
      <c r="B100" s="223"/>
      <c r="C100" s="223"/>
      <c r="D100" s="223"/>
      <c r="E100" s="223"/>
      <c r="F100" s="224"/>
      <c r="G100" s="379" t="s">
        <v>76</v>
      </c>
      <c r="H100" s="248"/>
      <c r="I100" s="248"/>
      <c r="J100" s="248"/>
      <c r="K100" s="248"/>
      <c r="L100" s="452" t="s">
        <v>129</v>
      </c>
      <c r="M100" s="83"/>
      <c r="N100" s="83"/>
      <c r="O100" s="83"/>
      <c r="P100" s="83"/>
      <c r="Q100" s="83"/>
      <c r="R100" s="83"/>
      <c r="S100" s="83"/>
      <c r="T100" s="83"/>
      <c r="U100" s="83"/>
      <c r="V100" s="83"/>
      <c r="W100" s="83"/>
      <c r="X100" s="84"/>
      <c r="Y100" s="453" t="s">
        <v>130</v>
      </c>
      <c r="Z100" s="454"/>
      <c r="AA100" s="454"/>
      <c r="AB100" s="455"/>
      <c r="AC100" s="446"/>
      <c r="AD100" s="447"/>
      <c r="AE100" s="447"/>
      <c r="AF100" s="447"/>
      <c r="AG100" s="447"/>
      <c r="AH100" s="447"/>
      <c r="AI100" s="447"/>
      <c r="AJ100" s="447"/>
      <c r="AK100" s="447"/>
      <c r="AL100" s="447"/>
      <c r="AM100" s="447"/>
      <c r="AN100" s="447"/>
      <c r="AO100" s="447"/>
      <c r="AP100" s="447"/>
      <c r="AQ100" s="447"/>
      <c r="AR100" s="447"/>
      <c r="AS100" s="447"/>
      <c r="AT100" s="447"/>
      <c r="AU100" s="447"/>
      <c r="AV100" s="447"/>
      <c r="AW100" s="447"/>
      <c r="AX100" s="448"/>
    </row>
    <row r="101" spans="1:50" ht="24.75" customHeight="1" x14ac:dyDescent="0.15">
      <c r="A101" s="222"/>
      <c r="B101" s="223"/>
      <c r="C101" s="223"/>
      <c r="D101" s="223"/>
      <c r="E101" s="223"/>
      <c r="F101" s="224"/>
      <c r="G101" s="456" t="s">
        <v>134</v>
      </c>
      <c r="H101" s="457"/>
      <c r="I101" s="457"/>
      <c r="J101" s="457"/>
      <c r="K101" s="458"/>
      <c r="L101" s="481" t="s">
        <v>135</v>
      </c>
      <c r="M101" s="482"/>
      <c r="N101" s="482"/>
      <c r="O101" s="482"/>
      <c r="P101" s="482"/>
      <c r="Q101" s="482"/>
      <c r="R101" s="482"/>
      <c r="S101" s="482"/>
      <c r="T101" s="482"/>
      <c r="U101" s="482"/>
      <c r="V101" s="482"/>
      <c r="W101" s="482"/>
      <c r="X101" s="483"/>
      <c r="Y101" s="412">
        <v>0.9</v>
      </c>
      <c r="Z101" s="413"/>
      <c r="AA101" s="413"/>
      <c r="AB101" s="414"/>
      <c r="AC101" s="446"/>
      <c r="AD101" s="447"/>
      <c r="AE101" s="447"/>
      <c r="AF101" s="447"/>
      <c r="AG101" s="447"/>
      <c r="AH101" s="447"/>
      <c r="AI101" s="447"/>
      <c r="AJ101" s="447"/>
      <c r="AK101" s="447"/>
      <c r="AL101" s="447"/>
      <c r="AM101" s="447"/>
      <c r="AN101" s="447"/>
      <c r="AO101" s="447"/>
      <c r="AP101" s="447"/>
      <c r="AQ101" s="447"/>
      <c r="AR101" s="447"/>
      <c r="AS101" s="447"/>
      <c r="AT101" s="447"/>
      <c r="AU101" s="447"/>
      <c r="AV101" s="447"/>
      <c r="AW101" s="447"/>
      <c r="AX101" s="448"/>
    </row>
    <row r="102" spans="1:50" ht="24.75" customHeight="1" x14ac:dyDescent="0.15">
      <c r="A102" s="222"/>
      <c r="B102" s="223"/>
      <c r="C102" s="223"/>
      <c r="D102" s="223"/>
      <c r="E102" s="223"/>
      <c r="F102" s="224"/>
      <c r="G102" s="415" t="s">
        <v>40</v>
      </c>
      <c r="H102" s="83"/>
      <c r="I102" s="83"/>
      <c r="J102" s="83"/>
      <c r="K102" s="83"/>
      <c r="L102" s="416"/>
      <c r="M102" s="162"/>
      <c r="N102" s="162"/>
      <c r="O102" s="162"/>
      <c r="P102" s="162"/>
      <c r="Q102" s="162"/>
      <c r="R102" s="162"/>
      <c r="S102" s="162"/>
      <c r="T102" s="162"/>
      <c r="U102" s="162"/>
      <c r="V102" s="162"/>
      <c r="W102" s="162"/>
      <c r="X102" s="163"/>
      <c r="Y102" s="417">
        <f>SUM(Y101)</f>
        <v>0.9</v>
      </c>
      <c r="Z102" s="418"/>
      <c r="AA102" s="418"/>
      <c r="AB102" s="419"/>
      <c r="AC102" s="446"/>
      <c r="AD102" s="447"/>
      <c r="AE102" s="447"/>
      <c r="AF102" s="447"/>
      <c r="AG102" s="447"/>
      <c r="AH102" s="447"/>
      <c r="AI102" s="447"/>
      <c r="AJ102" s="447"/>
      <c r="AK102" s="447"/>
      <c r="AL102" s="447"/>
      <c r="AM102" s="447"/>
      <c r="AN102" s="447"/>
      <c r="AO102" s="447"/>
      <c r="AP102" s="447"/>
      <c r="AQ102" s="447"/>
      <c r="AR102" s="447"/>
      <c r="AS102" s="447"/>
      <c r="AT102" s="447"/>
      <c r="AU102" s="447"/>
      <c r="AV102" s="447"/>
      <c r="AW102" s="447"/>
      <c r="AX102" s="448"/>
    </row>
    <row r="103" spans="1:50" ht="24.75" customHeight="1" x14ac:dyDescent="0.15">
      <c r="A103" s="222"/>
      <c r="B103" s="223"/>
      <c r="C103" s="223"/>
      <c r="D103" s="223"/>
      <c r="E103" s="223"/>
      <c r="F103" s="224"/>
      <c r="G103" s="420" t="s">
        <v>136</v>
      </c>
      <c r="H103" s="421"/>
      <c r="I103" s="421"/>
      <c r="J103" s="421"/>
      <c r="K103" s="421"/>
      <c r="L103" s="421"/>
      <c r="M103" s="421"/>
      <c r="N103" s="421"/>
      <c r="O103" s="421"/>
      <c r="P103" s="421"/>
      <c r="Q103" s="421"/>
      <c r="R103" s="421"/>
      <c r="S103" s="421"/>
      <c r="T103" s="421"/>
      <c r="U103" s="421"/>
      <c r="V103" s="421"/>
      <c r="W103" s="421"/>
      <c r="X103" s="421"/>
      <c r="Y103" s="421"/>
      <c r="Z103" s="421"/>
      <c r="AA103" s="421"/>
      <c r="AB103" s="422"/>
      <c r="AC103" s="446"/>
      <c r="AD103" s="447"/>
      <c r="AE103" s="447"/>
      <c r="AF103" s="447"/>
      <c r="AG103" s="447"/>
      <c r="AH103" s="447"/>
      <c r="AI103" s="447"/>
      <c r="AJ103" s="447"/>
      <c r="AK103" s="447"/>
      <c r="AL103" s="447"/>
      <c r="AM103" s="447"/>
      <c r="AN103" s="447"/>
      <c r="AO103" s="447"/>
      <c r="AP103" s="447"/>
      <c r="AQ103" s="447"/>
      <c r="AR103" s="447"/>
      <c r="AS103" s="447"/>
      <c r="AT103" s="447"/>
      <c r="AU103" s="447"/>
      <c r="AV103" s="447"/>
      <c r="AW103" s="447"/>
      <c r="AX103" s="448"/>
    </row>
    <row r="104" spans="1:50" ht="24.75" customHeight="1" x14ac:dyDescent="0.15">
      <c r="A104" s="222"/>
      <c r="B104" s="223"/>
      <c r="C104" s="223"/>
      <c r="D104" s="223"/>
      <c r="E104" s="223"/>
      <c r="F104" s="224"/>
      <c r="G104" s="484" t="s">
        <v>76</v>
      </c>
      <c r="H104" s="233"/>
      <c r="I104" s="233"/>
      <c r="J104" s="233"/>
      <c r="K104" s="485"/>
      <c r="L104" s="452" t="s">
        <v>129</v>
      </c>
      <c r="M104" s="233"/>
      <c r="N104" s="233"/>
      <c r="O104" s="233"/>
      <c r="P104" s="233"/>
      <c r="Q104" s="233"/>
      <c r="R104" s="233"/>
      <c r="S104" s="233"/>
      <c r="T104" s="233"/>
      <c r="U104" s="233"/>
      <c r="V104" s="233"/>
      <c r="W104" s="233"/>
      <c r="X104" s="485"/>
      <c r="Y104" s="453" t="s">
        <v>130</v>
      </c>
      <c r="Z104" s="486"/>
      <c r="AA104" s="486"/>
      <c r="AB104" s="487"/>
      <c r="AC104" s="446"/>
      <c r="AD104" s="447"/>
      <c r="AE104" s="447"/>
      <c r="AF104" s="447"/>
      <c r="AG104" s="447"/>
      <c r="AH104" s="447"/>
      <c r="AI104" s="447"/>
      <c r="AJ104" s="447"/>
      <c r="AK104" s="447"/>
      <c r="AL104" s="447"/>
      <c r="AM104" s="447"/>
      <c r="AN104" s="447"/>
      <c r="AO104" s="447"/>
      <c r="AP104" s="447"/>
      <c r="AQ104" s="447"/>
      <c r="AR104" s="447"/>
      <c r="AS104" s="447"/>
      <c r="AT104" s="447"/>
      <c r="AU104" s="447"/>
      <c r="AV104" s="447"/>
      <c r="AW104" s="447"/>
      <c r="AX104" s="448"/>
    </row>
    <row r="105" spans="1:50" ht="24.75" customHeight="1" x14ac:dyDescent="0.15">
      <c r="A105" s="222"/>
      <c r="B105" s="223"/>
      <c r="C105" s="223"/>
      <c r="D105" s="223"/>
      <c r="E105" s="223"/>
      <c r="F105" s="224"/>
      <c r="G105" s="456" t="s">
        <v>134</v>
      </c>
      <c r="H105" s="457"/>
      <c r="I105" s="457"/>
      <c r="J105" s="457"/>
      <c r="K105" s="458"/>
      <c r="L105" s="481" t="s">
        <v>137</v>
      </c>
      <c r="M105" s="482"/>
      <c r="N105" s="482"/>
      <c r="O105" s="482"/>
      <c r="P105" s="482"/>
      <c r="Q105" s="482"/>
      <c r="R105" s="482"/>
      <c r="S105" s="482"/>
      <c r="T105" s="482"/>
      <c r="U105" s="482"/>
      <c r="V105" s="482"/>
      <c r="W105" s="482"/>
      <c r="X105" s="483"/>
      <c r="Y105" s="412">
        <v>0.2</v>
      </c>
      <c r="Z105" s="413"/>
      <c r="AA105" s="413"/>
      <c r="AB105" s="414"/>
      <c r="AC105" s="446"/>
      <c r="AD105" s="447"/>
      <c r="AE105" s="447"/>
      <c r="AF105" s="447"/>
      <c r="AG105" s="447"/>
      <c r="AH105" s="447"/>
      <c r="AI105" s="447"/>
      <c r="AJ105" s="447"/>
      <c r="AK105" s="447"/>
      <c r="AL105" s="447"/>
      <c r="AM105" s="447"/>
      <c r="AN105" s="447"/>
      <c r="AO105" s="447"/>
      <c r="AP105" s="447"/>
      <c r="AQ105" s="447"/>
      <c r="AR105" s="447"/>
      <c r="AS105" s="447"/>
      <c r="AT105" s="447"/>
      <c r="AU105" s="447"/>
      <c r="AV105" s="447"/>
      <c r="AW105" s="447"/>
      <c r="AX105" s="448"/>
    </row>
    <row r="106" spans="1:50" ht="30" customHeight="1" x14ac:dyDescent="0.15">
      <c r="A106" s="222"/>
      <c r="B106" s="223"/>
      <c r="C106" s="223"/>
      <c r="D106" s="223"/>
      <c r="E106" s="223"/>
      <c r="F106" s="224"/>
      <c r="G106" s="415" t="s">
        <v>40</v>
      </c>
      <c r="H106" s="83"/>
      <c r="I106" s="83"/>
      <c r="J106" s="83"/>
      <c r="K106" s="83"/>
      <c r="L106" s="416"/>
      <c r="M106" s="162"/>
      <c r="N106" s="162"/>
      <c r="O106" s="162"/>
      <c r="P106" s="162"/>
      <c r="Q106" s="162"/>
      <c r="R106" s="162"/>
      <c r="S106" s="162"/>
      <c r="T106" s="162"/>
      <c r="U106" s="162"/>
      <c r="V106" s="162"/>
      <c r="W106" s="162"/>
      <c r="X106" s="163"/>
      <c r="Y106" s="417">
        <f>SUM(Y105)</f>
        <v>0.2</v>
      </c>
      <c r="Z106" s="418"/>
      <c r="AA106" s="418"/>
      <c r="AB106" s="419"/>
      <c r="AC106" s="446"/>
      <c r="AD106" s="447"/>
      <c r="AE106" s="447"/>
      <c r="AF106" s="447"/>
      <c r="AG106" s="447"/>
      <c r="AH106" s="447"/>
      <c r="AI106" s="447"/>
      <c r="AJ106" s="447"/>
      <c r="AK106" s="447"/>
      <c r="AL106" s="447"/>
      <c r="AM106" s="447"/>
      <c r="AN106" s="447"/>
      <c r="AO106" s="447"/>
      <c r="AP106" s="447"/>
      <c r="AQ106" s="447"/>
      <c r="AR106" s="447"/>
      <c r="AS106" s="447"/>
      <c r="AT106" s="447"/>
      <c r="AU106" s="447"/>
      <c r="AV106" s="447"/>
      <c r="AW106" s="447"/>
      <c r="AX106" s="448"/>
    </row>
    <row r="107" spans="1:50" ht="25.5" customHeight="1" x14ac:dyDescent="0.15">
      <c r="A107" s="222"/>
      <c r="B107" s="223"/>
      <c r="C107" s="223"/>
      <c r="D107" s="223"/>
      <c r="E107" s="223"/>
      <c r="F107" s="224"/>
      <c r="G107" s="420" t="s">
        <v>138</v>
      </c>
      <c r="H107" s="421"/>
      <c r="I107" s="421"/>
      <c r="J107" s="421"/>
      <c r="K107" s="421"/>
      <c r="L107" s="421"/>
      <c r="M107" s="421"/>
      <c r="N107" s="421"/>
      <c r="O107" s="421"/>
      <c r="P107" s="421"/>
      <c r="Q107" s="421"/>
      <c r="R107" s="421"/>
      <c r="S107" s="421"/>
      <c r="T107" s="421"/>
      <c r="U107" s="421"/>
      <c r="V107" s="421"/>
      <c r="W107" s="421"/>
      <c r="X107" s="421"/>
      <c r="Y107" s="421"/>
      <c r="Z107" s="421"/>
      <c r="AA107" s="421"/>
      <c r="AB107" s="422"/>
      <c r="AC107" s="446"/>
      <c r="AD107" s="447"/>
      <c r="AE107" s="447"/>
      <c r="AF107" s="447"/>
      <c r="AG107" s="447"/>
      <c r="AH107" s="447"/>
      <c r="AI107" s="447"/>
      <c r="AJ107" s="447"/>
      <c r="AK107" s="447"/>
      <c r="AL107" s="447"/>
      <c r="AM107" s="447"/>
      <c r="AN107" s="447"/>
      <c r="AO107" s="447"/>
      <c r="AP107" s="447"/>
      <c r="AQ107" s="447"/>
      <c r="AR107" s="447"/>
      <c r="AS107" s="447"/>
      <c r="AT107" s="447"/>
      <c r="AU107" s="447"/>
      <c r="AV107" s="447"/>
      <c r="AW107" s="447"/>
      <c r="AX107" s="448"/>
    </row>
    <row r="108" spans="1:50" ht="24.75" customHeight="1" x14ac:dyDescent="0.15">
      <c r="A108" s="222"/>
      <c r="B108" s="223"/>
      <c r="C108" s="223"/>
      <c r="D108" s="223"/>
      <c r="E108" s="223"/>
      <c r="F108" s="224"/>
      <c r="G108" s="456" t="s">
        <v>139</v>
      </c>
      <c r="H108" s="457"/>
      <c r="I108" s="457"/>
      <c r="J108" s="457"/>
      <c r="K108" s="458"/>
      <c r="L108" s="481" t="s">
        <v>140</v>
      </c>
      <c r="M108" s="482"/>
      <c r="N108" s="482"/>
      <c r="O108" s="482"/>
      <c r="P108" s="482"/>
      <c r="Q108" s="482"/>
      <c r="R108" s="482"/>
      <c r="S108" s="482"/>
      <c r="T108" s="482"/>
      <c r="U108" s="482"/>
      <c r="V108" s="482"/>
      <c r="W108" s="482"/>
      <c r="X108" s="483"/>
      <c r="Y108" s="412">
        <v>0.1</v>
      </c>
      <c r="Z108" s="413"/>
      <c r="AA108" s="413"/>
      <c r="AB108" s="414"/>
      <c r="AC108" s="446"/>
      <c r="AD108" s="447"/>
      <c r="AE108" s="447"/>
      <c r="AF108" s="447"/>
      <c r="AG108" s="447"/>
      <c r="AH108" s="447"/>
      <c r="AI108" s="447"/>
      <c r="AJ108" s="447"/>
      <c r="AK108" s="447"/>
      <c r="AL108" s="447"/>
      <c r="AM108" s="447"/>
      <c r="AN108" s="447"/>
      <c r="AO108" s="447"/>
      <c r="AP108" s="447"/>
      <c r="AQ108" s="447"/>
      <c r="AR108" s="447"/>
      <c r="AS108" s="447"/>
      <c r="AT108" s="447"/>
      <c r="AU108" s="447"/>
      <c r="AV108" s="447"/>
      <c r="AW108" s="447"/>
      <c r="AX108" s="448"/>
    </row>
    <row r="109" spans="1:50" ht="24.75" customHeight="1" x14ac:dyDescent="0.15">
      <c r="A109" s="222"/>
      <c r="B109" s="223"/>
      <c r="C109" s="223"/>
      <c r="D109" s="223"/>
      <c r="E109" s="223"/>
      <c r="F109" s="224"/>
      <c r="G109" s="490" t="s">
        <v>40</v>
      </c>
      <c r="H109" s="248"/>
      <c r="I109" s="248"/>
      <c r="J109" s="248"/>
      <c r="K109" s="248"/>
      <c r="L109" s="491"/>
      <c r="M109" s="492"/>
      <c r="N109" s="492"/>
      <c r="O109" s="492"/>
      <c r="P109" s="492"/>
      <c r="Q109" s="492"/>
      <c r="R109" s="492"/>
      <c r="S109" s="492"/>
      <c r="T109" s="492"/>
      <c r="U109" s="492"/>
      <c r="V109" s="492"/>
      <c r="W109" s="492"/>
      <c r="X109" s="493"/>
      <c r="Y109" s="494">
        <f>SUM(Y108)</f>
        <v>0.1</v>
      </c>
      <c r="Z109" s="495"/>
      <c r="AA109" s="495"/>
      <c r="AB109" s="496"/>
      <c r="AC109" s="446"/>
      <c r="AD109" s="447"/>
      <c r="AE109" s="447"/>
      <c r="AF109" s="447"/>
      <c r="AG109" s="447"/>
      <c r="AH109" s="447"/>
      <c r="AI109" s="447"/>
      <c r="AJ109" s="447"/>
      <c r="AK109" s="447"/>
      <c r="AL109" s="447"/>
      <c r="AM109" s="447"/>
      <c r="AN109" s="447"/>
      <c r="AO109" s="447"/>
      <c r="AP109" s="447"/>
      <c r="AQ109" s="447"/>
      <c r="AR109" s="447"/>
      <c r="AS109" s="447"/>
      <c r="AT109" s="447"/>
      <c r="AU109" s="447"/>
      <c r="AV109" s="447"/>
      <c r="AW109" s="447"/>
      <c r="AX109" s="448"/>
    </row>
    <row r="110" spans="1:50" ht="24.75" customHeight="1" x14ac:dyDescent="0.15">
      <c r="A110" s="222"/>
      <c r="B110" s="223"/>
      <c r="C110" s="223"/>
      <c r="D110" s="223"/>
      <c r="E110" s="223"/>
      <c r="F110" s="224"/>
      <c r="G110" s="420" t="s">
        <v>141</v>
      </c>
      <c r="H110" s="421"/>
      <c r="I110" s="421"/>
      <c r="J110" s="421"/>
      <c r="K110" s="421"/>
      <c r="L110" s="421"/>
      <c r="M110" s="421"/>
      <c r="N110" s="421"/>
      <c r="O110" s="421"/>
      <c r="P110" s="421"/>
      <c r="Q110" s="421"/>
      <c r="R110" s="421"/>
      <c r="S110" s="421"/>
      <c r="T110" s="421"/>
      <c r="U110" s="421"/>
      <c r="V110" s="421"/>
      <c r="W110" s="421"/>
      <c r="X110" s="421"/>
      <c r="Y110" s="421"/>
      <c r="Z110" s="421"/>
      <c r="AA110" s="421"/>
      <c r="AB110" s="489"/>
      <c r="AC110" s="446"/>
      <c r="AD110" s="447"/>
      <c r="AE110" s="447"/>
      <c r="AF110" s="447"/>
      <c r="AG110" s="447"/>
      <c r="AH110" s="447"/>
      <c r="AI110" s="447"/>
      <c r="AJ110" s="447"/>
      <c r="AK110" s="447"/>
      <c r="AL110" s="447"/>
      <c r="AM110" s="447"/>
      <c r="AN110" s="447"/>
      <c r="AO110" s="447"/>
      <c r="AP110" s="447"/>
      <c r="AQ110" s="447"/>
      <c r="AR110" s="447"/>
      <c r="AS110" s="447"/>
      <c r="AT110" s="447"/>
      <c r="AU110" s="447"/>
      <c r="AV110" s="447"/>
      <c r="AW110" s="447"/>
      <c r="AX110" s="448"/>
    </row>
    <row r="111" spans="1:50" ht="24.75" customHeight="1" x14ac:dyDescent="0.15">
      <c r="A111" s="222"/>
      <c r="B111" s="223"/>
      <c r="C111" s="223"/>
      <c r="D111" s="223"/>
      <c r="E111" s="223"/>
      <c r="F111" s="224"/>
      <c r="G111" s="456" t="s">
        <v>134</v>
      </c>
      <c r="H111" s="457"/>
      <c r="I111" s="457"/>
      <c r="J111" s="457"/>
      <c r="K111" s="458"/>
      <c r="L111" s="481" t="s">
        <v>142</v>
      </c>
      <c r="M111" s="482"/>
      <c r="N111" s="482"/>
      <c r="O111" s="482"/>
      <c r="P111" s="482"/>
      <c r="Q111" s="482"/>
      <c r="R111" s="482"/>
      <c r="S111" s="482"/>
      <c r="T111" s="482"/>
      <c r="U111" s="482"/>
      <c r="V111" s="482"/>
      <c r="W111" s="482"/>
      <c r="X111" s="483"/>
      <c r="Y111" s="412">
        <v>3</v>
      </c>
      <c r="Z111" s="413"/>
      <c r="AA111" s="413"/>
      <c r="AB111" s="414"/>
      <c r="AC111" s="446"/>
      <c r="AD111" s="447"/>
      <c r="AE111" s="447"/>
      <c r="AF111" s="447"/>
      <c r="AG111" s="447"/>
      <c r="AH111" s="447"/>
      <c r="AI111" s="447"/>
      <c r="AJ111" s="447"/>
      <c r="AK111" s="447"/>
      <c r="AL111" s="447"/>
      <c r="AM111" s="447"/>
      <c r="AN111" s="447"/>
      <c r="AO111" s="447"/>
      <c r="AP111" s="447"/>
      <c r="AQ111" s="447"/>
      <c r="AR111" s="447"/>
      <c r="AS111" s="447"/>
      <c r="AT111" s="447"/>
      <c r="AU111" s="447"/>
      <c r="AV111" s="447"/>
      <c r="AW111" s="447"/>
      <c r="AX111" s="448"/>
    </row>
    <row r="112" spans="1:50" ht="24.75" customHeight="1" x14ac:dyDescent="0.15">
      <c r="A112" s="222"/>
      <c r="B112" s="223"/>
      <c r="C112" s="223"/>
      <c r="D112" s="223"/>
      <c r="E112" s="223"/>
      <c r="F112" s="224"/>
      <c r="G112" s="415" t="s">
        <v>40</v>
      </c>
      <c r="H112" s="83"/>
      <c r="I112" s="83"/>
      <c r="J112" s="83"/>
      <c r="K112" s="83"/>
      <c r="L112" s="416"/>
      <c r="M112" s="162"/>
      <c r="N112" s="162"/>
      <c r="O112" s="162"/>
      <c r="P112" s="162"/>
      <c r="Q112" s="162"/>
      <c r="R112" s="162"/>
      <c r="S112" s="162"/>
      <c r="T112" s="162"/>
      <c r="U112" s="162"/>
      <c r="V112" s="162"/>
      <c r="W112" s="162"/>
      <c r="X112" s="163"/>
      <c r="Y112" s="417">
        <f>SUM(Y111)</f>
        <v>3</v>
      </c>
      <c r="Z112" s="418"/>
      <c r="AA112" s="418"/>
      <c r="AB112" s="419"/>
      <c r="AC112" s="446"/>
      <c r="AD112" s="447"/>
      <c r="AE112" s="447"/>
      <c r="AF112" s="447"/>
      <c r="AG112" s="447"/>
      <c r="AH112" s="447"/>
      <c r="AI112" s="447"/>
      <c r="AJ112" s="447"/>
      <c r="AK112" s="447"/>
      <c r="AL112" s="447"/>
      <c r="AM112" s="447"/>
      <c r="AN112" s="447"/>
      <c r="AO112" s="447"/>
      <c r="AP112" s="447"/>
      <c r="AQ112" s="447"/>
      <c r="AR112" s="447"/>
      <c r="AS112" s="447"/>
      <c r="AT112" s="447"/>
      <c r="AU112" s="447"/>
      <c r="AV112" s="447"/>
      <c r="AW112" s="447"/>
      <c r="AX112" s="448"/>
    </row>
    <row r="113" spans="1:50" ht="24.75" customHeight="1" x14ac:dyDescent="0.15">
      <c r="A113" s="222"/>
      <c r="B113" s="223"/>
      <c r="C113" s="223"/>
      <c r="D113" s="223"/>
      <c r="E113" s="223"/>
      <c r="F113" s="224"/>
      <c r="G113" s="420" t="s">
        <v>143</v>
      </c>
      <c r="H113" s="421"/>
      <c r="I113" s="421"/>
      <c r="J113" s="421"/>
      <c r="K113" s="421"/>
      <c r="L113" s="421"/>
      <c r="M113" s="421"/>
      <c r="N113" s="421"/>
      <c r="O113" s="421"/>
      <c r="P113" s="421"/>
      <c r="Q113" s="421"/>
      <c r="R113" s="421"/>
      <c r="S113" s="421"/>
      <c r="T113" s="421"/>
      <c r="U113" s="421"/>
      <c r="V113" s="421"/>
      <c r="W113" s="421"/>
      <c r="X113" s="421"/>
      <c r="Y113" s="421"/>
      <c r="Z113" s="421"/>
      <c r="AA113" s="421"/>
      <c r="AB113" s="488"/>
      <c r="AC113" s="446"/>
      <c r="AD113" s="447"/>
      <c r="AE113" s="447"/>
      <c r="AF113" s="447"/>
      <c r="AG113" s="447"/>
      <c r="AH113" s="447"/>
      <c r="AI113" s="447"/>
      <c r="AJ113" s="447"/>
      <c r="AK113" s="447"/>
      <c r="AL113" s="447"/>
      <c r="AM113" s="447"/>
      <c r="AN113" s="447"/>
      <c r="AO113" s="447"/>
      <c r="AP113" s="447"/>
      <c r="AQ113" s="447"/>
      <c r="AR113" s="447"/>
      <c r="AS113" s="447"/>
      <c r="AT113" s="447"/>
      <c r="AU113" s="447"/>
      <c r="AV113" s="447"/>
      <c r="AW113" s="447"/>
      <c r="AX113" s="448"/>
    </row>
    <row r="114" spans="1:50" ht="24.75" customHeight="1" x14ac:dyDescent="0.15">
      <c r="A114" s="222"/>
      <c r="B114" s="223"/>
      <c r="C114" s="223"/>
      <c r="D114" s="223"/>
      <c r="E114" s="223"/>
      <c r="F114" s="224"/>
      <c r="G114" s="456" t="s">
        <v>134</v>
      </c>
      <c r="H114" s="457"/>
      <c r="I114" s="457"/>
      <c r="J114" s="457"/>
      <c r="K114" s="458"/>
      <c r="L114" s="481" t="s">
        <v>144</v>
      </c>
      <c r="M114" s="482"/>
      <c r="N114" s="482"/>
      <c r="O114" s="482"/>
      <c r="P114" s="482"/>
      <c r="Q114" s="482"/>
      <c r="R114" s="482"/>
      <c r="S114" s="482"/>
      <c r="T114" s="482"/>
      <c r="U114" s="482"/>
      <c r="V114" s="482"/>
      <c r="W114" s="482"/>
      <c r="X114" s="483"/>
      <c r="Y114" s="412">
        <v>0.5</v>
      </c>
      <c r="Z114" s="413"/>
      <c r="AA114" s="413"/>
      <c r="AB114" s="414"/>
      <c r="AC114" s="446"/>
      <c r="AD114" s="447"/>
      <c r="AE114" s="447"/>
      <c r="AF114" s="447"/>
      <c r="AG114" s="447"/>
      <c r="AH114" s="447"/>
      <c r="AI114" s="447"/>
      <c r="AJ114" s="447"/>
      <c r="AK114" s="447"/>
      <c r="AL114" s="447"/>
      <c r="AM114" s="447"/>
      <c r="AN114" s="447"/>
      <c r="AO114" s="447"/>
      <c r="AP114" s="447"/>
      <c r="AQ114" s="447"/>
      <c r="AR114" s="447"/>
      <c r="AS114" s="447"/>
      <c r="AT114" s="447"/>
      <c r="AU114" s="447"/>
      <c r="AV114" s="447"/>
      <c r="AW114" s="447"/>
      <c r="AX114" s="448"/>
    </row>
    <row r="115" spans="1:50" ht="24.75" customHeight="1" x14ac:dyDescent="0.15">
      <c r="A115" s="222"/>
      <c r="B115" s="223"/>
      <c r="C115" s="223"/>
      <c r="D115" s="223"/>
      <c r="E115" s="223"/>
      <c r="F115" s="224"/>
      <c r="G115" s="415" t="s">
        <v>40</v>
      </c>
      <c r="H115" s="83"/>
      <c r="I115" s="83"/>
      <c r="J115" s="83"/>
      <c r="K115" s="83"/>
      <c r="L115" s="416"/>
      <c r="M115" s="162"/>
      <c r="N115" s="162"/>
      <c r="O115" s="162"/>
      <c r="P115" s="162"/>
      <c r="Q115" s="162"/>
      <c r="R115" s="162"/>
      <c r="S115" s="162"/>
      <c r="T115" s="162"/>
      <c r="U115" s="162"/>
      <c r="V115" s="162"/>
      <c r="W115" s="162"/>
      <c r="X115" s="163"/>
      <c r="Y115" s="417">
        <f>SUM(Y114)</f>
        <v>0.5</v>
      </c>
      <c r="Z115" s="418"/>
      <c r="AA115" s="418"/>
      <c r="AB115" s="419"/>
      <c r="AC115" s="446"/>
      <c r="AD115" s="447"/>
      <c r="AE115" s="447"/>
      <c r="AF115" s="447"/>
      <c r="AG115" s="447"/>
      <c r="AH115" s="447"/>
      <c r="AI115" s="447"/>
      <c r="AJ115" s="447"/>
      <c r="AK115" s="447"/>
      <c r="AL115" s="447"/>
      <c r="AM115" s="447"/>
      <c r="AN115" s="447"/>
      <c r="AO115" s="447"/>
      <c r="AP115" s="447"/>
      <c r="AQ115" s="447"/>
      <c r="AR115" s="447"/>
      <c r="AS115" s="447"/>
      <c r="AT115" s="447"/>
      <c r="AU115" s="447"/>
      <c r="AV115" s="447"/>
      <c r="AW115" s="447"/>
      <c r="AX115" s="448"/>
    </row>
    <row r="116" spans="1:50" ht="24.75" customHeight="1" x14ac:dyDescent="0.15">
      <c r="A116" s="222"/>
      <c r="B116" s="223"/>
      <c r="C116" s="223"/>
      <c r="D116" s="223"/>
      <c r="E116" s="223"/>
      <c r="F116" s="224"/>
      <c r="G116" s="420" t="s">
        <v>145</v>
      </c>
      <c r="H116" s="421"/>
      <c r="I116" s="421"/>
      <c r="J116" s="421"/>
      <c r="K116" s="421"/>
      <c r="L116" s="421"/>
      <c r="M116" s="421"/>
      <c r="N116" s="421"/>
      <c r="O116" s="421"/>
      <c r="P116" s="421"/>
      <c r="Q116" s="421"/>
      <c r="R116" s="421"/>
      <c r="S116" s="421"/>
      <c r="T116" s="421"/>
      <c r="U116" s="421"/>
      <c r="V116" s="421"/>
      <c r="W116" s="421"/>
      <c r="X116" s="421"/>
      <c r="Y116" s="421"/>
      <c r="Z116" s="421"/>
      <c r="AA116" s="421"/>
      <c r="AB116" s="488"/>
      <c r="AC116" s="446"/>
      <c r="AD116" s="447"/>
      <c r="AE116" s="447"/>
      <c r="AF116" s="447"/>
      <c r="AG116" s="447"/>
      <c r="AH116" s="447"/>
      <c r="AI116" s="447"/>
      <c r="AJ116" s="447"/>
      <c r="AK116" s="447"/>
      <c r="AL116" s="447"/>
      <c r="AM116" s="447"/>
      <c r="AN116" s="447"/>
      <c r="AO116" s="447"/>
      <c r="AP116" s="447"/>
      <c r="AQ116" s="447"/>
      <c r="AR116" s="447"/>
      <c r="AS116" s="447"/>
      <c r="AT116" s="447"/>
      <c r="AU116" s="447"/>
      <c r="AV116" s="447"/>
      <c r="AW116" s="447"/>
      <c r="AX116" s="448"/>
    </row>
    <row r="117" spans="1:50" ht="30" customHeight="1" x14ac:dyDescent="0.15">
      <c r="A117" s="222"/>
      <c r="B117" s="223"/>
      <c r="C117" s="223"/>
      <c r="D117" s="223"/>
      <c r="E117" s="223"/>
      <c r="F117" s="224"/>
      <c r="G117" s="456" t="s">
        <v>134</v>
      </c>
      <c r="H117" s="457"/>
      <c r="I117" s="457"/>
      <c r="J117" s="457"/>
      <c r="K117" s="458"/>
      <c r="L117" s="481" t="s">
        <v>146</v>
      </c>
      <c r="M117" s="482"/>
      <c r="N117" s="482"/>
      <c r="O117" s="482"/>
      <c r="P117" s="482"/>
      <c r="Q117" s="482"/>
      <c r="R117" s="482"/>
      <c r="S117" s="482"/>
      <c r="T117" s="482"/>
      <c r="U117" s="482"/>
      <c r="V117" s="482"/>
      <c r="W117" s="482"/>
      <c r="X117" s="483"/>
      <c r="Y117" s="412">
        <v>0.1</v>
      </c>
      <c r="Z117" s="413"/>
      <c r="AA117" s="413"/>
      <c r="AB117" s="414"/>
      <c r="AC117" s="446"/>
      <c r="AD117" s="447"/>
      <c r="AE117" s="447"/>
      <c r="AF117" s="447"/>
      <c r="AG117" s="447"/>
      <c r="AH117" s="447"/>
      <c r="AI117" s="447"/>
      <c r="AJ117" s="447"/>
      <c r="AK117" s="447"/>
      <c r="AL117" s="447"/>
      <c r="AM117" s="447"/>
      <c r="AN117" s="447"/>
      <c r="AO117" s="447"/>
      <c r="AP117" s="447"/>
      <c r="AQ117" s="447"/>
      <c r="AR117" s="447"/>
      <c r="AS117" s="447"/>
      <c r="AT117" s="447"/>
      <c r="AU117" s="447"/>
      <c r="AV117" s="447"/>
      <c r="AW117" s="447"/>
      <c r="AX117" s="448"/>
    </row>
    <row r="118" spans="1:50" ht="24.75" customHeight="1" x14ac:dyDescent="0.15">
      <c r="A118" s="222"/>
      <c r="B118" s="223"/>
      <c r="C118" s="223"/>
      <c r="D118" s="223"/>
      <c r="E118" s="223"/>
      <c r="F118" s="224"/>
      <c r="G118" s="415" t="s">
        <v>40</v>
      </c>
      <c r="H118" s="83"/>
      <c r="I118" s="83"/>
      <c r="J118" s="83"/>
      <c r="K118" s="83"/>
      <c r="L118" s="416"/>
      <c r="M118" s="162"/>
      <c r="N118" s="162"/>
      <c r="O118" s="162"/>
      <c r="P118" s="162"/>
      <c r="Q118" s="162"/>
      <c r="R118" s="162"/>
      <c r="S118" s="162"/>
      <c r="T118" s="162"/>
      <c r="U118" s="162"/>
      <c r="V118" s="162"/>
      <c r="W118" s="162"/>
      <c r="X118" s="163"/>
      <c r="Y118" s="417">
        <f>SUM(Y117)</f>
        <v>0.1</v>
      </c>
      <c r="Z118" s="418"/>
      <c r="AA118" s="418"/>
      <c r="AB118" s="419"/>
      <c r="AC118" s="446"/>
      <c r="AD118" s="447"/>
      <c r="AE118" s="447"/>
      <c r="AF118" s="447"/>
      <c r="AG118" s="447"/>
      <c r="AH118" s="447"/>
      <c r="AI118" s="447"/>
      <c r="AJ118" s="447"/>
      <c r="AK118" s="447"/>
      <c r="AL118" s="447"/>
      <c r="AM118" s="447"/>
      <c r="AN118" s="447"/>
      <c r="AO118" s="447"/>
      <c r="AP118" s="447"/>
      <c r="AQ118" s="447"/>
      <c r="AR118" s="447"/>
      <c r="AS118" s="447"/>
      <c r="AT118" s="447"/>
      <c r="AU118" s="447"/>
      <c r="AV118" s="447"/>
      <c r="AW118" s="447"/>
      <c r="AX118" s="448"/>
    </row>
    <row r="119" spans="1:50" ht="24.75" customHeight="1" x14ac:dyDescent="0.15">
      <c r="A119" s="222"/>
      <c r="B119" s="223"/>
      <c r="C119" s="223"/>
      <c r="D119" s="223"/>
      <c r="E119" s="223"/>
      <c r="F119" s="224"/>
      <c r="G119" s="420" t="s">
        <v>147</v>
      </c>
      <c r="H119" s="421"/>
      <c r="I119" s="421"/>
      <c r="J119" s="421"/>
      <c r="K119" s="421"/>
      <c r="L119" s="421"/>
      <c r="M119" s="421"/>
      <c r="N119" s="421"/>
      <c r="O119" s="421"/>
      <c r="P119" s="421"/>
      <c r="Q119" s="421"/>
      <c r="R119" s="421"/>
      <c r="S119" s="421"/>
      <c r="T119" s="421"/>
      <c r="U119" s="421"/>
      <c r="V119" s="421"/>
      <c r="W119" s="421"/>
      <c r="X119" s="421"/>
      <c r="Y119" s="421"/>
      <c r="Z119" s="421"/>
      <c r="AA119" s="421"/>
      <c r="AB119" s="488"/>
      <c r="AC119" s="446"/>
      <c r="AD119" s="447"/>
      <c r="AE119" s="447"/>
      <c r="AF119" s="447"/>
      <c r="AG119" s="447"/>
      <c r="AH119" s="447"/>
      <c r="AI119" s="447"/>
      <c r="AJ119" s="447"/>
      <c r="AK119" s="447"/>
      <c r="AL119" s="447"/>
      <c r="AM119" s="447"/>
      <c r="AN119" s="447"/>
      <c r="AO119" s="447"/>
      <c r="AP119" s="447"/>
      <c r="AQ119" s="447"/>
      <c r="AR119" s="447"/>
      <c r="AS119" s="447"/>
      <c r="AT119" s="447"/>
      <c r="AU119" s="447"/>
      <c r="AV119" s="447"/>
      <c r="AW119" s="447"/>
      <c r="AX119" s="448"/>
    </row>
    <row r="120" spans="1:50" ht="24.75" customHeight="1" x14ac:dyDescent="0.15">
      <c r="A120" s="222"/>
      <c r="B120" s="223"/>
      <c r="C120" s="223"/>
      <c r="D120" s="223"/>
      <c r="E120" s="223"/>
      <c r="F120" s="224"/>
      <c r="G120" s="514" t="s">
        <v>148</v>
      </c>
      <c r="H120" s="515"/>
      <c r="I120" s="515"/>
      <c r="J120" s="515"/>
      <c r="K120" s="516"/>
      <c r="L120" s="502" t="s">
        <v>149</v>
      </c>
      <c r="M120" s="503"/>
      <c r="N120" s="503"/>
      <c r="O120" s="503"/>
      <c r="P120" s="503"/>
      <c r="Q120" s="503"/>
      <c r="R120" s="503"/>
      <c r="S120" s="503"/>
      <c r="T120" s="503"/>
      <c r="U120" s="503"/>
      <c r="V120" s="503"/>
      <c r="W120" s="503"/>
      <c r="X120" s="504"/>
      <c r="Y120" s="517">
        <v>0.08</v>
      </c>
      <c r="Z120" s="518"/>
      <c r="AA120" s="518"/>
      <c r="AB120" s="519"/>
      <c r="AC120" s="446"/>
      <c r="AD120" s="447"/>
      <c r="AE120" s="447"/>
      <c r="AF120" s="447"/>
      <c r="AG120" s="447"/>
      <c r="AH120" s="447"/>
      <c r="AI120" s="447"/>
      <c r="AJ120" s="447"/>
      <c r="AK120" s="447"/>
      <c r="AL120" s="447"/>
      <c r="AM120" s="447"/>
      <c r="AN120" s="447"/>
      <c r="AO120" s="447"/>
      <c r="AP120" s="447"/>
      <c r="AQ120" s="447"/>
      <c r="AR120" s="447"/>
      <c r="AS120" s="447"/>
      <c r="AT120" s="447"/>
      <c r="AU120" s="447"/>
      <c r="AV120" s="447"/>
      <c r="AW120" s="447"/>
      <c r="AX120" s="448"/>
    </row>
    <row r="121" spans="1:50" ht="24.75" customHeight="1" x14ac:dyDescent="0.15">
      <c r="A121" s="222"/>
      <c r="B121" s="223"/>
      <c r="C121" s="223"/>
      <c r="D121" s="223"/>
      <c r="E121" s="223"/>
      <c r="F121" s="224"/>
      <c r="G121" s="484" t="s">
        <v>40</v>
      </c>
      <c r="H121" s="233"/>
      <c r="I121" s="233"/>
      <c r="J121" s="233"/>
      <c r="K121" s="233"/>
      <c r="L121" s="508"/>
      <c r="M121" s="509"/>
      <c r="N121" s="509"/>
      <c r="O121" s="509"/>
      <c r="P121" s="509"/>
      <c r="Q121" s="509"/>
      <c r="R121" s="509"/>
      <c r="S121" s="509"/>
      <c r="T121" s="509"/>
      <c r="U121" s="509"/>
      <c r="V121" s="509"/>
      <c r="W121" s="509"/>
      <c r="X121" s="510"/>
      <c r="Y121" s="520">
        <f>SUM(Y120)</f>
        <v>0.08</v>
      </c>
      <c r="Z121" s="521"/>
      <c r="AA121" s="521"/>
      <c r="AB121" s="522"/>
      <c r="AC121" s="446"/>
      <c r="AD121" s="447"/>
      <c r="AE121" s="447"/>
      <c r="AF121" s="447"/>
      <c r="AG121" s="447"/>
      <c r="AH121" s="447"/>
      <c r="AI121" s="447"/>
      <c r="AJ121" s="447"/>
      <c r="AK121" s="447"/>
      <c r="AL121" s="447"/>
      <c r="AM121" s="447"/>
      <c r="AN121" s="447"/>
      <c r="AO121" s="447"/>
      <c r="AP121" s="447"/>
      <c r="AQ121" s="447"/>
      <c r="AR121" s="447"/>
      <c r="AS121" s="447"/>
      <c r="AT121" s="447"/>
      <c r="AU121" s="447"/>
      <c r="AV121" s="447"/>
      <c r="AW121" s="447"/>
      <c r="AX121" s="448"/>
    </row>
    <row r="122" spans="1:50" ht="24.75" customHeight="1" x14ac:dyDescent="0.15">
      <c r="A122" s="222"/>
      <c r="B122" s="223"/>
      <c r="C122" s="223"/>
      <c r="D122" s="223"/>
      <c r="E122" s="223"/>
      <c r="F122" s="224"/>
      <c r="G122" s="420" t="s">
        <v>150</v>
      </c>
      <c r="H122" s="497"/>
      <c r="I122" s="497"/>
      <c r="J122" s="497"/>
      <c r="K122" s="497"/>
      <c r="L122" s="497"/>
      <c r="M122" s="497"/>
      <c r="N122" s="497"/>
      <c r="O122" s="497"/>
      <c r="P122" s="497"/>
      <c r="Q122" s="497"/>
      <c r="R122" s="497"/>
      <c r="S122" s="497"/>
      <c r="T122" s="497"/>
      <c r="U122" s="497"/>
      <c r="V122" s="497"/>
      <c r="W122" s="497"/>
      <c r="X122" s="497"/>
      <c r="Y122" s="497"/>
      <c r="Z122" s="497"/>
      <c r="AA122" s="497"/>
      <c r="AB122" s="498"/>
      <c r="AC122" s="446"/>
      <c r="AD122" s="447"/>
      <c r="AE122" s="447"/>
      <c r="AF122" s="447"/>
      <c r="AG122" s="447"/>
      <c r="AH122" s="447"/>
      <c r="AI122" s="447"/>
      <c r="AJ122" s="447"/>
      <c r="AK122" s="447"/>
      <c r="AL122" s="447"/>
      <c r="AM122" s="447"/>
      <c r="AN122" s="447"/>
      <c r="AO122" s="447"/>
      <c r="AP122" s="447"/>
      <c r="AQ122" s="447"/>
      <c r="AR122" s="447"/>
      <c r="AS122" s="447"/>
      <c r="AT122" s="447"/>
      <c r="AU122" s="447"/>
      <c r="AV122" s="447"/>
      <c r="AW122" s="447"/>
      <c r="AX122" s="448"/>
    </row>
    <row r="123" spans="1:50" ht="24.75" customHeight="1" x14ac:dyDescent="0.15">
      <c r="A123" s="222"/>
      <c r="B123" s="223"/>
      <c r="C123" s="223"/>
      <c r="D123" s="223"/>
      <c r="E123" s="223"/>
      <c r="F123" s="224"/>
      <c r="G123" s="499" t="s">
        <v>134</v>
      </c>
      <c r="H123" s="500"/>
      <c r="I123" s="500"/>
      <c r="J123" s="500"/>
      <c r="K123" s="501"/>
      <c r="L123" s="502" t="s">
        <v>135</v>
      </c>
      <c r="M123" s="503"/>
      <c r="N123" s="503"/>
      <c r="O123" s="503"/>
      <c r="P123" s="503"/>
      <c r="Q123" s="503"/>
      <c r="R123" s="503"/>
      <c r="S123" s="503"/>
      <c r="T123" s="503"/>
      <c r="U123" s="503"/>
      <c r="V123" s="503"/>
      <c r="W123" s="503"/>
      <c r="X123" s="504"/>
      <c r="Y123" s="505">
        <v>1.8</v>
      </c>
      <c r="Z123" s="506"/>
      <c r="AA123" s="506"/>
      <c r="AB123" s="507"/>
      <c r="AC123" s="446"/>
      <c r="AD123" s="447"/>
      <c r="AE123" s="447"/>
      <c r="AF123" s="447"/>
      <c r="AG123" s="447"/>
      <c r="AH123" s="447"/>
      <c r="AI123" s="447"/>
      <c r="AJ123" s="447"/>
      <c r="AK123" s="447"/>
      <c r="AL123" s="447"/>
      <c r="AM123" s="447"/>
      <c r="AN123" s="447"/>
      <c r="AO123" s="447"/>
      <c r="AP123" s="447"/>
      <c r="AQ123" s="447"/>
      <c r="AR123" s="447"/>
      <c r="AS123" s="447"/>
      <c r="AT123" s="447"/>
      <c r="AU123" s="447"/>
      <c r="AV123" s="447"/>
      <c r="AW123" s="447"/>
      <c r="AX123" s="448"/>
    </row>
    <row r="124" spans="1:50" ht="24.75" customHeight="1" x14ac:dyDescent="0.15">
      <c r="A124" s="222"/>
      <c r="B124" s="223"/>
      <c r="C124" s="223"/>
      <c r="D124" s="223"/>
      <c r="E124" s="223"/>
      <c r="F124" s="224"/>
      <c r="G124" s="484" t="s">
        <v>40</v>
      </c>
      <c r="H124" s="233"/>
      <c r="I124" s="233"/>
      <c r="J124" s="233"/>
      <c r="K124" s="233"/>
      <c r="L124" s="508"/>
      <c r="M124" s="509"/>
      <c r="N124" s="509"/>
      <c r="O124" s="509"/>
      <c r="P124" s="509"/>
      <c r="Q124" s="509"/>
      <c r="R124" s="509"/>
      <c r="S124" s="509"/>
      <c r="T124" s="509"/>
      <c r="U124" s="509"/>
      <c r="V124" s="509"/>
      <c r="W124" s="509"/>
      <c r="X124" s="510"/>
      <c r="Y124" s="511">
        <f>SUM(Y123)</f>
        <v>1.8</v>
      </c>
      <c r="Z124" s="512"/>
      <c r="AA124" s="512"/>
      <c r="AB124" s="513"/>
      <c r="AC124" s="446"/>
      <c r="AD124" s="447"/>
      <c r="AE124" s="447"/>
      <c r="AF124" s="447"/>
      <c r="AG124" s="447"/>
      <c r="AH124" s="447"/>
      <c r="AI124" s="447"/>
      <c r="AJ124" s="447"/>
      <c r="AK124" s="447"/>
      <c r="AL124" s="447"/>
      <c r="AM124" s="447"/>
      <c r="AN124" s="447"/>
      <c r="AO124" s="447"/>
      <c r="AP124" s="447"/>
      <c r="AQ124" s="447"/>
      <c r="AR124" s="447"/>
      <c r="AS124" s="447"/>
      <c r="AT124" s="447"/>
      <c r="AU124" s="447"/>
      <c r="AV124" s="447"/>
      <c r="AW124" s="447"/>
      <c r="AX124" s="448"/>
    </row>
    <row r="125" spans="1:50" ht="24.75" customHeight="1" x14ac:dyDescent="0.15">
      <c r="A125" s="222"/>
      <c r="B125" s="223"/>
      <c r="C125" s="223"/>
      <c r="D125" s="223"/>
      <c r="E125" s="223"/>
      <c r="F125" s="224"/>
      <c r="G125" s="420" t="s">
        <v>151</v>
      </c>
      <c r="H125" s="497"/>
      <c r="I125" s="497"/>
      <c r="J125" s="497"/>
      <c r="K125" s="497"/>
      <c r="L125" s="497"/>
      <c r="M125" s="497"/>
      <c r="N125" s="497"/>
      <c r="O125" s="497"/>
      <c r="P125" s="497"/>
      <c r="Q125" s="497"/>
      <c r="R125" s="497"/>
      <c r="S125" s="497"/>
      <c r="T125" s="497"/>
      <c r="U125" s="497"/>
      <c r="V125" s="497"/>
      <c r="W125" s="497"/>
      <c r="X125" s="497"/>
      <c r="Y125" s="497"/>
      <c r="Z125" s="497"/>
      <c r="AA125" s="497"/>
      <c r="AB125" s="498"/>
      <c r="AC125" s="446"/>
      <c r="AD125" s="447"/>
      <c r="AE125" s="447"/>
      <c r="AF125" s="447"/>
      <c r="AG125" s="447"/>
      <c r="AH125" s="447"/>
      <c r="AI125" s="447"/>
      <c r="AJ125" s="447"/>
      <c r="AK125" s="447"/>
      <c r="AL125" s="447"/>
      <c r="AM125" s="447"/>
      <c r="AN125" s="447"/>
      <c r="AO125" s="447"/>
      <c r="AP125" s="447"/>
      <c r="AQ125" s="447"/>
      <c r="AR125" s="447"/>
      <c r="AS125" s="447"/>
      <c r="AT125" s="447"/>
      <c r="AU125" s="447"/>
      <c r="AV125" s="447"/>
      <c r="AW125" s="447"/>
      <c r="AX125" s="448"/>
    </row>
    <row r="126" spans="1:50" ht="24.75" customHeight="1" x14ac:dyDescent="0.15">
      <c r="A126" s="222"/>
      <c r="B126" s="223"/>
      <c r="C126" s="223"/>
      <c r="D126" s="223"/>
      <c r="E126" s="223"/>
      <c r="F126" s="224"/>
      <c r="G126" s="514" t="s">
        <v>148</v>
      </c>
      <c r="H126" s="515"/>
      <c r="I126" s="515"/>
      <c r="J126" s="515"/>
      <c r="K126" s="516"/>
      <c r="L126" s="502" t="s">
        <v>149</v>
      </c>
      <c r="M126" s="503"/>
      <c r="N126" s="503"/>
      <c r="O126" s="503"/>
      <c r="P126" s="503"/>
      <c r="Q126" s="503"/>
      <c r="R126" s="503"/>
      <c r="S126" s="503"/>
      <c r="T126" s="503"/>
      <c r="U126" s="503"/>
      <c r="V126" s="503"/>
      <c r="W126" s="503"/>
      <c r="X126" s="504"/>
      <c r="Y126" s="517">
        <v>0.09</v>
      </c>
      <c r="Z126" s="518"/>
      <c r="AA126" s="518"/>
      <c r="AB126" s="519"/>
      <c r="AC126" s="446"/>
      <c r="AD126" s="447"/>
      <c r="AE126" s="447"/>
      <c r="AF126" s="447"/>
      <c r="AG126" s="447"/>
      <c r="AH126" s="447"/>
      <c r="AI126" s="447"/>
      <c r="AJ126" s="447"/>
      <c r="AK126" s="447"/>
      <c r="AL126" s="447"/>
      <c r="AM126" s="447"/>
      <c r="AN126" s="447"/>
      <c r="AO126" s="447"/>
      <c r="AP126" s="447"/>
      <c r="AQ126" s="447"/>
      <c r="AR126" s="447"/>
      <c r="AS126" s="447"/>
      <c r="AT126" s="447"/>
      <c r="AU126" s="447"/>
      <c r="AV126" s="447"/>
      <c r="AW126" s="447"/>
      <c r="AX126" s="448"/>
    </row>
    <row r="127" spans="1:50" ht="24.75" customHeight="1" x14ac:dyDescent="0.15">
      <c r="A127" s="222"/>
      <c r="B127" s="223"/>
      <c r="C127" s="223"/>
      <c r="D127" s="223"/>
      <c r="E127" s="223"/>
      <c r="F127" s="224"/>
      <c r="G127" s="484" t="s">
        <v>40</v>
      </c>
      <c r="H127" s="233"/>
      <c r="I127" s="233"/>
      <c r="J127" s="233"/>
      <c r="K127" s="233"/>
      <c r="L127" s="508"/>
      <c r="M127" s="509"/>
      <c r="N127" s="509"/>
      <c r="O127" s="509"/>
      <c r="P127" s="509"/>
      <c r="Q127" s="509"/>
      <c r="R127" s="509"/>
      <c r="S127" s="509"/>
      <c r="T127" s="509"/>
      <c r="U127" s="509"/>
      <c r="V127" s="509"/>
      <c r="W127" s="509"/>
      <c r="X127" s="510"/>
      <c r="Y127" s="520">
        <f>SUM(Y126)</f>
        <v>0.09</v>
      </c>
      <c r="Z127" s="521"/>
      <c r="AA127" s="521"/>
      <c r="AB127" s="522"/>
      <c r="AC127" s="446"/>
      <c r="AD127" s="447"/>
      <c r="AE127" s="447"/>
      <c r="AF127" s="447"/>
      <c r="AG127" s="447"/>
      <c r="AH127" s="447"/>
      <c r="AI127" s="447"/>
      <c r="AJ127" s="447"/>
      <c r="AK127" s="447"/>
      <c r="AL127" s="447"/>
      <c r="AM127" s="447"/>
      <c r="AN127" s="447"/>
      <c r="AO127" s="447"/>
      <c r="AP127" s="447"/>
      <c r="AQ127" s="447"/>
      <c r="AR127" s="447"/>
      <c r="AS127" s="447"/>
      <c r="AT127" s="447"/>
      <c r="AU127" s="447"/>
      <c r="AV127" s="447"/>
      <c r="AW127" s="447"/>
      <c r="AX127" s="448"/>
    </row>
    <row r="128" spans="1:50" ht="30" customHeight="1" x14ac:dyDescent="0.15">
      <c r="A128" s="222"/>
      <c r="B128" s="223"/>
      <c r="C128" s="223"/>
      <c r="D128" s="223"/>
      <c r="E128" s="223"/>
      <c r="F128" s="224"/>
      <c r="G128" s="530"/>
      <c r="H128" s="531"/>
      <c r="I128" s="531"/>
      <c r="J128" s="531"/>
      <c r="K128" s="531"/>
      <c r="L128" s="531"/>
      <c r="M128" s="531"/>
      <c r="N128" s="531"/>
      <c r="O128" s="531"/>
      <c r="P128" s="531"/>
      <c r="Q128" s="531"/>
      <c r="R128" s="531"/>
      <c r="S128" s="531"/>
      <c r="T128" s="531"/>
      <c r="U128" s="531"/>
      <c r="V128" s="531"/>
      <c r="W128" s="531"/>
      <c r="X128" s="531"/>
      <c r="Y128" s="531"/>
      <c r="Z128" s="531"/>
      <c r="AA128" s="531"/>
      <c r="AB128" s="532"/>
      <c r="AC128" s="446"/>
      <c r="AD128" s="447"/>
      <c r="AE128" s="447"/>
      <c r="AF128" s="447"/>
      <c r="AG128" s="447"/>
      <c r="AH128" s="447"/>
      <c r="AI128" s="447"/>
      <c r="AJ128" s="447"/>
      <c r="AK128" s="447"/>
      <c r="AL128" s="447"/>
      <c r="AM128" s="447"/>
      <c r="AN128" s="447"/>
      <c r="AO128" s="447"/>
      <c r="AP128" s="447"/>
      <c r="AQ128" s="447"/>
      <c r="AR128" s="447"/>
      <c r="AS128" s="447"/>
      <c r="AT128" s="447"/>
      <c r="AU128" s="447"/>
      <c r="AV128" s="447"/>
      <c r="AW128" s="447"/>
      <c r="AX128" s="448"/>
    </row>
    <row r="129" spans="1:50" ht="24.75" customHeight="1" x14ac:dyDescent="0.15">
      <c r="A129" s="222"/>
      <c r="B129" s="223"/>
      <c r="C129" s="223"/>
      <c r="D129" s="223"/>
      <c r="E129" s="223"/>
      <c r="F129" s="224"/>
      <c r="G129" s="446"/>
      <c r="H129" s="447"/>
      <c r="I129" s="447"/>
      <c r="J129" s="447"/>
      <c r="K129" s="447"/>
      <c r="L129" s="447"/>
      <c r="M129" s="447"/>
      <c r="N129" s="447"/>
      <c r="O129" s="447"/>
      <c r="P129" s="447"/>
      <c r="Q129" s="447"/>
      <c r="R129" s="447"/>
      <c r="S129" s="447"/>
      <c r="T129" s="447"/>
      <c r="U129" s="447"/>
      <c r="V129" s="447"/>
      <c r="W129" s="447"/>
      <c r="X129" s="447"/>
      <c r="Y129" s="447"/>
      <c r="Z129" s="447"/>
      <c r="AA129" s="447"/>
      <c r="AB129" s="533"/>
      <c r="AC129" s="446"/>
      <c r="AD129" s="447"/>
      <c r="AE129" s="447"/>
      <c r="AF129" s="447"/>
      <c r="AG129" s="447"/>
      <c r="AH129" s="447"/>
      <c r="AI129" s="447"/>
      <c r="AJ129" s="447"/>
      <c r="AK129" s="447"/>
      <c r="AL129" s="447"/>
      <c r="AM129" s="447"/>
      <c r="AN129" s="447"/>
      <c r="AO129" s="447"/>
      <c r="AP129" s="447"/>
      <c r="AQ129" s="447"/>
      <c r="AR129" s="447"/>
      <c r="AS129" s="447"/>
      <c r="AT129" s="447"/>
      <c r="AU129" s="447"/>
      <c r="AV129" s="447"/>
      <c r="AW129" s="447"/>
      <c r="AX129" s="448"/>
    </row>
    <row r="130" spans="1:50" ht="24.75" customHeight="1" x14ac:dyDescent="0.15">
      <c r="A130" s="222"/>
      <c r="B130" s="223"/>
      <c r="C130" s="223"/>
      <c r="D130" s="223"/>
      <c r="E130" s="223"/>
      <c r="F130" s="224"/>
      <c r="G130" s="446"/>
      <c r="H130" s="447"/>
      <c r="I130" s="447"/>
      <c r="J130" s="447"/>
      <c r="K130" s="447"/>
      <c r="L130" s="447"/>
      <c r="M130" s="447"/>
      <c r="N130" s="447"/>
      <c r="O130" s="447"/>
      <c r="P130" s="447"/>
      <c r="Q130" s="447"/>
      <c r="R130" s="447"/>
      <c r="S130" s="447"/>
      <c r="T130" s="447"/>
      <c r="U130" s="447"/>
      <c r="V130" s="447"/>
      <c r="W130" s="447"/>
      <c r="X130" s="447"/>
      <c r="Y130" s="447"/>
      <c r="Z130" s="447"/>
      <c r="AA130" s="447"/>
      <c r="AB130" s="533"/>
      <c r="AC130" s="446"/>
      <c r="AD130" s="447"/>
      <c r="AE130" s="447"/>
      <c r="AF130" s="447"/>
      <c r="AG130" s="447"/>
      <c r="AH130" s="447"/>
      <c r="AI130" s="447"/>
      <c r="AJ130" s="447"/>
      <c r="AK130" s="447"/>
      <c r="AL130" s="447"/>
      <c r="AM130" s="447"/>
      <c r="AN130" s="447"/>
      <c r="AO130" s="447"/>
      <c r="AP130" s="447"/>
      <c r="AQ130" s="447"/>
      <c r="AR130" s="447"/>
      <c r="AS130" s="447"/>
      <c r="AT130" s="447"/>
      <c r="AU130" s="447"/>
      <c r="AV130" s="447"/>
      <c r="AW130" s="447"/>
      <c r="AX130" s="448"/>
    </row>
    <row r="131" spans="1:50" ht="24.75" customHeight="1" x14ac:dyDescent="0.15">
      <c r="A131" s="222"/>
      <c r="B131" s="223"/>
      <c r="C131" s="223"/>
      <c r="D131" s="223"/>
      <c r="E131" s="223"/>
      <c r="F131" s="224"/>
      <c r="G131" s="446"/>
      <c r="H131" s="447"/>
      <c r="I131" s="447"/>
      <c r="J131" s="447"/>
      <c r="K131" s="447"/>
      <c r="L131" s="447"/>
      <c r="M131" s="447"/>
      <c r="N131" s="447"/>
      <c r="O131" s="447"/>
      <c r="P131" s="447"/>
      <c r="Q131" s="447"/>
      <c r="R131" s="447"/>
      <c r="S131" s="447"/>
      <c r="T131" s="447"/>
      <c r="U131" s="447"/>
      <c r="V131" s="447"/>
      <c r="W131" s="447"/>
      <c r="X131" s="447"/>
      <c r="Y131" s="447"/>
      <c r="Z131" s="447"/>
      <c r="AA131" s="447"/>
      <c r="AB131" s="533"/>
      <c r="AC131" s="446"/>
      <c r="AD131" s="447"/>
      <c r="AE131" s="447"/>
      <c r="AF131" s="447"/>
      <c r="AG131" s="447"/>
      <c r="AH131" s="447"/>
      <c r="AI131" s="447"/>
      <c r="AJ131" s="447"/>
      <c r="AK131" s="447"/>
      <c r="AL131" s="447"/>
      <c r="AM131" s="447"/>
      <c r="AN131" s="447"/>
      <c r="AO131" s="447"/>
      <c r="AP131" s="447"/>
      <c r="AQ131" s="447"/>
      <c r="AR131" s="447"/>
      <c r="AS131" s="447"/>
      <c r="AT131" s="447"/>
      <c r="AU131" s="447"/>
      <c r="AV131" s="447"/>
      <c r="AW131" s="447"/>
      <c r="AX131" s="448"/>
    </row>
    <row r="132" spans="1:50" ht="24.75" customHeight="1" x14ac:dyDescent="0.15">
      <c r="A132" s="222"/>
      <c r="B132" s="223"/>
      <c r="C132" s="223"/>
      <c r="D132" s="223"/>
      <c r="E132" s="223"/>
      <c r="F132" s="224"/>
      <c r="G132" s="446"/>
      <c r="H132" s="447"/>
      <c r="I132" s="447"/>
      <c r="J132" s="447"/>
      <c r="K132" s="447"/>
      <c r="L132" s="447"/>
      <c r="M132" s="447"/>
      <c r="N132" s="447"/>
      <c r="O132" s="447"/>
      <c r="P132" s="447"/>
      <c r="Q132" s="447"/>
      <c r="R132" s="447"/>
      <c r="S132" s="447"/>
      <c r="T132" s="447"/>
      <c r="U132" s="447"/>
      <c r="V132" s="447"/>
      <c r="W132" s="447"/>
      <c r="X132" s="447"/>
      <c r="Y132" s="447"/>
      <c r="Z132" s="447"/>
      <c r="AA132" s="447"/>
      <c r="AB132" s="533"/>
      <c r="AC132" s="446"/>
      <c r="AD132" s="447"/>
      <c r="AE132" s="447"/>
      <c r="AF132" s="447"/>
      <c r="AG132" s="447"/>
      <c r="AH132" s="447"/>
      <c r="AI132" s="447"/>
      <c r="AJ132" s="447"/>
      <c r="AK132" s="447"/>
      <c r="AL132" s="447"/>
      <c r="AM132" s="447"/>
      <c r="AN132" s="447"/>
      <c r="AO132" s="447"/>
      <c r="AP132" s="447"/>
      <c r="AQ132" s="447"/>
      <c r="AR132" s="447"/>
      <c r="AS132" s="447"/>
      <c r="AT132" s="447"/>
      <c r="AU132" s="447"/>
      <c r="AV132" s="447"/>
      <c r="AW132" s="447"/>
      <c r="AX132" s="448"/>
    </row>
    <row r="133" spans="1:50" ht="24.75" customHeight="1" x14ac:dyDescent="0.15">
      <c r="A133" s="222"/>
      <c r="B133" s="223"/>
      <c r="C133" s="223"/>
      <c r="D133" s="223"/>
      <c r="E133" s="223"/>
      <c r="F133" s="224"/>
      <c r="G133" s="446"/>
      <c r="H133" s="447"/>
      <c r="I133" s="447"/>
      <c r="J133" s="447"/>
      <c r="K133" s="447"/>
      <c r="L133" s="447"/>
      <c r="M133" s="447"/>
      <c r="N133" s="447"/>
      <c r="O133" s="447"/>
      <c r="P133" s="447"/>
      <c r="Q133" s="447"/>
      <c r="R133" s="447"/>
      <c r="S133" s="447"/>
      <c r="T133" s="447"/>
      <c r="U133" s="447"/>
      <c r="V133" s="447"/>
      <c r="W133" s="447"/>
      <c r="X133" s="447"/>
      <c r="Y133" s="447"/>
      <c r="Z133" s="447"/>
      <c r="AA133" s="447"/>
      <c r="AB133" s="533"/>
      <c r="AC133" s="446"/>
      <c r="AD133" s="447"/>
      <c r="AE133" s="447"/>
      <c r="AF133" s="447"/>
      <c r="AG133" s="447"/>
      <c r="AH133" s="447"/>
      <c r="AI133" s="447"/>
      <c r="AJ133" s="447"/>
      <c r="AK133" s="447"/>
      <c r="AL133" s="447"/>
      <c r="AM133" s="447"/>
      <c r="AN133" s="447"/>
      <c r="AO133" s="447"/>
      <c r="AP133" s="447"/>
      <c r="AQ133" s="447"/>
      <c r="AR133" s="447"/>
      <c r="AS133" s="447"/>
      <c r="AT133" s="447"/>
      <c r="AU133" s="447"/>
      <c r="AV133" s="447"/>
      <c r="AW133" s="447"/>
      <c r="AX133" s="448"/>
    </row>
    <row r="134" spans="1:50" ht="24.75" customHeight="1" x14ac:dyDescent="0.15">
      <c r="A134" s="222"/>
      <c r="B134" s="223"/>
      <c r="C134" s="223"/>
      <c r="D134" s="223"/>
      <c r="E134" s="223"/>
      <c r="F134" s="224"/>
      <c r="G134" s="446"/>
      <c r="H134" s="447"/>
      <c r="I134" s="447"/>
      <c r="J134" s="447"/>
      <c r="K134" s="447"/>
      <c r="L134" s="447"/>
      <c r="M134" s="447"/>
      <c r="N134" s="447"/>
      <c r="O134" s="447"/>
      <c r="P134" s="447"/>
      <c r="Q134" s="447"/>
      <c r="R134" s="447"/>
      <c r="S134" s="447"/>
      <c r="T134" s="447"/>
      <c r="U134" s="447"/>
      <c r="V134" s="447"/>
      <c r="W134" s="447"/>
      <c r="X134" s="447"/>
      <c r="Y134" s="447"/>
      <c r="Z134" s="447"/>
      <c r="AA134" s="447"/>
      <c r="AB134" s="533"/>
      <c r="AC134" s="446"/>
      <c r="AD134" s="447"/>
      <c r="AE134" s="447"/>
      <c r="AF134" s="447"/>
      <c r="AG134" s="447"/>
      <c r="AH134" s="447"/>
      <c r="AI134" s="447"/>
      <c r="AJ134" s="447"/>
      <c r="AK134" s="447"/>
      <c r="AL134" s="447"/>
      <c r="AM134" s="447"/>
      <c r="AN134" s="447"/>
      <c r="AO134" s="447"/>
      <c r="AP134" s="447"/>
      <c r="AQ134" s="447"/>
      <c r="AR134" s="447"/>
      <c r="AS134" s="447"/>
      <c r="AT134" s="447"/>
      <c r="AU134" s="447"/>
      <c r="AV134" s="447"/>
      <c r="AW134" s="447"/>
      <c r="AX134" s="448"/>
    </row>
    <row r="135" spans="1:50" ht="24.75" customHeight="1" x14ac:dyDescent="0.15">
      <c r="A135" s="222"/>
      <c r="B135" s="223"/>
      <c r="C135" s="223"/>
      <c r="D135" s="223"/>
      <c r="E135" s="223"/>
      <c r="F135" s="224"/>
      <c r="G135" s="446"/>
      <c r="H135" s="447"/>
      <c r="I135" s="447"/>
      <c r="J135" s="447"/>
      <c r="K135" s="447"/>
      <c r="L135" s="447"/>
      <c r="M135" s="447"/>
      <c r="N135" s="447"/>
      <c r="O135" s="447"/>
      <c r="P135" s="447"/>
      <c r="Q135" s="447"/>
      <c r="R135" s="447"/>
      <c r="S135" s="447"/>
      <c r="T135" s="447"/>
      <c r="U135" s="447"/>
      <c r="V135" s="447"/>
      <c r="W135" s="447"/>
      <c r="X135" s="447"/>
      <c r="Y135" s="447"/>
      <c r="Z135" s="447"/>
      <c r="AA135" s="447"/>
      <c r="AB135" s="533"/>
      <c r="AC135" s="446"/>
      <c r="AD135" s="447"/>
      <c r="AE135" s="447"/>
      <c r="AF135" s="447"/>
      <c r="AG135" s="447"/>
      <c r="AH135" s="447"/>
      <c r="AI135" s="447"/>
      <c r="AJ135" s="447"/>
      <c r="AK135" s="447"/>
      <c r="AL135" s="447"/>
      <c r="AM135" s="447"/>
      <c r="AN135" s="447"/>
      <c r="AO135" s="447"/>
      <c r="AP135" s="447"/>
      <c r="AQ135" s="447"/>
      <c r="AR135" s="447"/>
      <c r="AS135" s="447"/>
      <c r="AT135" s="447"/>
      <c r="AU135" s="447"/>
      <c r="AV135" s="447"/>
      <c r="AW135" s="447"/>
      <c r="AX135" s="448"/>
    </row>
    <row r="136" spans="1:50" ht="24.75" customHeight="1" x14ac:dyDescent="0.15">
      <c r="A136" s="222"/>
      <c r="B136" s="223"/>
      <c r="C136" s="223"/>
      <c r="D136" s="223"/>
      <c r="E136" s="223"/>
      <c r="F136" s="224"/>
      <c r="G136" s="446"/>
      <c r="H136" s="447"/>
      <c r="I136" s="447"/>
      <c r="J136" s="447"/>
      <c r="K136" s="447"/>
      <c r="L136" s="447"/>
      <c r="M136" s="447"/>
      <c r="N136" s="447"/>
      <c r="O136" s="447"/>
      <c r="P136" s="447"/>
      <c r="Q136" s="447"/>
      <c r="R136" s="447"/>
      <c r="S136" s="447"/>
      <c r="T136" s="447"/>
      <c r="U136" s="447"/>
      <c r="V136" s="447"/>
      <c r="W136" s="447"/>
      <c r="X136" s="447"/>
      <c r="Y136" s="447"/>
      <c r="Z136" s="447"/>
      <c r="AA136" s="447"/>
      <c r="AB136" s="533"/>
      <c r="AC136" s="446"/>
      <c r="AD136" s="447"/>
      <c r="AE136" s="447"/>
      <c r="AF136" s="447"/>
      <c r="AG136" s="447"/>
      <c r="AH136" s="447"/>
      <c r="AI136" s="447"/>
      <c r="AJ136" s="447"/>
      <c r="AK136" s="447"/>
      <c r="AL136" s="447"/>
      <c r="AM136" s="447"/>
      <c r="AN136" s="447"/>
      <c r="AO136" s="447"/>
      <c r="AP136" s="447"/>
      <c r="AQ136" s="447"/>
      <c r="AR136" s="447"/>
      <c r="AS136" s="447"/>
      <c r="AT136" s="447"/>
      <c r="AU136" s="447"/>
      <c r="AV136" s="447"/>
      <c r="AW136" s="447"/>
      <c r="AX136" s="448"/>
    </row>
    <row r="137" spans="1:50" ht="24.75" customHeight="1" x14ac:dyDescent="0.15">
      <c r="A137" s="222"/>
      <c r="B137" s="223"/>
      <c r="C137" s="223"/>
      <c r="D137" s="223"/>
      <c r="E137" s="223"/>
      <c r="F137" s="224"/>
      <c r="G137" s="446"/>
      <c r="H137" s="447"/>
      <c r="I137" s="447"/>
      <c r="J137" s="447"/>
      <c r="K137" s="447"/>
      <c r="L137" s="447"/>
      <c r="M137" s="447"/>
      <c r="N137" s="447"/>
      <c r="O137" s="447"/>
      <c r="P137" s="447"/>
      <c r="Q137" s="447"/>
      <c r="R137" s="447"/>
      <c r="S137" s="447"/>
      <c r="T137" s="447"/>
      <c r="U137" s="447"/>
      <c r="V137" s="447"/>
      <c r="W137" s="447"/>
      <c r="X137" s="447"/>
      <c r="Y137" s="447"/>
      <c r="Z137" s="447"/>
      <c r="AA137" s="447"/>
      <c r="AB137" s="533"/>
      <c r="AC137" s="446"/>
      <c r="AD137" s="447"/>
      <c r="AE137" s="447"/>
      <c r="AF137" s="447"/>
      <c r="AG137" s="447"/>
      <c r="AH137" s="447"/>
      <c r="AI137" s="447"/>
      <c r="AJ137" s="447"/>
      <c r="AK137" s="447"/>
      <c r="AL137" s="447"/>
      <c r="AM137" s="447"/>
      <c r="AN137" s="447"/>
      <c r="AO137" s="447"/>
      <c r="AP137" s="447"/>
      <c r="AQ137" s="447"/>
      <c r="AR137" s="447"/>
      <c r="AS137" s="447"/>
      <c r="AT137" s="447"/>
      <c r="AU137" s="447"/>
      <c r="AV137" s="447"/>
      <c r="AW137" s="447"/>
      <c r="AX137" s="448"/>
    </row>
    <row r="138" spans="1:50" ht="24.75" customHeight="1" thickBot="1" x14ac:dyDescent="0.2">
      <c r="A138" s="437"/>
      <c r="B138" s="438"/>
      <c r="C138" s="438"/>
      <c r="D138" s="438"/>
      <c r="E138" s="438"/>
      <c r="F138" s="439"/>
      <c r="G138" s="449"/>
      <c r="H138" s="450"/>
      <c r="I138" s="450"/>
      <c r="J138" s="450"/>
      <c r="K138" s="450"/>
      <c r="L138" s="450"/>
      <c r="M138" s="450"/>
      <c r="N138" s="450"/>
      <c r="O138" s="450"/>
      <c r="P138" s="450"/>
      <c r="Q138" s="450"/>
      <c r="R138" s="450"/>
      <c r="S138" s="450"/>
      <c r="T138" s="450"/>
      <c r="U138" s="450"/>
      <c r="V138" s="450"/>
      <c r="W138" s="450"/>
      <c r="X138" s="450"/>
      <c r="Y138" s="450"/>
      <c r="Z138" s="450"/>
      <c r="AA138" s="450"/>
      <c r="AB138" s="534"/>
      <c r="AC138" s="449"/>
      <c r="AD138" s="450"/>
      <c r="AE138" s="450"/>
      <c r="AF138" s="450"/>
      <c r="AG138" s="450"/>
      <c r="AH138" s="450"/>
      <c r="AI138" s="450"/>
      <c r="AJ138" s="450"/>
      <c r="AK138" s="450"/>
      <c r="AL138" s="450"/>
      <c r="AM138" s="450"/>
      <c r="AN138" s="450"/>
      <c r="AO138" s="450"/>
      <c r="AP138" s="450"/>
      <c r="AQ138" s="450"/>
      <c r="AR138" s="450"/>
      <c r="AS138" s="450"/>
      <c r="AT138" s="450"/>
      <c r="AU138" s="450"/>
      <c r="AV138" s="450"/>
      <c r="AW138" s="450"/>
      <c r="AX138" s="451"/>
    </row>
    <row r="139" spans="1:50" x14ac:dyDescent="0.15">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t="14.25" x14ac:dyDescent="0.15">
      <c r="B140" s="22" t="s">
        <v>152</v>
      </c>
    </row>
    <row r="141" spans="1:50" x14ac:dyDescent="0.15">
      <c r="B141" s="1" t="s">
        <v>153</v>
      </c>
    </row>
    <row r="142" spans="1:50" ht="23.25" customHeight="1" x14ac:dyDescent="0.15">
      <c r="A142" s="524"/>
      <c r="B142" s="524"/>
      <c r="C142" s="182" t="s">
        <v>154</v>
      </c>
      <c r="D142" s="182"/>
      <c r="E142" s="182"/>
      <c r="F142" s="182"/>
      <c r="G142" s="182"/>
      <c r="H142" s="182"/>
      <c r="I142" s="182"/>
      <c r="J142" s="182"/>
      <c r="K142" s="182"/>
      <c r="L142" s="182"/>
      <c r="M142" s="182" t="s">
        <v>155</v>
      </c>
      <c r="N142" s="182"/>
      <c r="O142" s="182"/>
      <c r="P142" s="182"/>
      <c r="Q142" s="182"/>
      <c r="R142" s="182"/>
      <c r="S142" s="182"/>
      <c r="T142" s="182"/>
      <c r="U142" s="182"/>
      <c r="V142" s="182"/>
      <c r="W142" s="182"/>
      <c r="X142" s="182"/>
      <c r="Y142" s="182"/>
      <c r="Z142" s="182"/>
      <c r="AA142" s="182"/>
      <c r="AB142" s="182"/>
      <c r="AC142" s="182"/>
      <c r="AD142" s="182"/>
      <c r="AE142" s="182"/>
      <c r="AF142" s="182"/>
      <c r="AG142" s="182"/>
      <c r="AH142" s="182"/>
      <c r="AI142" s="182"/>
      <c r="AJ142" s="182"/>
      <c r="AK142" s="181" t="s">
        <v>156</v>
      </c>
      <c r="AL142" s="182"/>
      <c r="AM142" s="182"/>
      <c r="AN142" s="182"/>
      <c r="AO142" s="182"/>
      <c r="AP142" s="182"/>
      <c r="AQ142" s="182" t="s">
        <v>157</v>
      </c>
      <c r="AR142" s="182"/>
      <c r="AS142" s="182"/>
      <c r="AT142" s="182"/>
      <c r="AU142" s="74" t="s">
        <v>158</v>
      </c>
      <c r="AV142" s="75"/>
      <c r="AW142" s="75"/>
      <c r="AX142" s="523"/>
    </row>
    <row r="143" spans="1:50" ht="23.25" customHeight="1" x14ac:dyDescent="0.15">
      <c r="A143" s="524">
        <v>1</v>
      </c>
      <c r="B143" s="524">
        <v>1</v>
      </c>
      <c r="C143" s="525" t="s">
        <v>159</v>
      </c>
      <c r="D143" s="525"/>
      <c r="E143" s="525"/>
      <c r="F143" s="525"/>
      <c r="G143" s="525"/>
      <c r="H143" s="525"/>
      <c r="I143" s="525"/>
      <c r="J143" s="525"/>
      <c r="K143" s="525"/>
      <c r="L143" s="525"/>
      <c r="M143" s="525" t="s">
        <v>132</v>
      </c>
      <c r="N143" s="525"/>
      <c r="O143" s="525"/>
      <c r="P143" s="525"/>
      <c r="Q143" s="525"/>
      <c r="R143" s="525"/>
      <c r="S143" s="525"/>
      <c r="T143" s="525"/>
      <c r="U143" s="525"/>
      <c r="V143" s="525"/>
      <c r="W143" s="525"/>
      <c r="X143" s="525"/>
      <c r="Y143" s="525"/>
      <c r="Z143" s="525"/>
      <c r="AA143" s="525"/>
      <c r="AB143" s="525"/>
      <c r="AC143" s="525"/>
      <c r="AD143" s="525"/>
      <c r="AE143" s="525"/>
      <c r="AF143" s="525"/>
      <c r="AG143" s="525"/>
      <c r="AH143" s="525"/>
      <c r="AI143" s="525"/>
      <c r="AJ143" s="525"/>
      <c r="AK143" s="526">
        <v>5.6</v>
      </c>
      <c r="AL143" s="525"/>
      <c r="AM143" s="525"/>
      <c r="AN143" s="525"/>
      <c r="AO143" s="525"/>
      <c r="AP143" s="525"/>
      <c r="AQ143" s="525">
        <v>2</v>
      </c>
      <c r="AR143" s="525"/>
      <c r="AS143" s="525"/>
      <c r="AT143" s="525"/>
      <c r="AU143" s="527">
        <f>39795000/58919857</f>
        <v>0.67540897120643051</v>
      </c>
      <c r="AV143" s="528"/>
      <c r="AW143" s="528"/>
      <c r="AX143" s="529"/>
    </row>
    <row r="144" spans="1:50" x14ac:dyDescent="0.15">
      <c r="A144" s="23"/>
      <c r="B144" s="23"/>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5"/>
      <c r="AL144" s="24"/>
      <c r="AM144" s="24"/>
      <c r="AN144" s="24"/>
      <c r="AO144" s="24"/>
      <c r="AP144" s="24"/>
      <c r="AQ144" s="24"/>
      <c r="AR144" s="24"/>
      <c r="AS144" s="24"/>
      <c r="AT144" s="24"/>
      <c r="AU144" s="24"/>
      <c r="AV144" s="24"/>
      <c r="AW144" s="24"/>
      <c r="AX144" s="24"/>
    </row>
    <row r="145" spans="1:50" x14ac:dyDescent="0.15">
      <c r="B145" s="1" t="s">
        <v>160</v>
      </c>
    </row>
    <row r="146" spans="1:50" ht="23.25" customHeight="1" x14ac:dyDescent="0.15">
      <c r="A146" s="524"/>
      <c r="B146" s="524"/>
      <c r="C146" s="182" t="s">
        <v>154</v>
      </c>
      <c r="D146" s="182"/>
      <c r="E146" s="182"/>
      <c r="F146" s="182"/>
      <c r="G146" s="182"/>
      <c r="H146" s="182"/>
      <c r="I146" s="182"/>
      <c r="J146" s="182"/>
      <c r="K146" s="182"/>
      <c r="L146" s="182"/>
      <c r="M146" s="182" t="s">
        <v>155</v>
      </c>
      <c r="N146" s="182"/>
      <c r="O146" s="182"/>
      <c r="P146" s="182"/>
      <c r="Q146" s="182"/>
      <c r="R146" s="182"/>
      <c r="S146" s="182"/>
      <c r="T146" s="182"/>
      <c r="U146" s="182"/>
      <c r="V146" s="182"/>
      <c r="W146" s="182"/>
      <c r="X146" s="182"/>
      <c r="Y146" s="182"/>
      <c r="Z146" s="182"/>
      <c r="AA146" s="182"/>
      <c r="AB146" s="182"/>
      <c r="AC146" s="182"/>
      <c r="AD146" s="182"/>
      <c r="AE146" s="182"/>
      <c r="AF146" s="182"/>
      <c r="AG146" s="182"/>
      <c r="AH146" s="182"/>
      <c r="AI146" s="182"/>
      <c r="AJ146" s="182"/>
      <c r="AK146" s="181" t="s">
        <v>156</v>
      </c>
      <c r="AL146" s="182"/>
      <c r="AM146" s="182"/>
      <c r="AN146" s="182"/>
      <c r="AO146" s="182"/>
      <c r="AP146" s="182"/>
      <c r="AQ146" s="182" t="s">
        <v>157</v>
      </c>
      <c r="AR146" s="182"/>
      <c r="AS146" s="182"/>
      <c r="AT146" s="182"/>
      <c r="AU146" s="74" t="s">
        <v>158</v>
      </c>
      <c r="AV146" s="75"/>
      <c r="AW146" s="75"/>
      <c r="AX146" s="523"/>
    </row>
    <row r="147" spans="1:50" ht="23.25" customHeight="1" x14ac:dyDescent="0.15">
      <c r="A147" s="524">
        <v>1</v>
      </c>
      <c r="B147" s="524">
        <v>1</v>
      </c>
      <c r="C147" s="525" t="s">
        <v>161</v>
      </c>
      <c r="D147" s="525"/>
      <c r="E147" s="525"/>
      <c r="F147" s="525"/>
      <c r="G147" s="525"/>
      <c r="H147" s="525"/>
      <c r="I147" s="525"/>
      <c r="J147" s="525"/>
      <c r="K147" s="525"/>
      <c r="L147" s="525"/>
      <c r="M147" s="525" t="s">
        <v>162</v>
      </c>
      <c r="N147" s="525"/>
      <c r="O147" s="525"/>
      <c r="P147" s="525"/>
      <c r="Q147" s="525"/>
      <c r="R147" s="525"/>
      <c r="S147" s="525"/>
      <c r="T147" s="525"/>
      <c r="U147" s="525"/>
      <c r="V147" s="525"/>
      <c r="W147" s="525"/>
      <c r="X147" s="525"/>
      <c r="Y147" s="525"/>
      <c r="Z147" s="525"/>
      <c r="AA147" s="525"/>
      <c r="AB147" s="525"/>
      <c r="AC147" s="525"/>
      <c r="AD147" s="525"/>
      <c r="AE147" s="525"/>
      <c r="AF147" s="525"/>
      <c r="AG147" s="525"/>
      <c r="AH147" s="525"/>
      <c r="AI147" s="525"/>
      <c r="AJ147" s="525"/>
      <c r="AK147" s="526">
        <v>0.9</v>
      </c>
      <c r="AL147" s="525"/>
      <c r="AM147" s="525"/>
      <c r="AN147" s="525"/>
      <c r="AO147" s="525"/>
      <c r="AP147" s="525"/>
      <c r="AQ147" s="525" t="s">
        <v>163</v>
      </c>
      <c r="AR147" s="525"/>
      <c r="AS147" s="525"/>
      <c r="AT147" s="525"/>
      <c r="AU147" s="535"/>
      <c r="AV147" s="536"/>
      <c r="AW147" s="536"/>
      <c r="AX147" s="523"/>
    </row>
    <row r="148" spans="1:50" ht="13.5" customHeight="1" x14ac:dyDescent="0.15">
      <c r="A148" s="26"/>
      <c r="B148" s="26"/>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8"/>
      <c r="AL148" s="27"/>
      <c r="AM148" s="27"/>
      <c r="AN148" s="27"/>
      <c r="AO148" s="27"/>
      <c r="AP148" s="27"/>
      <c r="AQ148" s="27"/>
      <c r="AR148" s="27"/>
      <c r="AS148" s="27"/>
      <c r="AT148" s="27"/>
      <c r="AU148" s="27"/>
      <c r="AV148" s="27"/>
      <c r="AW148" s="27"/>
      <c r="AX148" s="27"/>
    </row>
    <row r="149" spans="1:50" x14ac:dyDescent="0.15">
      <c r="B149" s="1" t="s">
        <v>164</v>
      </c>
    </row>
    <row r="150" spans="1:50" ht="23.25" customHeight="1" x14ac:dyDescent="0.15">
      <c r="A150" s="524"/>
      <c r="B150" s="524"/>
      <c r="C150" s="182" t="s">
        <v>154</v>
      </c>
      <c r="D150" s="182"/>
      <c r="E150" s="182"/>
      <c r="F150" s="182"/>
      <c r="G150" s="182"/>
      <c r="H150" s="182"/>
      <c r="I150" s="182"/>
      <c r="J150" s="182"/>
      <c r="K150" s="182"/>
      <c r="L150" s="182"/>
      <c r="M150" s="182" t="s">
        <v>155</v>
      </c>
      <c r="N150" s="182"/>
      <c r="O150" s="182"/>
      <c r="P150" s="182"/>
      <c r="Q150" s="182"/>
      <c r="R150" s="182"/>
      <c r="S150" s="182"/>
      <c r="T150" s="182"/>
      <c r="U150" s="182"/>
      <c r="V150" s="182"/>
      <c r="W150" s="182"/>
      <c r="X150" s="182"/>
      <c r="Y150" s="182"/>
      <c r="Z150" s="182"/>
      <c r="AA150" s="182"/>
      <c r="AB150" s="182"/>
      <c r="AC150" s="182"/>
      <c r="AD150" s="182"/>
      <c r="AE150" s="182"/>
      <c r="AF150" s="182"/>
      <c r="AG150" s="182"/>
      <c r="AH150" s="182"/>
      <c r="AI150" s="182"/>
      <c r="AJ150" s="182"/>
      <c r="AK150" s="181" t="s">
        <v>156</v>
      </c>
      <c r="AL150" s="182"/>
      <c r="AM150" s="182"/>
      <c r="AN150" s="182"/>
      <c r="AO150" s="182"/>
      <c r="AP150" s="182"/>
      <c r="AQ150" s="182" t="s">
        <v>157</v>
      </c>
      <c r="AR150" s="182"/>
      <c r="AS150" s="182"/>
      <c r="AT150" s="182"/>
      <c r="AU150" s="74" t="s">
        <v>158</v>
      </c>
      <c r="AV150" s="75"/>
      <c r="AW150" s="75"/>
      <c r="AX150" s="523"/>
    </row>
    <row r="151" spans="1:50" ht="23.25" customHeight="1" x14ac:dyDescent="0.15">
      <c r="A151" s="524">
        <v>1</v>
      </c>
      <c r="B151" s="524">
        <v>1</v>
      </c>
      <c r="C151" s="525" t="s">
        <v>165</v>
      </c>
      <c r="D151" s="525"/>
      <c r="E151" s="525"/>
      <c r="F151" s="525"/>
      <c r="G151" s="525"/>
      <c r="H151" s="525"/>
      <c r="I151" s="525"/>
      <c r="J151" s="525"/>
      <c r="K151" s="525"/>
      <c r="L151" s="525"/>
      <c r="M151" s="525" t="s">
        <v>166</v>
      </c>
      <c r="N151" s="525"/>
      <c r="O151" s="525"/>
      <c r="P151" s="525"/>
      <c r="Q151" s="525"/>
      <c r="R151" s="525"/>
      <c r="S151" s="525"/>
      <c r="T151" s="525"/>
      <c r="U151" s="525"/>
      <c r="V151" s="525"/>
      <c r="W151" s="525"/>
      <c r="X151" s="525"/>
      <c r="Y151" s="525"/>
      <c r="Z151" s="525"/>
      <c r="AA151" s="525"/>
      <c r="AB151" s="525"/>
      <c r="AC151" s="525"/>
      <c r="AD151" s="525"/>
      <c r="AE151" s="525"/>
      <c r="AF151" s="525"/>
      <c r="AG151" s="525"/>
      <c r="AH151" s="525"/>
      <c r="AI151" s="525"/>
      <c r="AJ151" s="525"/>
      <c r="AK151" s="526">
        <v>0.2</v>
      </c>
      <c r="AL151" s="525"/>
      <c r="AM151" s="525"/>
      <c r="AN151" s="525"/>
      <c r="AO151" s="525"/>
      <c r="AP151" s="525"/>
      <c r="AQ151" s="525" t="s">
        <v>163</v>
      </c>
      <c r="AR151" s="525"/>
      <c r="AS151" s="525"/>
      <c r="AT151" s="525"/>
      <c r="AU151" s="535"/>
      <c r="AV151" s="536"/>
      <c r="AW151" s="536"/>
      <c r="AX151" s="523"/>
    </row>
    <row r="152" spans="1:50" ht="13.5" customHeight="1" x14ac:dyDescent="0.15">
      <c r="A152" s="26"/>
      <c r="B152" s="26"/>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8"/>
      <c r="AL152" s="27"/>
      <c r="AM152" s="27"/>
      <c r="AN152" s="27"/>
      <c r="AO152" s="27"/>
      <c r="AP152" s="27"/>
      <c r="AQ152" s="27"/>
      <c r="AR152" s="27"/>
      <c r="AS152" s="27"/>
      <c r="AT152" s="27"/>
      <c r="AU152" s="27"/>
      <c r="AV152" s="27"/>
      <c r="AW152" s="27"/>
      <c r="AX152" s="27"/>
    </row>
    <row r="153" spans="1:50" x14ac:dyDescent="0.15">
      <c r="B153" s="1" t="s">
        <v>167</v>
      </c>
    </row>
    <row r="154" spans="1:50" ht="23.25" customHeight="1" x14ac:dyDescent="0.15">
      <c r="A154" s="524"/>
      <c r="B154" s="524"/>
      <c r="C154" s="182" t="s">
        <v>154</v>
      </c>
      <c r="D154" s="182"/>
      <c r="E154" s="182"/>
      <c r="F154" s="182"/>
      <c r="G154" s="182"/>
      <c r="H154" s="182"/>
      <c r="I154" s="182"/>
      <c r="J154" s="182"/>
      <c r="K154" s="182"/>
      <c r="L154" s="182"/>
      <c r="M154" s="182" t="s">
        <v>155</v>
      </c>
      <c r="N154" s="182"/>
      <c r="O154" s="182"/>
      <c r="P154" s="182"/>
      <c r="Q154" s="182"/>
      <c r="R154" s="182"/>
      <c r="S154" s="182"/>
      <c r="T154" s="182"/>
      <c r="U154" s="182"/>
      <c r="V154" s="182"/>
      <c r="W154" s="182"/>
      <c r="X154" s="182"/>
      <c r="Y154" s="182"/>
      <c r="Z154" s="182"/>
      <c r="AA154" s="182"/>
      <c r="AB154" s="182"/>
      <c r="AC154" s="182"/>
      <c r="AD154" s="182"/>
      <c r="AE154" s="182"/>
      <c r="AF154" s="182"/>
      <c r="AG154" s="182"/>
      <c r="AH154" s="182"/>
      <c r="AI154" s="182"/>
      <c r="AJ154" s="182"/>
      <c r="AK154" s="181" t="s">
        <v>156</v>
      </c>
      <c r="AL154" s="182"/>
      <c r="AM154" s="182"/>
      <c r="AN154" s="182"/>
      <c r="AO154" s="182"/>
      <c r="AP154" s="182"/>
      <c r="AQ154" s="182" t="s">
        <v>157</v>
      </c>
      <c r="AR154" s="182"/>
      <c r="AS154" s="182"/>
      <c r="AT154" s="182"/>
      <c r="AU154" s="74" t="s">
        <v>158</v>
      </c>
      <c r="AV154" s="75"/>
      <c r="AW154" s="75"/>
      <c r="AX154" s="523"/>
    </row>
    <row r="155" spans="1:50" ht="23.25" customHeight="1" x14ac:dyDescent="0.15">
      <c r="A155" s="524">
        <v>1</v>
      </c>
      <c r="B155" s="524">
        <v>1</v>
      </c>
      <c r="C155" s="525" t="s">
        <v>159</v>
      </c>
      <c r="D155" s="525"/>
      <c r="E155" s="525"/>
      <c r="F155" s="525"/>
      <c r="G155" s="525"/>
      <c r="H155" s="525"/>
      <c r="I155" s="525"/>
      <c r="J155" s="525"/>
      <c r="K155" s="525"/>
      <c r="L155" s="525"/>
      <c r="M155" s="525" t="s">
        <v>168</v>
      </c>
      <c r="N155" s="525"/>
      <c r="O155" s="525"/>
      <c r="P155" s="525"/>
      <c r="Q155" s="525"/>
      <c r="R155" s="525"/>
      <c r="S155" s="525"/>
      <c r="T155" s="525"/>
      <c r="U155" s="525"/>
      <c r="V155" s="525"/>
      <c r="W155" s="525"/>
      <c r="X155" s="525"/>
      <c r="Y155" s="525"/>
      <c r="Z155" s="525"/>
      <c r="AA155" s="525"/>
      <c r="AB155" s="525"/>
      <c r="AC155" s="525"/>
      <c r="AD155" s="525"/>
      <c r="AE155" s="525"/>
      <c r="AF155" s="525"/>
      <c r="AG155" s="525"/>
      <c r="AH155" s="525"/>
      <c r="AI155" s="525"/>
      <c r="AJ155" s="525"/>
      <c r="AK155" s="526">
        <v>0.1</v>
      </c>
      <c r="AL155" s="525"/>
      <c r="AM155" s="525"/>
      <c r="AN155" s="525"/>
      <c r="AO155" s="525"/>
      <c r="AP155" s="525"/>
      <c r="AQ155" s="525" t="s">
        <v>163</v>
      </c>
      <c r="AR155" s="525"/>
      <c r="AS155" s="525"/>
      <c r="AT155" s="525"/>
      <c r="AU155" s="535"/>
      <c r="AV155" s="536"/>
      <c r="AW155" s="536"/>
      <c r="AX155" s="523"/>
    </row>
    <row r="156" spans="1:50" ht="13.5" customHeight="1" x14ac:dyDescent="0.15">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9"/>
      <c r="AL156" s="26"/>
      <c r="AM156" s="26"/>
      <c r="AN156" s="26"/>
      <c r="AO156" s="26"/>
      <c r="AP156" s="26"/>
      <c r="AQ156" s="26"/>
      <c r="AR156" s="26"/>
      <c r="AS156" s="26"/>
      <c r="AT156" s="26"/>
      <c r="AU156" s="26"/>
      <c r="AV156" s="26"/>
      <c r="AW156" s="26"/>
      <c r="AX156" s="26"/>
    </row>
    <row r="157" spans="1:50" ht="13.5" customHeight="1" x14ac:dyDescent="0.15">
      <c r="B157" s="1" t="s">
        <v>169</v>
      </c>
    </row>
    <row r="158" spans="1:50" ht="23.25" customHeight="1" x14ac:dyDescent="0.15">
      <c r="A158" s="524"/>
      <c r="B158" s="524"/>
      <c r="C158" s="182" t="s">
        <v>154</v>
      </c>
      <c r="D158" s="182"/>
      <c r="E158" s="182"/>
      <c r="F158" s="182"/>
      <c r="G158" s="182"/>
      <c r="H158" s="182"/>
      <c r="I158" s="182"/>
      <c r="J158" s="182"/>
      <c r="K158" s="182"/>
      <c r="L158" s="182"/>
      <c r="M158" s="182" t="s">
        <v>155</v>
      </c>
      <c r="N158" s="182"/>
      <c r="O158" s="182"/>
      <c r="P158" s="182"/>
      <c r="Q158" s="182"/>
      <c r="R158" s="182"/>
      <c r="S158" s="182"/>
      <c r="T158" s="182"/>
      <c r="U158" s="182"/>
      <c r="V158" s="182"/>
      <c r="W158" s="182"/>
      <c r="X158" s="182"/>
      <c r="Y158" s="182"/>
      <c r="Z158" s="182"/>
      <c r="AA158" s="182"/>
      <c r="AB158" s="182"/>
      <c r="AC158" s="182"/>
      <c r="AD158" s="182"/>
      <c r="AE158" s="182"/>
      <c r="AF158" s="182"/>
      <c r="AG158" s="182"/>
      <c r="AH158" s="182"/>
      <c r="AI158" s="182"/>
      <c r="AJ158" s="182"/>
      <c r="AK158" s="181" t="s">
        <v>156</v>
      </c>
      <c r="AL158" s="182"/>
      <c r="AM158" s="182"/>
      <c r="AN158" s="182"/>
      <c r="AO158" s="182"/>
      <c r="AP158" s="182"/>
      <c r="AQ158" s="182" t="s">
        <v>157</v>
      </c>
      <c r="AR158" s="182"/>
      <c r="AS158" s="182"/>
      <c r="AT158" s="182"/>
      <c r="AU158" s="74" t="s">
        <v>158</v>
      </c>
      <c r="AV158" s="75"/>
      <c r="AW158" s="75"/>
      <c r="AX158" s="523"/>
    </row>
    <row r="159" spans="1:50" ht="23.25" customHeight="1" x14ac:dyDescent="0.15">
      <c r="A159" s="524">
        <v>1</v>
      </c>
      <c r="B159" s="524">
        <v>1</v>
      </c>
      <c r="C159" s="525" t="s">
        <v>170</v>
      </c>
      <c r="D159" s="525"/>
      <c r="E159" s="525"/>
      <c r="F159" s="525"/>
      <c r="G159" s="525"/>
      <c r="H159" s="525"/>
      <c r="I159" s="525"/>
      <c r="J159" s="525"/>
      <c r="K159" s="525"/>
      <c r="L159" s="525"/>
      <c r="M159" s="525" t="s">
        <v>162</v>
      </c>
      <c r="N159" s="525"/>
      <c r="O159" s="525"/>
      <c r="P159" s="525"/>
      <c r="Q159" s="525"/>
      <c r="R159" s="525"/>
      <c r="S159" s="525"/>
      <c r="T159" s="525"/>
      <c r="U159" s="525"/>
      <c r="V159" s="525"/>
      <c r="W159" s="525"/>
      <c r="X159" s="525"/>
      <c r="Y159" s="525"/>
      <c r="Z159" s="525"/>
      <c r="AA159" s="525"/>
      <c r="AB159" s="525"/>
      <c r="AC159" s="525"/>
      <c r="AD159" s="525"/>
      <c r="AE159" s="525"/>
      <c r="AF159" s="525"/>
      <c r="AG159" s="525"/>
      <c r="AH159" s="525"/>
      <c r="AI159" s="525"/>
      <c r="AJ159" s="525"/>
      <c r="AK159" s="526">
        <v>3</v>
      </c>
      <c r="AL159" s="525"/>
      <c r="AM159" s="525"/>
      <c r="AN159" s="525"/>
      <c r="AO159" s="525"/>
      <c r="AP159" s="525"/>
      <c r="AQ159" s="525" t="s">
        <v>163</v>
      </c>
      <c r="AR159" s="525"/>
      <c r="AS159" s="525"/>
      <c r="AT159" s="525"/>
      <c r="AU159" s="535"/>
      <c r="AV159" s="536"/>
      <c r="AW159" s="536"/>
      <c r="AX159" s="523"/>
    </row>
    <row r="160" spans="1:50" ht="13.5" customHeight="1" x14ac:dyDescent="0.15">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9"/>
      <c r="AL160" s="26"/>
      <c r="AM160" s="26"/>
      <c r="AN160" s="26"/>
      <c r="AO160" s="26"/>
      <c r="AP160" s="26"/>
      <c r="AQ160" s="26"/>
      <c r="AR160" s="26"/>
      <c r="AS160" s="26"/>
      <c r="AT160" s="26"/>
      <c r="AU160" s="26"/>
      <c r="AV160" s="26"/>
      <c r="AW160" s="26"/>
      <c r="AX160" s="26"/>
    </row>
    <row r="161" spans="1:50" ht="13.5" customHeight="1" x14ac:dyDescent="0.15">
      <c r="B161" s="1" t="s">
        <v>171</v>
      </c>
    </row>
    <row r="162" spans="1:50" ht="23.25" customHeight="1" x14ac:dyDescent="0.15">
      <c r="A162" s="524"/>
      <c r="B162" s="524"/>
      <c r="C162" s="182" t="s">
        <v>154</v>
      </c>
      <c r="D162" s="182"/>
      <c r="E162" s="182"/>
      <c r="F162" s="182"/>
      <c r="G162" s="182"/>
      <c r="H162" s="182"/>
      <c r="I162" s="182"/>
      <c r="J162" s="182"/>
      <c r="K162" s="182"/>
      <c r="L162" s="182"/>
      <c r="M162" s="182" t="s">
        <v>155</v>
      </c>
      <c r="N162" s="182"/>
      <c r="O162" s="182"/>
      <c r="P162" s="182"/>
      <c r="Q162" s="182"/>
      <c r="R162" s="182"/>
      <c r="S162" s="182"/>
      <c r="T162" s="182"/>
      <c r="U162" s="182"/>
      <c r="V162" s="182"/>
      <c r="W162" s="182"/>
      <c r="X162" s="182"/>
      <c r="Y162" s="182"/>
      <c r="Z162" s="182"/>
      <c r="AA162" s="182"/>
      <c r="AB162" s="182"/>
      <c r="AC162" s="182"/>
      <c r="AD162" s="182"/>
      <c r="AE162" s="182"/>
      <c r="AF162" s="182"/>
      <c r="AG162" s="182"/>
      <c r="AH162" s="182"/>
      <c r="AI162" s="182"/>
      <c r="AJ162" s="182"/>
      <c r="AK162" s="181" t="s">
        <v>156</v>
      </c>
      <c r="AL162" s="182"/>
      <c r="AM162" s="182"/>
      <c r="AN162" s="182"/>
      <c r="AO162" s="182"/>
      <c r="AP162" s="182"/>
      <c r="AQ162" s="182" t="s">
        <v>157</v>
      </c>
      <c r="AR162" s="182"/>
      <c r="AS162" s="182"/>
      <c r="AT162" s="182"/>
      <c r="AU162" s="74" t="s">
        <v>158</v>
      </c>
      <c r="AV162" s="75"/>
      <c r="AW162" s="75"/>
      <c r="AX162" s="523"/>
    </row>
    <row r="163" spans="1:50" ht="23.25" customHeight="1" x14ac:dyDescent="0.15">
      <c r="A163" s="524">
        <v>1</v>
      </c>
      <c r="B163" s="524">
        <v>1</v>
      </c>
      <c r="C163" s="525" t="s">
        <v>172</v>
      </c>
      <c r="D163" s="525"/>
      <c r="E163" s="525"/>
      <c r="F163" s="525"/>
      <c r="G163" s="525"/>
      <c r="H163" s="525"/>
      <c r="I163" s="525"/>
      <c r="J163" s="525"/>
      <c r="K163" s="525"/>
      <c r="L163" s="525"/>
      <c r="M163" s="525" t="s">
        <v>173</v>
      </c>
      <c r="N163" s="525"/>
      <c r="O163" s="525"/>
      <c r="P163" s="525"/>
      <c r="Q163" s="525"/>
      <c r="R163" s="525"/>
      <c r="S163" s="525"/>
      <c r="T163" s="525"/>
      <c r="U163" s="525"/>
      <c r="V163" s="525"/>
      <c r="W163" s="525"/>
      <c r="X163" s="525"/>
      <c r="Y163" s="525"/>
      <c r="Z163" s="525"/>
      <c r="AA163" s="525"/>
      <c r="AB163" s="525"/>
      <c r="AC163" s="525"/>
      <c r="AD163" s="525"/>
      <c r="AE163" s="525"/>
      <c r="AF163" s="525"/>
      <c r="AG163" s="525"/>
      <c r="AH163" s="525"/>
      <c r="AI163" s="525"/>
      <c r="AJ163" s="525"/>
      <c r="AK163" s="526">
        <v>0.5</v>
      </c>
      <c r="AL163" s="525"/>
      <c r="AM163" s="525"/>
      <c r="AN163" s="525"/>
      <c r="AO163" s="525"/>
      <c r="AP163" s="525"/>
      <c r="AQ163" s="525" t="s">
        <v>163</v>
      </c>
      <c r="AR163" s="525"/>
      <c r="AS163" s="525"/>
      <c r="AT163" s="525"/>
      <c r="AU163" s="535"/>
      <c r="AV163" s="536"/>
      <c r="AW163" s="536"/>
      <c r="AX163" s="523"/>
    </row>
    <row r="164" spans="1:50" ht="13.5" customHeight="1" x14ac:dyDescent="0.15">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9"/>
      <c r="AL164" s="26"/>
      <c r="AM164" s="26"/>
      <c r="AN164" s="26"/>
      <c r="AO164" s="26"/>
      <c r="AP164" s="26"/>
      <c r="AQ164" s="26"/>
      <c r="AR164" s="26"/>
      <c r="AS164" s="26"/>
      <c r="AT164" s="26"/>
      <c r="AU164" s="26"/>
      <c r="AV164" s="26"/>
      <c r="AW164" s="26"/>
      <c r="AX164" s="26"/>
    </row>
    <row r="165" spans="1:50" ht="13.5" customHeight="1" x14ac:dyDescent="0.15">
      <c r="B165" s="1" t="s">
        <v>174</v>
      </c>
    </row>
    <row r="166" spans="1:50" ht="23.25" customHeight="1" x14ac:dyDescent="0.15">
      <c r="A166" s="524"/>
      <c r="B166" s="524"/>
      <c r="C166" s="182" t="s">
        <v>154</v>
      </c>
      <c r="D166" s="182"/>
      <c r="E166" s="182"/>
      <c r="F166" s="182"/>
      <c r="G166" s="182"/>
      <c r="H166" s="182"/>
      <c r="I166" s="182"/>
      <c r="J166" s="182"/>
      <c r="K166" s="182"/>
      <c r="L166" s="182"/>
      <c r="M166" s="182" t="s">
        <v>155</v>
      </c>
      <c r="N166" s="182"/>
      <c r="O166" s="182"/>
      <c r="P166" s="182"/>
      <c r="Q166" s="182"/>
      <c r="R166" s="182"/>
      <c r="S166" s="182"/>
      <c r="T166" s="182"/>
      <c r="U166" s="182"/>
      <c r="V166" s="182"/>
      <c r="W166" s="182"/>
      <c r="X166" s="182"/>
      <c r="Y166" s="182"/>
      <c r="Z166" s="182"/>
      <c r="AA166" s="182"/>
      <c r="AB166" s="182"/>
      <c r="AC166" s="182"/>
      <c r="AD166" s="182"/>
      <c r="AE166" s="182"/>
      <c r="AF166" s="182"/>
      <c r="AG166" s="182"/>
      <c r="AH166" s="182"/>
      <c r="AI166" s="182"/>
      <c r="AJ166" s="182"/>
      <c r="AK166" s="181" t="s">
        <v>156</v>
      </c>
      <c r="AL166" s="182"/>
      <c r="AM166" s="182"/>
      <c r="AN166" s="182"/>
      <c r="AO166" s="182"/>
      <c r="AP166" s="182"/>
      <c r="AQ166" s="182" t="s">
        <v>157</v>
      </c>
      <c r="AR166" s="182"/>
      <c r="AS166" s="182"/>
      <c r="AT166" s="182"/>
      <c r="AU166" s="74" t="s">
        <v>158</v>
      </c>
      <c r="AV166" s="75"/>
      <c r="AW166" s="75"/>
      <c r="AX166" s="523"/>
    </row>
    <row r="167" spans="1:50" ht="23.25" customHeight="1" x14ac:dyDescent="0.15">
      <c r="A167" s="524">
        <v>1</v>
      </c>
      <c r="B167" s="524">
        <v>1</v>
      </c>
      <c r="C167" s="525" t="s">
        <v>175</v>
      </c>
      <c r="D167" s="525"/>
      <c r="E167" s="525"/>
      <c r="F167" s="525"/>
      <c r="G167" s="525"/>
      <c r="H167" s="525"/>
      <c r="I167" s="525"/>
      <c r="J167" s="525"/>
      <c r="K167" s="525"/>
      <c r="L167" s="525"/>
      <c r="M167" s="525" t="s">
        <v>176</v>
      </c>
      <c r="N167" s="525"/>
      <c r="O167" s="525"/>
      <c r="P167" s="525"/>
      <c r="Q167" s="525"/>
      <c r="R167" s="525"/>
      <c r="S167" s="525"/>
      <c r="T167" s="525"/>
      <c r="U167" s="525"/>
      <c r="V167" s="525"/>
      <c r="W167" s="525"/>
      <c r="X167" s="525"/>
      <c r="Y167" s="525"/>
      <c r="Z167" s="525"/>
      <c r="AA167" s="525"/>
      <c r="AB167" s="525"/>
      <c r="AC167" s="525"/>
      <c r="AD167" s="525"/>
      <c r="AE167" s="525"/>
      <c r="AF167" s="525"/>
      <c r="AG167" s="525"/>
      <c r="AH167" s="525"/>
      <c r="AI167" s="525"/>
      <c r="AJ167" s="525"/>
      <c r="AK167" s="526">
        <v>0.1</v>
      </c>
      <c r="AL167" s="525"/>
      <c r="AM167" s="525"/>
      <c r="AN167" s="525"/>
      <c r="AO167" s="525"/>
      <c r="AP167" s="525"/>
      <c r="AQ167" s="525" t="s">
        <v>163</v>
      </c>
      <c r="AR167" s="525"/>
      <c r="AS167" s="525"/>
      <c r="AT167" s="525"/>
      <c r="AU167" s="535"/>
      <c r="AV167" s="536"/>
      <c r="AW167" s="536"/>
      <c r="AX167" s="523"/>
    </row>
    <row r="168" spans="1:50" ht="13.5" customHeight="1" x14ac:dyDescent="0.1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30"/>
      <c r="AL168" s="23"/>
      <c r="AM168" s="23"/>
      <c r="AN168" s="23"/>
      <c r="AO168" s="23"/>
      <c r="AP168" s="23"/>
      <c r="AQ168" s="23"/>
      <c r="AR168" s="23"/>
      <c r="AS168" s="23"/>
      <c r="AT168" s="23"/>
      <c r="AU168" s="23"/>
      <c r="AV168" s="23"/>
      <c r="AW168" s="23"/>
      <c r="AX168" s="24"/>
    </row>
    <row r="169" spans="1:50" ht="13.5" customHeight="1" x14ac:dyDescent="0.15">
      <c r="B169" s="1" t="s">
        <v>177</v>
      </c>
    </row>
    <row r="170" spans="1:50" ht="23.25" customHeight="1" x14ac:dyDescent="0.15">
      <c r="A170" s="524"/>
      <c r="B170" s="524"/>
      <c r="C170" s="182" t="s">
        <v>154</v>
      </c>
      <c r="D170" s="182"/>
      <c r="E170" s="182"/>
      <c r="F170" s="182"/>
      <c r="G170" s="182"/>
      <c r="H170" s="182"/>
      <c r="I170" s="182"/>
      <c r="J170" s="182"/>
      <c r="K170" s="182"/>
      <c r="L170" s="182"/>
      <c r="M170" s="182" t="s">
        <v>155</v>
      </c>
      <c r="N170" s="182"/>
      <c r="O170" s="182"/>
      <c r="P170" s="182"/>
      <c r="Q170" s="182"/>
      <c r="R170" s="182"/>
      <c r="S170" s="182"/>
      <c r="T170" s="182"/>
      <c r="U170" s="182"/>
      <c r="V170" s="182"/>
      <c r="W170" s="182"/>
      <c r="X170" s="182"/>
      <c r="Y170" s="182"/>
      <c r="Z170" s="182"/>
      <c r="AA170" s="182"/>
      <c r="AB170" s="182"/>
      <c r="AC170" s="182"/>
      <c r="AD170" s="182"/>
      <c r="AE170" s="182"/>
      <c r="AF170" s="182"/>
      <c r="AG170" s="182"/>
      <c r="AH170" s="182"/>
      <c r="AI170" s="182"/>
      <c r="AJ170" s="182"/>
      <c r="AK170" s="181" t="s">
        <v>156</v>
      </c>
      <c r="AL170" s="182"/>
      <c r="AM170" s="182"/>
      <c r="AN170" s="182"/>
      <c r="AO170" s="182"/>
      <c r="AP170" s="182"/>
      <c r="AQ170" s="182" t="s">
        <v>157</v>
      </c>
      <c r="AR170" s="182"/>
      <c r="AS170" s="182"/>
      <c r="AT170" s="182"/>
      <c r="AU170" s="74" t="s">
        <v>158</v>
      </c>
      <c r="AV170" s="75"/>
      <c r="AW170" s="75"/>
      <c r="AX170" s="523"/>
    </row>
    <row r="171" spans="1:50" ht="23.25" customHeight="1" x14ac:dyDescent="0.15">
      <c r="A171" s="524">
        <v>1</v>
      </c>
      <c r="B171" s="524">
        <v>1</v>
      </c>
      <c r="C171" s="525" t="s">
        <v>178</v>
      </c>
      <c r="D171" s="525"/>
      <c r="E171" s="525"/>
      <c r="F171" s="525"/>
      <c r="G171" s="525"/>
      <c r="H171" s="525"/>
      <c r="I171" s="525"/>
      <c r="J171" s="525"/>
      <c r="K171" s="525"/>
      <c r="L171" s="525"/>
      <c r="M171" s="525" t="s">
        <v>179</v>
      </c>
      <c r="N171" s="525"/>
      <c r="O171" s="525"/>
      <c r="P171" s="525"/>
      <c r="Q171" s="525"/>
      <c r="R171" s="525"/>
      <c r="S171" s="525"/>
      <c r="T171" s="525"/>
      <c r="U171" s="525"/>
      <c r="V171" s="525"/>
      <c r="W171" s="525"/>
      <c r="X171" s="525"/>
      <c r="Y171" s="525"/>
      <c r="Z171" s="525"/>
      <c r="AA171" s="525"/>
      <c r="AB171" s="525"/>
      <c r="AC171" s="525"/>
      <c r="AD171" s="525"/>
      <c r="AE171" s="525"/>
      <c r="AF171" s="525"/>
      <c r="AG171" s="525"/>
      <c r="AH171" s="525"/>
      <c r="AI171" s="525"/>
      <c r="AJ171" s="525"/>
      <c r="AK171" s="526">
        <v>0.08</v>
      </c>
      <c r="AL171" s="525"/>
      <c r="AM171" s="525"/>
      <c r="AN171" s="525"/>
      <c r="AO171" s="525"/>
      <c r="AP171" s="525"/>
      <c r="AQ171" s="525" t="s">
        <v>163</v>
      </c>
      <c r="AR171" s="525"/>
      <c r="AS171" s="525"/>
      <c r="AT171" s="525"/>
      <c r="AU171" s="535"/>
      <c r="AV171" s="536"/>
      <c r="AW171" s="536"/>
      <c r="AX171" s="523"/>
    </row>
    <row r="172" spans="1:50" ht="23.25" customHeight="1" x14ac:dyDescent="0.15">
      <c r="A172" s="524">
        <v>2</v>
      </c>
      <c r="B172" s="524">
        <v>1</v>
      </c>
      <c r="C172" s="525" t="s">
        <v>180</v>
      </c>
      <c r="D172" s="525"/>
      <c r="E172" s="525"/>
      <c r="F172" s="525"/>
      <c r="G172" s="525"/>
      <c r="H172" s="525"/>
      <c r="I172" s="525"/>
      <c r="J172" s="525"/>
      <c r="K172" s="525"/>
      <c r="L172" s="525"/>
      <c r="M172" s="525" t="s">
        <v>179</v>
      </c>
      <c r="N172" s="525"/>
      <c r="O172" s="525"/>
      <c r="P172" s="525"/>
      <c r="Q172" s="525"/>
      <c r="R172" s="525"/>
      <c r="S172" s="525"/>
      <c r="T172" s="525"/>
      <c r="U172" s="525"/>
      <c r="V172" s="525"/>
      <c r="W172" s="525"/>
      <c r="X172" s="525"/>
      <c r="Y172" s="525"/>
      <c r="Z172" s="525"/>
      <c r="AA172" s="525"/>
      <c r="AB172" s="525"/>
      <c r="AC172" s="525"/>
      <c r="AD172" s="525"/>
      <c r="AE172" s="525"/>
      <c r="AF172" s="525"/>
      <c r="AG172" s="525"/>
      <c r="AH172" s="525"/>
      <c r="AI172" s="525"/>
      <c r="AJ172" s="525"/>
      <c r="AK172" s="526">
        <v>0.08</v>
      </c>
      <c r="AL172" s="525"/>
      <c r="AM172" s="525"/>
      <c r="AN172" s="525"/>
      <c r="AO172" s="525"/>
      <c r="AP172" s="525"/>
      <c r="AQ172" s="525" t="s">
        <v>163</v>
      </c>
      <c r="AR172" s="525"/>
      <c r="AS172" s="525"/>
      <c r="AT172" s="525"/>
      <c r="AU172" s="535"/>
      <c r="AV172" s="536"/>
      <c r="AW172" s="536"/>
      <c r="AX172" s="523"/>
    </row>
    <row r="173" spans="1:50" ht="23.25" customHeight="1" x14ac:dyDescent="0.15">
      <c r="A173" s="524">
        <v>3</v>
      </c>
      <c r="B173" s="524">
        <v>1</v>
      </c>
      <c r="C173" s="525" t="s">
        <v>181</v>
      </c>
      <c r="D173" s="525"/>
      <c r="E173" s="525"/>
      <c r="F173" s="525"/>
      <c r="G173" s="525"/>
      <c r="H173" s="525"/>
      <c r="I173" s="525"/>
      <c r="J173" s="525"/>
      <c r="K173" s="525"/>
      <c r="L173" s="525"/>
      <c r="M173" s="525" t="s">
        <v>179</v>
      </c>
      <c r="N173" s="525"/>
      <c r="O173" s="525"/>
      <c r="P173" s="525"/>
      <c r="Q173" s="525"/>
      <c r="R173" s="525"/>
      <c r="S173" s="525"/>
      <c r="T173" s="525"/>
      <c r="U173" s="525"/>
      <c r="V173" s="525"/>
      <c r="W173" s="525"/>
      <c r="X173" s="525"/>
      <c r="Y173" s="525"/>
      <c r="Z173" s="525"/>
      <c r="AA173" s="525"/>
      <c r="AB173" s="525"/>
      <c r="AC173" s="525"/>
      <c r="AD173" s="525"/>
      <c r="AE173" s="525"/>
      <c r="AF173" s="525"/>
      <c r="AG173" s="525"/>
      <c r="AH173" s="525"/>
      <c r="AI173" s="525"/>
      <c r="AJ173" s="525"/>
      <c r="AK173" s="526">
        <v>0.08</v>
      </c>
      <c r="AL173" s="525"/>
      <c r="AM173" s="525"/>
      <c r="AN173" s="525"/>
      <c r="AO173" s="525"/>
      <c r="AP173" s="525"/>
      <c r="AQ173" s="525" t="s">
        <v>163</v>
      </c>
      <c r="AR173" s="525"/>
      <c r="AS173" s="525"/>
      <c r="AT173" s="525"/>
      <c r="AU173" s="535"/>
      <c r="AV173" s="536"/>
      <c r="AW173" s="536"/>
      <c r="AX173" s="523"/>
    </row>
    <row r="174" spans="1:50" ht="23.25" customHeight="1" x14ac:dyDescent="0.15">
      <c r="A174" s="524">
        <v>4</v>
      </c>
      <c r="B174" s="524">
        <v>1</v>
      </c>
      <c r="C174" s="525" t="s">
        <v>182</v>
      </c>
      <c r="D174" s="525"/>
      <c r="E174" s="525"/>
      <c r="F174" s="525"/>
      <c r="G174" s="525"/>
      <c r="H174" s="525"/>
      <c r="I174" s="525"/>
      <c r="J174" s="525"/>
      <c r="K174" s="525"/>
      <c r="L174" s="525"/>
      <c r="M174" s="525" t="s">
        <v>179</v>
      </c>
      <c r="N174" s="525"/>
      <c r="O174" s="525"/>
      <c r="P174" s="525"/>
      <c r="Q174" s="525"/>
      <c r="R174" s="525"/>
      <c r="S174" s="525"/>
      <c r="T174" s="525"/>
      <c r="U174" s="525"/>
      <c r="V174" s="525"/>
      <c r="W174" s="525"/>
      <c r="X174" s="525"/>
      <c r="Y174" s="525"/>
      <c r="Z174" s="525"/>
      <c r="AA174" s="525"/>
      <c r="AB174" s="525"/>
      <c r="AC174" s="525"/>
      <c r="AD174" s="525"/>
      <c r="AE174" s="525"/>
      <c r="AF174" s="525"/>
      <c r="AG174" s="525"/>
      <c r="AH174" s="525"/>
      <c r="AI174" s="525"/>
      <c r="AJ174" s="525"/>
      <c r="AK174" s="526">
        <v>7.0000000000000007E-2</v>
      </c>
      <c r="AL174" s="525"/>
      <c r="AM174" s="525"/>
      <c r="AN174" s="525"/>
      <c r="AO174" s="525"/>
      <c r="AP174" s="525"/>
      <c r="AQ174" s="525" t="s">
        <v>163</v>
      </c>
      <c r="AR174" s="525"/>
      <c r="AS174" s="525"/>
      <c r="AT174" s="525"/>
      <c r="AU174" s="535"/>
      <c r="AV174" s="536"/>
      <c r="AW174" s="536"/>
      <c r="AX174" s="523"/>
    </row>
    <row r="175" spans="1:50" ht="23.25" customHeight="1" x14ac:dyDescent="0.15">
      <c r="A175" s="524">
        <v>5</v>
      </c>
      <c r="B175" s="524">
        <v>1</v>
      </c>
      <c r="C175" s="525" t="s">
        <v>183</v>
      </c>
      <c r="D175" s="525"/>
      <c r="E175" s="525"/>
      <c r="F175" s="525"/>
      <c r="G175" s="525"/>
      <c r="H175" s="525"/>
      <c r="I175" s="525"/>
      <c r="J175" s="525"/>
      <c r="K175" s="525"/>
      <c r="L175" s="525"/>
      <c r="M175" s="525" t="s">
        <v>179</v>
      </c>
      <c r="N175" s="525"/>
      <c r="O175" s="525"/>
      <c r="P175" s="525"/>
      <c r="Q175" s="525"/>
      <c r="R175" s="525"/>
      <c r="S175" s="525"/>
      <c r="T175" s="525"/>
      <c r="U175" s="525"/>
      <c r="V175" s="525"/>
      <c r="W175" s="525"/>
      <c r="X175" s="525"/>
      <c r="Y175" s="525"/>
      <c r="Z175" s="525"/>
      <c r="AA175" s="525"/>
      <c r="AB175" s="525"/>
      <c r="AC175" s="525"/>
      <c r="AD175" s="525"/>
      <c r="AE175" s="525"/>
      <c r="AF175" s="525"/>
      <c r="AG175" s="525"/>
      <c r="AH175" s="525"/>
      <c r="AI175" s="525"/>
      <c r="AJ175" s="525"/>
      <c r="AK175" s="526">
        <v>7.0000000000000007E-2</v>
      </c>
      <c r="AL175" s="525"/>
      <c r="AM175" s="525"/>
      <c r="AN175" s="525"/>
      <c r="AO175" s="525"/>
      <c r="AP175" s="525"/>
      <c r="AQ175" s="525" t="s">
        <v>163</v>
      </c>
      <c r="AR175" s="525"/>
      <c r="AS175" s="525"/>
      <c r="AT175" s="525"/>
      <c r="AU175" s="535"/>
      <c r="AV175" s="536"/>
      <c r="AW175" s="536"/>
      <c r="AX175" s="523"/>
    </row>
    <row r="176" spans="1:50" ht="23.25" customHeight="1" x14ac:dyDescent="0.15">
      <c r="A176" s="524">
        <v>6</v>
      </c>
      <c r="B176" s="524">
        <v>1</v>
      </c>
      <c r="C176" s="525" t="s">
        <v>184</v>
      </c>
      <c r="D176" s="525"/>
      <c r="E176" s="525"/>
      <c r="F176" s="525"/>
      <c r="G176" s="525"/>
      <c r="H176" s="525"/>
      <c r="I176" s="525"/>
      <c r="J176" s="525"/>
      <c r="K176" s="525"/>
      <c r="L176" s="525"/>
      <c r="M176" s="525" t="s">
        <v>179</v>
      </c>
      <c r="N176" s="525"/>
      <c r="O176" s="525"/>
      <c r="P176" s="525"/>
      <c r="Q176" s="525"/>
      <c r="R176" s="525"/>
      <c r="S176" s="525"/>
      <c r="T176" s="525"/>
      <c r="U176" s="525"/>
      <c r="V176" s="525"/>
      <c r="W176" s="525"/>
      <c r="X176" s="525"/>
      <c r="Y176" s="525"/>
      <c r="Z176" s="525"/>
      <c r="AA176" s="525"/>
      <c r="AB176" s="525"/>
      <c r="AC176" s="525"/>
      <c r="AD176" s="525"/>
      <c r="AE176" s="525"/>
      <c r="AF176" s="525"/>
      <c r="AG176" s="525"/>
      <c r="AH176" s="525"/>
      <c r="AI176" s="525"/>
      <c r="AJ176" s="525"/>
      <c r="AK176" s="526">
        <v>7.0000000000000007E-2</v>
      </c>
      <c r="AL176" s="525"/>
      <c r="AM176" s="525"/>
      <c r="AN176" s="525"/>
      <c r="AO176" s="525"/>
      <c r="AP176" s="525"/>
      <c r="AQ176" s="525" t="s">
        <v>163</v>
      </c>
      <c r="AR176" s="525"/>
      <c r="AS176" s="525"/>
      <c r="AT176" s="525"/>
      <c r="AU176" s="535"/>
      <c r="AV176" s="536"/>
      <c r="AW176" s="536"/>
      <c r="AX176" s="523"/>
    </row>
    <row r="177" spans="1:50" ht="23.25" customHeight="1" x14ac:dyDescent="0.15">
      <c r="A177" s="524">
        <v>7</v>
      </c>
      <c r="B177" s="524">
        <v>1</v>
      </c>
      <c r="C177" s="525" t="s">
        <v>185</v>
      </c>
      <c r="D177" s="525"/>
      <c r="E177" s="525"/>
      <c r="F177" s="525"/>
      <c r="G177" s="525"/>
      <c r="H177" s="525"/>
      <c r="I177" s="525"/>
      <c r="J177" s="525"/>
      <c r="K177" s="525"/>
      <c r="L177" s="525"/>
      <c r="M177" s="525" t="s">
        <v>179</v>
      </c>
      <c r="N177" s="525"/>
      <c r="O177" s="525"/>
      <c r="P177" s="525"/>
      <c r="Q177" s="525"/>
      <c r="R177" s="525"/>
      <c r="S177" s="525"/>
      <c r="T177" s="525"/>
      <c r="U177" s="525"/>
      <c r="V177" s="525"/>
      <c r="W177" s="525"/>
      <c r="X177" s="525"/>
      <c r="Y177" s="525"/>
      <c r="Z177" s="525"/>
      <c r="AA177" s="525"/>
      <c r="AB177" s="525"/>
      <c r="AC177" s="525"/>
      <c r="AD177" s="525"/>
      <c r="AE177" s="525"/>
      <c r="AF177" s="525"/>
      <c r="AG177" s="525"/>
      <c r="AH177" s="525"/>
      <c r="AI177" s="525"/>
      <c r="AJ177" s="525"/>
      <c r="AK177" s="526">
        <v>7.0000000000000007E-2</v>
      </c>
      <c r="AL177" s="525"/>
      <c r="AM177" s="525"/>
      <c r="AN177" s="525"/>
      <c r="AO177" s="525"/>
      <c r="AP177" s="525"/>
      <c r="AQ177" s="525" t="s">
        <v>163</v>
      </c>
      <c r="AR177" s="525"/>
      <c r="AS177" s="525"/>
      <c r="AT177" s="525"/>
      <c r="AU177" s="535"/>
      <c r="AV177" s="536"/>
      <c r="AW177" s="536"/>
      <c r="AX177" s="523"/>
    </row>
    <row r="178" spans="1:50" ht="23.25" customHeight="1" x14ac:dyDescent="0.15">
      <c r="A178" s="524">
        <v>8</v>
      </c>
      <c r="B178" s="524">
        <v>1</v>
      </c>
      <c r="C178" s="525" t="s">
        <v>186</v>
      </c>
      <c r="D178" s="525"/>
      <c r="E178" s="525"/>
      <c r="F178" s="525"/>
      <c r="G178" s="525"/>
      <c r="H178" s="525"/>
      <c r="I178" s="525"/>
      <c r="J178" s="525"/>
      <c r="K178" s="525"/>
      <c r="L178" s="525"/>
      <c r="M178" s="525" t="s">
        <v>179</v>
      </c>
      <c r="N178" s="525"/>
      <c r="O178" s="525"/>
      <c r="P178" s="525"/>
      <c r="Q178" s="525"/>
      <c r="R178" s="525"/>
      <c r="S178" s="525"/>
      <c r="T178" s="525"/>
      <c r="U178" s="525"/>
      <c r="V178" s="525"/>
      <c r="W178" s="525"/>
      <c r="X178" s="525"/>
      <c r="Y178" s="525"/>
      <c r="Z178" s="525"/>
      <c r="AA178" s="525"/>
      <c r="AB178" s="525"/>
      <c r="AC178" s="525"/>
      <c r="AD178" s="525"/>
      <c r="AE178" s="525"/>
      <c r="AF178" s="525"/>
      <c r="AG178" s="525"/>
      <c r="AH178" s="525"/>
      <c r="AI178" s="525"/>
      <c r="AJ178" s="525"/>
      <c r="AK178" s="526">
        <v>7.0000000000000007E-2</v>
      </c>
      <c r="AL178" s="525"/>
      <c r="AM178" s="525"/>
      <c r="AN178" s="525"/>
      <c r="AO178" s="525"/>
      <c r="AP178" s="525"/>
      <c r="AQ178" s="525" t="s">
        <v>163</v>
      </c>
      <c r="AR178" s="525"/>
      <c r="AS178" s="525"/>
      <c r="AT178" s="525"/>
      <c r="AU178" s="535"/>
      <c r="AV178" s="536"/>
      <c r="AW178" s="536"/>
      <c r="AX178" s="523"/>
    </row>
    <row r="179" spans="1:50" ht="23.25" customHeight="1" x14ac:dyDescent="0.15">
      <c r="A179" s="524">
        <v>9</v>
      </c>
      <c r="B179" s="524">
        <v>1</v>
      </c>
      <c r="C179" s="525" t="s">
        <v>187</v>
      </c>
      <c r="D179" s="525"/>
      <c r="E179" s="525"/>
      <c r="F179" s="525"/>
      <c r="G179" s="525"/>
      <c r="H179" s="525"/>
      <c r="I179" s="525"/>
      <c r="J179" s="525"/>
      <c r="K179" s="525"/>
      <c r="L179" s="525"/>
      <c r="M179" s="525" t="s">
        <v>179</v>
      </c>
      <c r="N179" s="525"/>
      <c r="O179" s="525"/>
      <c r="P179" s="525"/>
      <c r="Q179" s="525"/>
      <c r="R179" s="525"/>
      <c r="S179" s="525"/>
      <c r="T179" s="525"/>
      <c r="U179" s="525"/>
      <c r="V179" s="525"/>
      <c r="W179" s="525"/>
      <c r="X179" s="525"/>
      <c r="Y179" s="525"/>
      <c r="Z179" s="525"/>
      <c r="AA179" s="525"/>
      <c r="AB179" s="525"/>
      <c r="AC179" s="525"/>
      <c r="AD179" s="525"/>
      <c r="AE179" s="525"/>
      <c r="AF179" s="525"/>
      <c r="AG179" s="525"/>
      <c r="AH179" s="525"/>
      <c r="AI179" s="525"/>
      <c r="AJ179" s="525"/>
      <c r="AK179" s="526">
        <v>7.0000000000000007E-2</v>
      </c>
      <c r="AL179" s="525"/>
      <c r="AM179" s="525"/>
      <c r="AN179" s="525"/>
      <c r="AO179" s="525"/>
      <c r="AP179" s="525"/>
      <c r="AQ179" s="525" t="s">
        <v>163</v>
      </c>
      <c r="AR179" s="525"/>
      <c r="AS179" s="525"/>
      <c r="AT179" s="525"/>
      <c r="AU179" s="535"/>
      <c r="AV179" s="536"/>
      <c r="AW179" s="536"/>
      <c r="AX179" s="523"/>
    </row>
    <row r="180" spans="1:50" ht="23.25" customHeight="1" x14ac:dyDescent="0.15">
      <c r="A180" s="524">
        <v>10</v>
      </c>
      <c r="B180" s="524">
        <v>1</v>
      </c>
      <c r="C180" s="525" t="s">
        <v>188</v>
      </c>
      <c r="D180" s="525"/>
      <c r="E180" s="525"/>
      <c r="F180" s="525"/>
      <c r="G180" s="525"/>
      <c r="H180" s="525"/>
      <c r="I180" s="525"/>
      <c r="J180" s="525"/>
      <c r="K180" s="525"/>
      <c r="L180" s="525"/>
      <c r="M180" s="525" t="s">
        <v>179</v>
      </c>
      <c r="N180" s="525"/>
      <c r="O180" s="525"/>
      <c r="P180" s="525"/>
      <c r="Q180" s="525"/>
      <c r="R180" s="525"/>
      <c r="S180" s="525"/>
      <c r="T180" s="525"/>
      <c r="U180" s="525"/>
      <c r="V180" s="525"/>
      <c r="W180" s="525"/>
      <c r="X180" s="525"/>
      <c r="Y180" s="525"/>
      <c r="Z180" s="525"/>
      <c r="AA180" s="525"/>
      <c r="AB180" s="525"/>
      <c r="AC180" s="525"/>
      <c r="AD180" s="525"/>
      <c r="AE180" s="525"/>
      <c r="AF180" s="525"/>
      <c r="AG180" s="525"/>
      <c r="AH180" s="525"/>
      <c r="AI180" s="525"/>
      <c r="AJ180" s="525"/>
      <c r="AK180" s="526">
        <v>0.05</v>
      </c>
      <c r="AL180" s="525"/>
      <c r="AM180" s="525"/>
      <c r="AN180" s="525"/>
      <c r="AO180" s="525"/>
      <c r="AP180" s="525"/>
      <c r="AQ180" s="525" t="s">
        <v>163</v>
      </c>
      <c r="AR180" s="525"/>
      <c r="AS180" s="525"/>
      <c r="AT180" s="525"/>
      <c r="AU180" s="535"/>
      <c r="AV180" s="536"/>
      <c r="AW180" s="536"/>
      <c r="AX180" s="523"/>
    </row>
    <row r="182" spans="1:50" x14ac:dyDescent="0.15">
      <c r="B182" s="1" t="s">
        <v>189</v>
      </c>
    </row>
    <row r="183" spans="1:50" ht="23.25" customHeight="1" x14ac:dyDescent="0.15">
      <c r="A183" s="524"/>
      <c r="B183" s="524"/>
      <c r="C183" s="182" t="s">
        <v>154</v>
      </c>
      <c r="D183" s="182"/>
      <c r="E183" s="182"/>
      <c r="F183" s="182"/>
      <c r="G183" s="182"/>
      <c r="H183" s="182"/>
      <c r="I183" s="182"/>
      <c r="J183" s="182"/>
      <c r="K183" s="182"/>
      <c r="L183" s="182"/>
      <c r="M183" s="182" t="s">
        <v>155</v>
      </c>
      <c r="N183" s="182"/>
      <c r="O183" s="182"/>
      <c r="P183" s="182"/>
      <c r="Q183" s="182"/>
      <c r="R183" s="182"/>
      <c r="S183" s="182"/>
      <c r="T183" s="182"/>
      <c r="U183" s="182"/>
      <c r="V183" s="182"/>
      <c r="W183" s="182"/>
      <c r="X183" s="182"/>
      <c r="Y183" s="182"/>
      <c r="Z183" s="182"/>
      <c r="AA183" s="182"/>
      <c r="AB183" s="182"/>
      <c r="AC183" s="182"/>
      <c r="AD183" s="182"/>
      <c r="AE183" s="182"/>
      <c r="AF183" s="182"/>
      <c r="AG183" s="182"/>
      <c r="AH183" s="182"/>
      <c r="AI183" s="182"/>
      <c r="AJ183" s="182"/>
      <c r="AK183" s="181" t="s">
        <v>156</v>
      </c>
      <c r="AL183" s="182"/>
      <c r="AM183" s="182"/>
      <c r="AN183" s="182"/>
      <c r="AO183" s="182"/>
      <c r="AP183" s="182"/>
      <c r="AQ183" s="182" t="s">
        <v>157</v>
      </c>
      <c r="AR183" s="182"/>
      <c r="AS183" s="182"/>
      <c r="AT183" s="182"/>
      <c r="AU183" s="74" t="s">
        <v>158</v>
      </c>
      <c r="AV183" s="75"/>
      <c r="AW183" s="75"/>
      <c r="AX183" s="523"/>
    </row>
    <row r="184" spans="1:50" ht="23.25" customHeight="1" x14ac:dyDescent="0.15">
      <c r="A184" s="524">
        <v>1</v>
      </c>
      <c r="B184" s="524">
        <v>1</v>
      </c>
      <c r="C184" s="525" t="s">
        <v>190</v>
      </c>
      <c r="D184" s="525"/>
      <c r="E184" s="525"/>
      <c r="F184" s="525"/>
      <c r="G184" s="525"/>
      <c r="H184" s="525"/>
      <c r="I184" s="525"/>
      <c r="J184" s="525"/>
      <c r="K184" s="525"/>
      <c r="L184" s="525"/>
      <c r="M184" s="525" t="s">
        <v>162</v>
      </c>
      <c r="N184" s="525"/>
      <c r="O184" s="525"/>
      <c r="P184" s="525"/>
      <c r="Q184" s="525"/>
      <c r="R184" s="525"/>
      <c r="S184" s="525"/>
      <c r="T184" s="525"/>
      <c r="U184" s="525"/>
      <c r="V184" s="525"/>
      <c r="W184" s="525"/>
      <c r="X184" s="525"/>
      <c r="Y184" s="525"/>
      <c r="Z184" s="525"/>
      <c r="AA184" s="525"/>
      <c r="AB184" s="525"/>
      <c r="AC184" s="525"/>
      <c r="AD184" s="525"/>
      <c r="AE184" s="525"/>
      <c r="AF184" s="525"/>
      <c r="AG184" s="525"/>
      <c r="AH184" s="525"/>
      <c r="AI184" s="525"/>
      <c r="AJ184" s="525"/>
      <c r="AK184" s="526">
        <v>1.8</v>
      </c>
      <c r="AL184" s="525"/>
      <c r="AM184" s="525"/>
      <c r="AN184" s="525"/>
      <c r="AO184" s="525"/>
      <c r="AP184" s="525"/>
      <c r="AQ184" s="525" t="s">
        <v>163</v>
      </c>
      <c r="AR184" s="525"/>
      <c r="AS184" s="525"/>
      <c r="AT184" s="525"/>
      <c r="AU184" s="535"/>
      <c r="AV184" s="536"/>
      <c r="AW184" s="536"/>
      <c r="AX184" s="523"/>
    </row>
    <row r="185" spans="1:50" ht="13.5" customHeight="1" x14ac:dyDescent="0.15">
      <c r="A185" s="26"/>
      <c r="B185" s="26"/>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8"/>
      <c r="AL185" s="27"/>
      <c r="AM185" s="27"/>
      <c r="AN185" s="27"/>
      <c r="AO185" s="27"/>
      <c r="AP185" s="27"/>
      <c r="AQ185" s="27"/>
      <c r="AR185" s="27"/>
      <c r="AS185" s="27"/>
      <c r="AT185" s="27"/>
      <c r="AU185" s="27"/>
      <c r="AV185" s="27"/>
      <c r="AW185" s="27"/>
      <c r="AX185" s="27"/>
    </row>
    <row r="186" spans="1:50" ht="13.5" customHeight="1" x14ac:dyDescent="0.15">
      <c r="B186" s="1" t="s">
        <v>191</v>
      </c>
    </row>
    <row r="187" spans="1:50" ht="23.25" customHeight="1" x14ac:dyDescent="0.15">
      <c r="A187" s="524"/>
      <c r="B187" s="524"/>
      <c r="C187" s="182" t="s">
        <v>154</v>
      </c>
      <c r="D187" s="182"/>
      <c r="E187" s="182"/>
      <c r="F187" s="182"/>
      <c r="G187" s="182"/>
      <c r="H187" s="182"/>
      <c r="I187" s="182"/>
      <c r="J187" s="182"/>
      <c r="K187" s="182"/>
      <c r="L187" s="182"/>
      <c r="M187" s="182" t="s">
        <v>155</v>
      </c>
      <c r="N187" s="182"/>
      <c r="O187" s="182"/>
      <c r="P187" s="182"/>
      <c r="Q187" s="182"/>
      <c r="R187" s="182"/>
      <c r="S187" s="182"/>
      <c r="T187" s="182"/>
      <c r="U187" s="182"/>
      <c r="V187" s="182"/>
      <c r="W187" s="182"/>
      <c r="X187" s="182"/>
      <c r="Y187" s="182"/>
      <c r="Z187" s="182"/>
      <c r="AA187" s="182"/>
      <c r="AB187" s="182"/>
      <c r="AC187" s="182"/>
      <c r="AD187" s="182"/>
      <c r="AE187" s="182"/>
      <c r="AF187" s="182"/>
      <c r="AG187" s="182"/>
      <c r="AH187" s="182"/>
      <c r="AI187" s="182"/>
      <c r="AJ187" s="182"/>
      <c r="AK187" s="181" t="s">
        <v>156</v>
      </c>
      <c r="AL187" s="182"/>
      <c r="AM187" s="182"/>
      <c r="AN187" s="182"/>
      <c r="AO187" s="182"/>
      <c r="AP187" s="182"/>
      <c r="AQ187" s="182" t="s">
        <v>157</v>
      </c>
      <c r="AR187" s="182"/>
      <c r="AS187" s="182"/>
      <c r="AT187" s="182"/>
      <c r="AU187" s="74" t="s">
        <v>158</v>
      </c>
      <c r="AV187" s="75"/>
      <c r="AW187" s="75"/>
      <c r="AX187" s="523"/>
    </row>
    <row r="188" spans="1:50" ht="23.25" customHeight="1" x14ac:dyDescent="0.15">
      <c r="A188" s="524">
        <v>1</v>
      </c>
      <c r="B188" s="524">
        <v>1</v>
      </c>
      <c r="C188" s="525" t="s">
        <v>178</v>
      </c>
      <c r="D188" s="525"/>
      <c r="E188" s="525"/>
      <c r="F188" s="525"/>
      <c r="G188" s="525"/>
      <c r="H188" s="525"/>
      <c r="I188" s="525"/>
      <c r="J188" s="525"/>
      <c r="K188" s="525"/>
      <c r="L188" s="525"/>
      <c r="M188" s="525" t="s">
        <v>179</v>
      </c>
      <c r="N188" s="525"/>
      <c r="O188" s="525"/>
      <c r="P188" s="525"/>
      <c r="Q188" s="525"/>
      <c r="R188" s="525"/>
      <c r="S188" s="525"/>
      <c r="T188" s="525"/>
      <c r="U188" s="525"/>
      <c r="V188" s="525"/>
      <c r="W188" s="525"/>
      <c r="X188" s="525"/>
      <c r="Y188" s="525"/>
      <c r="Z188" s="525"/>
      <c r="AA188" s="525"/>
      <c r="AB188" s="525"/>
      <c r="AC188" s="525"/>
      <c r="AD188" s="525"/>
      <c r="AE188" s="525"/>
      <c r="AF188" s="525"/>
      <c r="AG188" s="525"/>
      <c r="AH188" s="525"/>
      <c r="AI188" s="525"/>
      <c r="AJ188" s="525"/>
      <c r="AK188" s="526">
        <v>0.09</v>
      </c>
      <c r="AL188" s="525"/>
      <c r="AM188" s="525"/>
      <c r="AN188" s="525"/>
      <c r="AO188" s="525"/>
      <c r="AP188" s="525"/>
      <c r="AQ188" s="525" t="s">
        <v>163</v>
      </c>
      <c r="AR188" s="525"/>
      <c r="AS188" s="525"/>
      <c r="AT188" s="525"/>
      <c r="AU188" s="535"/>
      <c r="AV188" s="536"/>
      <c r="AW188" s="536"/>
      <c r="AX188" s="523"/>
    </row>
    <row r="189" spans="1:50" ht="23.25" customHeight="1" x14ac:dyDescent="0.15">
      <c r="A189" s="524">
        <v>2</v>
      </c>
      <c r="B189" s="524">
        <v>1</v>
      </c>
      <c r="C189" s="525" t="s">
        <v>180</v>
      </c>
      <c r="D189" s="525"/>
      <c r="E189" s="525"/>
      <c r="F189" s="525"/>
      <c r="G189" s="525"/>
      <c r="H189" s="525"/>
      <c r="I189" s="525"/>
      <c r="J189" s="525"/>
      <c r="K189" s="525"/>
      <c r="L189" s="525"/>
      <c r="M189" s="525" t="s">
        <v>179</v>
      </c>
      <c r="N189" s="525"/>
      <c r="O189" s="525"/>
      <c r="P189" s="525"/>
      <c r="Q189" s="525"/>
      <c r="R189" s="525"/>
      <c r="S189" s="525"/>
      <c r="T189" s="525"/>
      <c r="U189" s="525"/>
      <c r="V189" s="525"/>
      <c r="W189" s="525"/>
      <c r="X189" s="525"/>
      <c r="Y189" s="525"/>
      <c r="Z189" s="525"/>
      <c r="AA189" s="525"/>
      <c r="AB189" s="525"/>
      <c r="AC189" s="525"/>
      <c r="AD189" s="525"/>
      <c r="AE189" s="525"/>
      <c r="AF189" s="525"/>
      <c r="AG189" s="525"/>
      <c r="AH189" s="525"/>
      <c r="AI189" s="525"/>
      <c r="AJ189" s="525"/>
      <c r="AK189" s="526">
        <v>7.0000000000000007E-2</v>
      </c>
      <c r="AL189" s="525"/>
      <c r="AM189" s="525"/>
      <c r="AN189" s="525"/>
      <c r="AO189" s="525"/>
      <c r="AP189" s="525"/>
      <c r="AQ189" s="525" t="s">
        <v>163</v>
      </c>
      <c r="AR189" s="525"/>
      <c r="AS189" s="525"/>
      <c r="AT189" s="525"/>
      <c r="AU189" s="535"/>
      <c r="AV189" s="536"/>
      <c r="AW189" s="536"/>
      <c r="AX189" s="523"/>
    </row>
    <row r="190" spans="1:50" ht="23.25" customHeight="1" x14ac:dyDescent="0.15">
      <c r="A190" s="524">
        <v>3</v>
      </c>
      <c r="B190" s="524">
        <v>1</v>
      </c>
      <c r="C190" s="525" t="s">
        <v>181</v>
      </c>
      <c r="D190" s="525"/>
      <c r="E190" s="525"/>
      <c r="F190" s="525"/>
      <c r="G190" s="525"/>
      <c r="H190" s="525"/>
      <c r="I190" s="525"/>
      <c r="J190" s="525"/>
      <c r="K190" s="525"/>
      <c r="L190" s="525"/>
      <c r="M190" s="525" t="s">
        <v>179</v>
      </c>
      <c r="N190" s="525"/>
      <c r="O190" s="525"/>
      <c r="P190" s="525"/>
      <c r="Q190" s="525"/>
      <c r="R190" s="525"/>
      <c r="S190" s="525"/>
      <c r="T190" s="525"/>
      <c r="U190" s="525"/>
      <c r="V190" s="525"/>
      <c r="W190" s="525"/>
      <c r="X190" s="525"/>
      <c r="Y190" s="525"/>
      <c r="Z190" s="525"/>
      <c r="AA190" s="525"/>
      <c r="AB190" s="525"/>
      <c r="AC190" s="525"/>
      <c r="AD190" s="525"/>
      <c r="AE190" s="525"/>
      <c r="AF190" s="525"/>
      <c r="AG190" s="525"/>
      <c r="AH190" s="525"/>
      <c r="AI190" s="525"/>
      <c r="AJ190" s="525"/>
      <c r="AK190" s="526">
        <v>7.0000000000000007E-2</v>
      </c>
      <c r="AL190" s="525"/>
      <c r="AM190" s="525"/>
      <c r="AN190" s="525"/>
      <c r="AO190" s="525"/>
      <c r="AP190" s="525"/>
      <c r="AQ190" s="525" t="s">
        <v>163</v>
      </c>
      <c r="AR190" s="525"/>
      <c r="AS190" s="525"/>
      <c r="AT190" s="525"/>
      <c r="AU190" s="535"/>
      <c r="AV190" s="536"/>
      <c r="AW190" s="536"/>
      <c r="AX190" s="523"/>
    </row>
    <row r="191" spans="1:50" ht="23.25" customHeight="1" x14ac:dyDescent="0.15">
      <c r="A191" s="524">
        <v>4</v>
      </c>
      <c r="B191" s="524">
        <v>1</v>
      </c>
      <c r="C191" s="525" t="s">
        <v>182</v>
      </c>
      <c r="D191" s="525"/>
      <c r="E191" s="525"/>
      <c r="F191" s="525"/>
      <c r="G191" s="525"/>
      <c r="H191" s="525"/>
      <c r="I191" s="525"/>
      <c r="J191" s="525"/>
      <c r="K191" s="525"/>
      <c r="L191" s="525"/>
      <c r="M191" s="525" t="s">
        <v>179</v>
      </c>
      <c r="N191" s="525"/>
      <c r="O191" s="525"/>
      <c r="P191" s="525"/>
      <c r="Q191" s="525"/>
      <c r="R191" s="525"/>
      <c r="S191" s="525"/>
      <c r="T191" s="525"/>
      <c r="U191" s="525"/>
      <c r="V191" s="525"/>
      <c r="W191" s="525"/>
      <c r="X191" s="525"/>
      <c r="Y191" s="525"/>
      <c r="Z191" s="525"/>
      <c r="AA191" s="525"/>
      <c r="AB191" s="525"/>
      <c r="AC191" s="525"/>
      <c r="AD191" s="525"/>
      <c r="AE191" s="525"/>
      <c r="AF191" s="525"/>
      <c r="AG191" s="525"/>
      <c r="AH191" s="525"/>
      <c r="AI191" s="525"/>
      <c r="AJ191" s="525"/>
      <c r="AK191" s="526">
        <v>7.0000000000000007E-2</v>
      </c>
      <c r="AL191" s="525"/>
      <c r="AM191" s="525"/>
      <c r="AN191" s="525"/>
      <c r="AO191" s="525"/>
      <c r="AP191" s="525"/>
      <c r="AQ191" s="525" t="s">
        <v>163</v>
      </c>
      <c r="AR191" s="525"/>
      <c r="AS191" s="525"/>
      <c r="AT191" s="525"/>
      <c r="AU191" s="535"/>
      <c r="AV191" s="536"/>
      <c r="AW191" s="536"/>
      <c r="AX191" s="523"/>
    </row>
    <row r="192" spans="1:50" ht="23.25" customHeight="1" x14ac:dyDescent="0.15">
      <c r="A192" s="524">
        <v>5</v>
      </c>
      <c r="B192" s="524">
        <v>1</v>
      </c>
      <c r="C192" s="525" t="s">
        <v>183</v>
      </c>
      <c r="D192" s="525"/>
      <c r="E192" s="525"/>
      <c r="F192" s="525"/>
      <c r="G192" s="525"/>
      <c r="H192" s="525"/>
      <c r="I192" s="525"/>
      <c r="J192" s="525"/>
      <c r="K192" s="525"/>
      <c r="L192" s="525"/>
      <c r="M192" s="525" t="s">
        <v>179</v>
      </c>
      <c r="N192" s="525"/>
      <c r="O192" s="525"/>
      <c r="P192" s="525"/>
      <c r="Q192" s="525"/>
      <c r="R192" s="525"/>
      <c r="S192" s="525"/>
      <c r="T192" s="525"/>
      <c r="U192" s="525"/>
      <c r="V192" s="525"/>
      <c r="W192" s="525"/>
      <c r="X192" s="525"/>
      <c r="Y192" s="525"/>
      <c r="Z192" s="525"/>
      <c r="AA192" s="525"/>
      <c r="AB192" s="525"/>
      <c r="AC192" s="525"/>
      <c r="AD192" s="525"/>
      <c r="AE192" s="525"/>
      <c r="AF192" s="525"/>
      <c r="AG192" s="525"/>
      <c r="AH192" s="525"/>
      <c r="AI192" s="525"/>
      <c r="AJ192" s="525"/>
      <c r="AK192" s="526">
        <v>7.0000000000000007E-2</v>
      </c>
      <c r="AL192" s="525"/>
      <c r="AM192" s="525"/>
      <c r="AN192" s="525"/>
      <c r="AO192" s="525"/>
      <c r="AP192" s="525"/>
      <c r="AQ192" s="525" t="s">
        <v>163</v>
      </c>
      <c r="AR192" s="525"/>
      <c r="AS192" s="525"/>
      <c r="AT192" s="525"/>
      <c r="AU192" s="535"/>
      <c r="AV192" s="536"/>
      <c r="AW192" s="536"/>
      <c r="AX192" s="523"/>
    </row>
    <row r="193" spans="1:50" ht="23.25" customHeight="1" x14ac:dyDescent="0.15">
      <c r="A193" s="524">
        <v>6</v>
      </c>
      <c r="B193" s="524">
        <v>1</v>
      </c>
      <c r="C193" s="525" t="s">
        <v>184</v>
      </c>
      <c r="D193" s="525"/>
      <c r="E193" s="525"/>
      <c r="F193" s="525"/>
      <c r="G193" s="525"/>
      <c r="H193" s="525"/>
      <c r="I193" s="525"/>
      <c r="J193" s="525"/>
      <c r="K193" s="525"/>
      <c r="L193" s="525"/>
      <c r="M193" s="525" t="s">
        <v>179</v>
      </c>
      <c r="N193" s="525"/>
      <c r="O193" s="525"/>
      <c r="P193" s="525"/>
      <c r="Q193" s="525"/>
      <c r="R193" s="525"/>
      <c r="S193" s="525"/>
      <c r="T193" s="525"/>
      <c r="U193" s="525"/>
      <c r="V193" s="525"/>
      <c r="W193" s="525"/>
      <c r="X193" s="525"/>
      <c r="Y193" s="525"/>
      <c r="Z193" s="525"/>
      <c r="AA193" s="525"/>
      <c r="AB193" s="525"/>
      <c r="AC193" s="525"/>
      <c r="AD193" s="525"/>
      <c r="AE193" s="525"/>
      <c r="AF193" s="525"/>
      <c r="AG193" s="525"/>
      <c r="AH193" s="525"/>
      <c r="AI193" s="525"/>
      <c r="AJ193" s="525"/>
      <c r="AK193" s="526">
        <v>0.06</v>
      </c>
      <c r="AL193" s="525"/>
      <c r="AM193" s="525"/>
      <c r="AN193" s="525"/>
      <c r="AO193" s="525"/>
      <c r="AP193" s="525"/>
      <c r="AQ193" s="525" t="s">
        <v>163</v>
      </c>
      <c r="AR193" s="525"/>
      <c r="AS193" s="525"/>
      <c r="AT193" s="525"/>
      <c r="AU193" s="535"/>
      <c r="AV193" s="536"/>
      <c r="AW193" s="536"/>
      <c r="AX193" s="523"/>
    </row>
    <row r="194" spans="1:50" ht="23.25" customHeight="1" x14ac:dyDescent="0.15">
      <c r="A194" s="524">
        <v>7</v>
      </c>
      <c r="B194" s="524">
        <v>1</v>
      </c>
      <c r="C194" s="525" t="s">
        <v>185</v>
      </c>
      <c r="D194" s="525"/>
      <c r="E194" s="525"/>
      <c r="F194" s="525"/>
      <c r="G194" s="525"/>
      <c r="H194" s="525"/>
      <c r="I194" s="525"/>
      <c r="J194" s="525"/>
      <c r="K194" s="525"/>
      <c r="L194" s="525"/>
      <c r="M194" s="525" t="s">
        <v>179</v>
      </c>
      <c r="N194" s="525"/>
      <c r="O194" s="525"/>
      <c r="P194" s="525"/>
      <c r="Q194" s="525"/>
      <c r="R194" s="525"/>
      <c r="S194" s="525"/>
      <c r="T194" s="525"/>
      <c r="U194" s="525"/>
      <c r="V194" s="525"/>
      <c r="W194" s="525"/>
      <c r="X194" s="525"/>
      <c r="Y194" s="525"/>
      <c r="Z194" s="525"/>
      <c r="AA194" s="525"/>
      <c r="AB194" s="525"/>
      <c r="AC194" s="525"/>
      <c r="AD194" s="525"/>
      <c r="AE194" s="525"/>
      <c r="AF194" s="525"/>
      <c r="AG194" s="525"/>
      <c r="AH194" s="525"/>
      <c r="AI194" s="525"/>
      <c r="AJ194" s="525"/>
      <c r="AK194" s="526">
        <v>0.05</v>
      </c>
      <c r="AL194" s="525"/>
      <c r="AM194" s="525"/>
      <c r="AN194" s="525"/>
      <c r="AO194" s="525"/>
      <c r="AP194" s="525"/>
      <c r="AQ194" s="525" t="s">
        <v>163</v>
      </c>
      <c r="AR194" s="525"/>
      <c r="AS194" s="525"/>
      <c r="AT194" s="525"/>
      <c r="AU194" s="535"/>
      <c r="AV194" s="536"/>
      <c r="AW194" s="536"/>
      <c r="AX194" s="523"/>
    </row>
    <row r="195" spans="1:50" ht="23.25" customHeight="1" x14ac:dyDescent="0.15">
      <c r="A195" s="524">
        <v>8</v>
      </c>
      <c r="B195" s="524">
        <v>1</v>
      </c>
      <c r="C195" s="525" t="s">
        <v>186</v>
      </c>
      <c r="D195" s="525"/>
      <c r="E195" s="525"/>
      <c r="F195" s="525"/>
      <c r="G195" s="525"/>
      <c r="H195" s="525"/>
      <c r="I195" s="525"/>
      <c r="J195" s="525"/>
      <c r="K195" s="525"/>
      <c r="L195" s="525"/>
      <c r="M195" s="525" t="s">
        <v>179</v>
      </c>
      <c r="N195" s="525"/>
      <c r="O195" s="525"/>
      <c r="P195" s="525"/>
      <c r="Q195" s="525"/>
      <c r="R195" s="525"/>
      <c r="S195" s="525"/>
      <c r="T195" s="525"/>
      <c r="U195" s="525"/>
      <c r="V195" s="525"/>
      <c r="W195" s="525"/>
      <c r="X195" s="525"/>
      <c r="Y195" s="525"/>
      <c r="Z195" s="525"/>
      <c r="AA195" s="525"/>
      <c r="AB195" s="525"/>
      <c r="AC195" s="525"/>
      <c r="AD195" s="525"/>
      <c r="AE195" s="525"/>
      <c r="AF195" s="525"/>
      <c r="AG195" s="525"/>
      <c r="AH195" s="525"/>
      <c r="AI195" s="525"/>
      <c r="AJ195" s="525"/>
      <c r="AK195" s="526">
        <v>0.04</v>
      </c>
      <c r="AL195" s="525"/>
      <c r="AM195" s="525"/>
      <c r="AN195" s="525"/>
      <c r="AO195" s="525"/>
      <c r="AP195" s="525"/>
      <c r="AQ195" s="525" t="s">
        <v>163</v>
      </c>
      <c r="AR195" s="525"/>
      <c r="AS195" s="525"/>
      <c r="AT195" s="525"/>
      <c r="AU195" s="535"/>
      <c r="AV195" s="536"/>
      <c r="AW195" s="536"/>
      <c r="AX195" s="523"/>
    </row>
    <row r="196" spans="1:50" ht="23.25" customHeight="1" x14ac:dyDescent="0.15">
      <c r="A196" s="524">
        <v>9</v>
      </c>
      <c r="B196" s="524">
        <v>1</v>
      </c>
      <c r="C196" s="525" t="s">
        <v>187</v>
      </c>
      <c r="D196" s="525"/>
      <c r="E196" s="525"/>
      <c r="F196" s="525"/>
      <c r="G196" s="525"/>
      <c r="H196" s="525"/>
      <c r="I196" s="525"/>
      <c r="J196" s="525"/>
      <c r="K196" s="525"/>
      <c r="L196" s="525"/>
      <c r="M196" s="525" t="s">
        <v>179</v>
      </c>
      <c r="N196" s="525"/>
      <c r="O196" s="525"/>
      <c r="P196" s="525"/>
      <c r="Q196" s="525"/>
      <c r="R196" s="525"/>
      <c r="S196" s="525"/>
      <c r="T196" s="525"/>
      <c r="U196" s="525"/>
      <c r="V196" s="525"/>
      <c r="W196" s="525"/>
      <c r="X196" s="525"/>
      <c r="Y196" s="525"/>
      <c r="Z196" s="525"/>
      <c r="AA196" s="525"/>
      <c r="AB196" s="525"/>
      <c r="AC196" s="525"/>
      <c r="AD196" s="525"/>
      <c r="AE196" s="525"/>
      <c r="AF196" s="525"/>
      <c r="AG196" s="525"/>
      <c r="AH196" s="525"/>
      <c r="AI196" s="525"/>
      <c r="AJ196" s="525"/>
      <c r="AK196" s="526">
        <v>0.04</v>
      </c>
      <c r="AL196" s="525"/>
      <c r="AM196" s="525"/>
      <c r="AN196" s="525"/>
      <c r="AO196" s="525"/>
      <c r="AP196" s="525"/>
      <c r="AQ196" s="525" t="s">
        <v>163</v>
      </c>
      <c r="AR196" s="525"/>
      <c r="AS196" s="525"/>
      <c r="AT196" s="525"/>
      <c r="AU196" s="535"/>
      <c r="AV196" s="536"/>
      <c r="AW196" s="536"/>
      <c r="AX196" s="523"/>
    </row>
    <row r="197" spans="1:50" ht="23.25" customHeight="1" x14ac:dyDescent="0.15">
      <c r="A197" s="524">
        <v>10</v>
      </c>
      <c r="B197" s="524">
        <v>1</v>
      </c>
      <c r="C197" s="525" t="s">
        <v>188</v>
      </c>
      <c r="D197" s="525"/>
      <c r="E197" s="525"/>
      <c r="F197" s="525"/>
      <c r="G197" s="525"/>
      <c r="H197" s="525"/>
      <c r="I197" s="525"/>
      <c r="J197" s="525"/>
      <c r="K197" s="525"/>
      <c r="L197" s="525"/>
      <c r="M197" s="525" t="s">
        <v>179</v>
      </c>
      <c r="N197" s="525"/>
      <c r="O197" s="525"/>
      <c r="P197" s="525"/>
      <c r="Q197" s="525"/>
      <c r="R197" s="525"/>
      <c r="S197" s="525"/>
      <c r="T197" s="525"/>
      <c r="U197" s="525"/>
      <c r="V197" s="525"/>
      <c r="W197" s="525"/>
      <c r="X197" s="525"/>
      <c r="Y197" s="525"/>
      <c r="Z197" s="525"/>
      <c r="AA197" s="525"/>
      <c r="AB197" s="525"/>
      <c r="AC197" s="525"/>
      <c r="AD197" s="525"/>
      <c r="AE197" s="525"/>
      <c r="AF197" s="525"/>
      <c r="AG197" s="525"/>
      <c r="AH197" s="525"/>
      <c r="AI197" s="525"/>
      <c r="AJ197" s="525"/>
      <c r="AK197" s="526">
        <v>0.04</v>
      </c>
      <c r="AL197" s="525"/>
      <c r="AM197" s="525"/>
      <c r="AN197" s="525"/>
      <c r="AO197" s="525"/>
      <c r="AP197" s="525"/>
      <c r="AQ197" s="525" t="s">
        <v>163</v>
      </c>
      <c r="AR197" s="525"/>
      <c r="AS197" s="525"/>
      <c r="AT197" s="525"/>
      <c r="AU197" s="535"/>
      <c r="AV197" s="536"/>
      <c r="AW197" s="536"/>
      <c r="AX197" s="523"/>
    </row>
    <row r="198" spans="1:50" s="31" customFormat="1" x14ac:dyDescent="0.1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30"/>
      <c r="AL198" s="23"/>
      <c r="AM198" s="23"/>
      <c r="AN198" s="23"/>
      <c r="AO198" s="23"/>
      <c r="AP198" s="23"/>
      <c r="AQ198" s="23"/>
      <c r="AR198" s="23"/>
      <c r="AS198" s="23"/>
      <c r="AT198" s="23"/>
      <c r="AU198" s="23"/>
      <c r="AV198" s="23"/>
      <c r="AW198" s="23"/>
      <c r="AX198" s="23"/>
    </row>
    <row r="199" spans="1:50" s="31" customFormat="1" ht="20.25" customHeight="1" thickBot="1" x14ac:dyDescent="0.2">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556" t="s">
        <v>192</v>
      </c>
      <c r="AR199" s="556"/>
      <c r="AS199" s="556"/>
      <c r="AT199" s="556"/>
      <c r="AU199" s="556"/>
      <c r="AV199" s="556"/>
      <c r="AW199" s="556"/>
      <c r="AX199" s="556"/>
    </row>
    <row r="200" spans="1:50" ht="25.15" customHeight="1" x14ac:dyDescent="0.15">
      <c r="A200" s="43" t="s">
        <v>193</v>
      </c>
      <c r="B200" s="44"/>
      <c r="C200" s="44"/>
      <c r="D200" s="44"/>
      <c r="E200" s="44"/>
      <c r="F200" s="557"/>
      <c r="G200" s="558" t="s">
        <v>194</v>
      </c>
      <c r="H200" s="559"/>
      <c r="I200" s="559"/>
      <c r="J200" s="559"/>
      <c r="K200" s="559"/>
      <c r="L200" s="559"/>
      <c r="M200" s="559"/>
      <c r="N200" s="559"/>
      <c r="O200" s="559"/>
      <c r="P200" s="559"/>
      <c r="Q200" s="559"/>
      <c r="R200" s="559"/>
      <c r="S200" s="559"/>
      <c r="T200" s="559"/>
      <c r="U200" s="559"/>
      <c r="V200" s="559"/>
      <c r="W200" s="559"/>
      <c r="X200" s="560"/>
      <c r="Y200" s="47" t="s">
        <v>195</v>
      </c>
      <c r="Z200" s="561"/>
      <c r="AA200" s="561"/>
      <c r="AB200" s="561"/>
      <c r="AC200" s="561"/>
      <c r="AD200" s="562"/>
      <c r="AE200" s="50" t="s">
        <v>6</v>
      </c>
      <c r="AF200" s="50"/>
      <c r="AG200" s="50"/>
      <c r="AH200" s="50"/>
      <c r="AI200" s="50"/>
      <c r="AJ200" s="50"/>
      <c r="AK200" s="50"/>
      <c r="AL200" s="50"/>
      <c r="AM200" s="50"/>
      <c r="AN200" s="50"/>
      <c r="AO200" s="50"/>
      <c r="AP200" s="51"/>
      <c r="AQ200" s="563" t="s">
        <v>7</v>
      </c>
      <c r="AR200" s="564"/>
      <c r="AS200" s="564"/>
      <c r="AT200" s="564"/>
      <c r="AU200" s="564"/>
      <c r="AV200" s="564"/>
      <c r="AW200" s="564"/>
      <c r="AX200" s="565"/>
    </row>
    <row r="201" spans="1:50" ht="30" customHeight="1" x14ac:dyDescent="0.15">
      <c r="A201" s="91" t="s">
        <v>8</v>
      </c>
      <c r="B201" s="548"/>
      <c r="C201" s="548"/>
      <c r="D201" s="548"/>
      <c r="E201" s="548"/>
      <c r="F201" s="549"/>
      <c r="G201" s="550" t="s">
        <v>196</v>
      </c>
      <c r="H201" s="551"/>
      <c r="I201" s="551"/>
      <c r="J201" s="551"/>
      <c r="K201" s="551"/>
      <c r="L201" s="551"/>
      <c r="M201" s="551"/>
      <c r="N201" s="551"/>
      <c r="O201" s="551"/>
      <c r="P201" s="551"/>
      <c r="Q201" s="551"/>
      <c r="R201" s="551"/>
      <c r="S201" s="551"/>
      <c r="T201" s="551"/>
      <c r="U201" s="551"/>
      <c r="V201" s="552"/>
      <c r="W201" s="552"/>
      <c r="X201" s="552"/>
      <c r="Y201" s="97" t="s">
        <v>10</v>
      </c>
      <c r="Z201" s="553"/>
      <c r="AA201" s="553"/>
      <c r="AB201" s="553"/>
      <c r="AC201" s="553"/>
      <c r="AD201" s="554"/>
      <c r="AE201" s="100" t="s">
        <v>11</v>
      </c>
      <c r="AF201" s="100"/>
      <c r="AG201" s="100"/>
      <c r="AH201" s="100"/>
      <c r="AI201" s="100"/>
      <c r="AJ201" s="100"/>
      <c r="AK201" s="100"/>
      <c r="AL201" s="100"/>
      <c r="AM201" s="100"/>
      <c r="AN201" s="100"/>
      <c r="AO201" s="100"/>
      <c r="AP201" s="101"/>
      <c r="AQ201" s="102" t="s">
        <v>12</v>
      </c>
      <c r="AR201" s="103"/>
      <c r="AS201" s="103"/>
      <c r="AT201" s="103"/>
      <c r="AU201" s="103"/>
      <c r="AV201" s="103"/>
      <c r="AW201" s="103"/>
      <c r="AX201" s="104"/>
    </row>
    <row r="202" spans="1:50" ht="30" customHeight="1" x14ac:dyDescent="0.15">
      <c r="A202" s="105" t="s">
        <v>13</v>
      </c>
      <c r="B202" s="106"/>
      <c r="C202" s="106"/>
      <c r="D202" s="106"/>
      <c r="E202" s="106"/>
      <c r="F202" s="555"/>
      <c r="G202" s="107" t="s">
        <v>14</v>
      </c>
      <c r="H202" s="108"/>
      <c r="I202" s="108"/>
      <c r="J202" s="108"/>
      <c r="K202" s="108"/>
      <c r="L202" s="108"/>
      <c r="M202" s="108"/>
      <c r="N202" s="108"/>
      <c r="O202" s="108"/>
      <c r="P202" s="108"/>
      <c r="Q202" s="108"/>
      <c r="R202" s="108"/>
      <c r="S202" s="108"/>
      <c r="T202" s="108"/>
      <c r="U202" s="108"/>
      <c r="V202" s="108"/>
      <c r="W202" s="108"/>
      <c r="X202" s="108"/>
      <c r="Y202" s="109" t="s">
        <v>15</v>
      </c>
      <c r="Z202" s="110"/>
      <c r="AA202" s="110"/>
      <c r="AB202" s="110"/>
      <c r="AC202" s="110"/>
      <c r="AD202" s="111"/>
      <c r="AE202" s="112" t="s">
        <v>16</v>
      </c>
      <c r="AF202" s="113"/>
      <c r="AG202" s="113"/>
      <c r="AH202" s="113"/>
      <c r="AI202" s="113"/>
      <c r="AJ202" s="113"/>
      <c r="AK202" s="113"/>
      <c r="AL202" s="113"/>
      <c r="AM202" s="113"/>
      <c r="AN202" s="113"/>
      <c r="AO202" s="113"/>
      <c r="AP202" s="113"/>
      <c r="AQ202" s="114"/>
      <c r="AR202" s="114"/>
      <c r="AS202" s="114"/>
      <c r="AT202" s="114"/>
      <c r="AU202" s="114"/>
      <c r="AV202" s="114"/>
      <c r="AW202" s="114"/>
      <c r="AX202" s="115"/>
    </row>
    <row r="203" spans="1:50" ht="39.950000000000003" customHeight="1" x14ac:dyDescent="0.15">
      <c r="A203" s="537" t="s">
        <v>17</v>
      </c>
      <c r="B203" s="538"/>
      <c r="C203" s="538"/>
      <c r="D203" s="538"/>
      <c r="E203" s="538"/>
      <c r="F203" s="539"/>
      <c r="G203" s="540" t="s">
        <v>197</v>
      </c>
      <c r="H203" s="541"/>
      <c r="I203" s="541"/>
      <c r="J203" s="541"/>
      <c r="K203" s="541"/>
      <c r="L203" s="541"/>
      <c r="M203" s="541"/>
      <c r="N203" s="541"/>
      <c r="O203" s="541"/>
      <c r="P203" s="541"/>
      <c r="Q203" s="541"/>
      <c r="R203" s="541"/>
      <c r="S203" s="541"/>
      <c r="T203" s="541"/>
      <c r="U203" s="541"/>
      <c r="V203" s="541"/>
      <c r="W203" s="541"/>
      <c r="X203" s="542"/>
      <c r="Y203" s="82" t="s">
        <v>198</v>
      </c>
      <c r="Z203" s="543"/>
      <c r="AA203" s="543"/>
      <c r="AB203" s="543"/>
      <c r="AC203" s="543"/>
      <c r="AD203" s="544"/>
      <c r="AE203" s="545" t="s">
        <v>199</v>
      </c>
      <c r="AF203" s="546"/>
      <c r="AG203" s="546"/>
      <c r="AH203" s="546"/>
      <c r="AI203" s="546"/>
      <c r="AJ203" s="546"/>
      <c r="AK203" s="546"/>
      <c r="AL203" s="546"/>
      <c r="AM203" s="546"/>
      <c r="AN203" s="546"/>
      <c r="AO203" s="546"/>
      <c r="AP203" s="546"/>
      <c r="AQ203" s="546"/>
      <c r="AR203" s="546"/>
      <c r="AS203" s="546"/>
      <c r="AT203" s="546"/>
      <c r="AU203" s="546"/>
      <c r="AV203" s="546"/>
      <c r="AW203" s="546"/>
      <c r="AX203" s="547"/>
    </row>
    <row r="204" spans="1:50" ht="33.75" customHeight="1" x14ac:dyDescent="0.15">
      <c r="A204" s="54" t="s">
        <v>20</v>
      </c>
      <c r="B204" s="55"/>
      <c r="C204" s="55"/>
      <c r="D204" s="55"/>
      <c r="E204" s="55"/>
      <c r="F204" s="59"/>
      <c r="G204" s="56" t="s">
        <v>200</v>
      </c>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7"/>
      <c r="AI204" s="57"/>
      <c r="AJ204" s="57"/>
      <c r="AK204" s="57"/>
      <c r="AL204" s="57"/>
      <c r="AM204" s="57"/>
      <c r="AN204" s="57"/>
      <c r="AO204" s="57"/>
      <c r="AP204" s="57"/>
      <c r="AQ204" s="57"/>
      <c r="AR204" s="57"/>
      <c r="AS204" s="57"/>
      <c r="AT204" s="57"/>
      <c r="AU204" s="57"/>
      <c r="AV204" s="57"/>
      <c r="AW204" s="57"/>
      <c r="AX204" s="58"/>
    </row>
    <row r="205" spans="1:50" ht="33.75" customHeight="1" x14ac:dyDescent="0.15">
      <c r="A205" s="54" t="s">
        <v>22</v>
      </c>
      <c r="B205" s="55"/>
      <c r="C205" s="55"/>
      <c r="D205" s="55"/>
      <c r="E205" s="55"/>
      <c r="F205" s="59"/>
      <c r="G205" s="575" t="s">
        <v>201</v>
      </c>
      <c r="H205" s="576"/>
      <c r="I205" s="576"/>
      <c r="J205" s="576"/>
      <c r="K205" s="576"/>
      <c r="L205" s="576"/>
      <c r="M205" s="576"/>
      <c r="N205" s="576"/>
      <c r="O205" s="576"/>
      <c r="P205" s="576"/>
      <c r="Q205" s="576"/>
      <c r="R205" s="576"/>
      <c r="S205" s="576"/>
      <c r="T205" s="576"/>
      <c r="U205" s="576"/>
      <c r="V205" s="576"/>
      <c r="W205" s="576"/>
      <c r="X205" s="576"/>
      <c r="Y205" s="576"/>
      <c r="Z205" s="576"/>
      <c r="AA205" s="576"/>
      <c r="AB205" s="576"/>
      <c r="AC205" s="576"/>
      <c r="AD205" s="576"/>
      <c r="AE205" s="576"/>
      <c r="AF205" s="576"/>
      <c r="AG205" s="576"/>
      <c r="AH205" s="576"/>
      <c r="AI205" s="576"/>
      <c r="AJ205" s="576"/>
      <c r="AK205" s="576"/>
      <c r="AL205" s="576"/>
      <c r="AM205" s="576"/>
      <c r="AN205" s="576"/>
      <c r="AO205" s="576"/>
      <c r="AP205" s="576"/>
      <c r="AQ205" s="576"/>
      <c r="AR205" s="576"/>
      <c r="AS205" s="576"/>
      <c r="AT205" s="576"/>
      <c r="AU205" s="576"/>
      <c r="AV205" s="576"/>
      <c r="AW205" s="576"/>
      <c r="AX205" s="577"/>
    </row>
    <row r="206" spans="1:50" ht="22.5" customHeight="1" x14ac:dyDescent="0.15">
      <c r="A206" s="54" t="s">
        <v>24</v>
      </c>
      <c r="B206" s="55"/>
      <c r="C206" s="55"/>
      <c r="D206" s="55"/>
      <c r="E206" s="55"/>
      <c r="F206" s="59"/>
      <c r="G206" s="578" t="s">
        <v>202</v>
      </c>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2"/>
    </row>
    <row r="207" spans="1:50" ht="19.5" customHeight="1" x14ac:dyDescent="0.15">
      <c r="A207" s="63" t="s">
        <v>26</v>
      </c>
      <c r="B207" s="64"/>
      <c r="C207" s="64"/>
      <c r="D207" s="64"/>
      <c r="E207" s="64"/>
      <c r="F207" s="65"/>
      <c r="G207" s="579"/>
      <c r="H207" s="580"/>
      <c r="I207" s="580"/>
      <c r="J207" s="580"/>
      <c r="K207" s="580"/>
      <c r="L207" s="580"/>
      <c r="M207" s="580"/>
      <c r="N207" s="580"/>
      <c r="O207" s="581"/>
      <c r="P207" s="74" t="s">
        <v>203</v>
      </c>
      <c r="Q207" s="75"/>
      <c r="R207" s="75"/>
      <c r="S207" s="75"/>
      <c r="T207" s="75"/>
      <c r="U207" s="75"/>
      <c r="V207" s="76"/>
      <c r="W207" s="74" t="s">
        <v>204</v>
      </c>
      <c r="X207" s="75"/>
      <c r="Y207" s="75"/>
      <c r="Z207" s="75"/>
      <c r="AA207" s="75"/>
      <c r="AB207" s="75"/>
      <c r="AC207" s="76"/>
      <c r="AD207" s="74" t="s">
        <v>205</v>
      </c>
      <c r="AE207" s="75"/>
      <c r="AF207" s="75"/>
      <c r="AG207" s="75"/>
      <c r="AH207" s="75"/>
      <c r="AI207" s="75"/>
      <c r="AJ207" s="76"/>
      <c r="AK207" s="74" t="s">
        <v>206</v>
      </c>
      <c r="AL207" s="75"/>
      <c r="AM207" s="75"/>
      <c r="AN207" s="75"/>
      <c r="AO207" s="75"/>
      <c r="AP207" s="75"/>
      <c r="AQ207" s="76"/>
      <c r="AR207" s="74" t="s">
        <v>207</v>
      </c>
      <c r="AS207" s="75"/>
      <c r="AT207" s="75"/>
      <c r="AU207" s="75"/>
      <c r="AV207" s="75"/>
      <c r="AW207" s="75"/>
      <c r="AX207" s="128"/>
    </row>
    <row r="208" spans="1:50" ht="19.5" customHeight="1" x14ac:dyDescent="0.15">
      <c r="A208" s="66"/>
      <c r="B208" s="67"/>
      <c r="C208" s="67"/>
      <c r="D208" s="67"/>
      <c r="E208" s="67"/>
      <c r="F208" s="68"/>
      <c r="G208" s="129" t="s">
        <v>32</v>
      </c>
      <c r="H208" s="137"/>
      <c r="I208" s="569" t="s">
        <v>33</v>
      </c>
      <c r="J208" s="570"/>
      <c r="K208" s="570"/>
      <c r="L208" s="570"/>
      <c r="M208" s="570"/>
      <c r="N208" s="570"/>
      <c r="O208" s="571"/>
      <c r="P208" s="572">
        <v>7</v>
      </c>
      <c r="Q208" s="500"/>
      <c r="R208" s="500"/>
      <c r="S208" s="500"/>
      <c r="T208" s="500"/>
      <c r="U208" s="500"/>
      <c r="V208" s="501"/>
      <c r="W208" s="572" t="s">
        <v>208</v>
      </c>
      <c r="X208" s="500"/>
      <c r="Y208" s="500"/>
      <c r="Z208" s="500"/>
      <c r="AA208" s="500"/>
      <c r="AB208" s="500"/>
      <c r="AC208" s="501"/>
      <c r="AD208" s="572">
        <v>7</v>
      </c>
      <c r="AE208" s="500"/>
      <c r="AF208" s="500"/>
      <c r="AG208" s="500"/>
      <c r="AH208" s="500"/>
      <c r="AI208" s="500"/>
      <c r="AJ208" s="501"/>
      <c r="AK208" s="572" t="s">
        <v>208</v>
      </c>
      <c r="AL208" s="500"/>
      <c r="AM208" s="500"/>
      <c r="AN208" s="500"/>
      <c r="AO208" s="500"/>
      <c r="AP208" s="500"/>
      <c r="AQ208" s="501"/>
      <c r="AR208" s="572"/>
      <c r="AS208" s="500"/>
      <c r="AT208" s="500"/>
      <c r="AU208" s="500"/>
      <c r="AV208" s="500"/>
      <c r="AW208" s="500"/>
      <c r="AX208" s="573"/>
    </row>
    <row r="209" spans="1:50" ht="19.5" customHeight="1" x14ac:dyDescent="0.15">
      <c r="A209" s="66"/>
      <c r="B209" s="67"/>
      <c r="C209" s="67"/>
      <c r="D209" s="67"/>
      <c r="E209" s="67"/>
      <c r="F209" s="68"/>
      <c r="G209" s="566"/>
      <c r="H209" s="567"/>
      <c r="I209" s="122" t="s">
        <v>34</v>
      </c>
      <c r="J209" s="141"/>
      <c r="K209" s="141"/>
      <c r="L209" s="141"/>
      <c r="M209" s="141"/>
      <c r="N209" s="141"/>
      <c r="O209" s="142"/>
      <c r="P209" s="125" t="s">
        <v>199</v>
      </c>
      <c r="Q209" s="126"/>
      <c r="R209" s="126"/>
      <c r="S209" s="126"/>
      <c r="T209" s="126"/>
      <c r="U209" s="126"/>
      <c r="V209" s="574"/>
      <c r="W209" s="125" t="s">
        <v>199</v>
      </c>
      <c r="X209" s="126"/>
      <c r="Y209" s="126"/>
      <c r="Z209" s="126"/>
      <c r="AA209" s="126"/>
      <c r="AB209" s="126"/>
      <c r="AC209" s="574"/>
      <c r="AD209" s="125" t="s">
        <v>199</v>
      </c>
      <c r="AE209" s="126"/>
      <c r="AF209" s="126"/>
      <c r="AG209" s="126"/>
      <c r="AH209" s="126"/>
      <c r="AI209" s="126"/>
      <c r="AJ209" s="574"/>
      <c r="AK209" s="125" t="s">
        <v>199</v>
      </c>
      <c r="AL209" s="126"/>
      <c r="AM209" s="126"/>
      <c r="AN209" s="126"/>
      <c r="AO209" s="126"/>
      <c r="AP209" s="126"/>
      <c r="AQ209" s="574"/>
      <c r="AR209" s="150"/>
      <c r="AS209" s="151"/>
      <c r="AT209" s="151"/>
      <c r="AU209" s="151"/>
      <c r="AV209" s="151"/>
      <c r="AW209" s="151"/>
      <c r="AX209" s="152"/>
    </row>
    <row r="210" spans="1:50" ht="19.5" customHeight="1" x14ac:dyDescent="0.15">
      <c r="A210" s="66"/>
      <c r="B210" s="67"/>
      <c r="C210" s="67"/>
      <c r="D210" s="67"/>
      <c r="E210" s="67"/>
      <c r="F210" s="68"/>
      <c r="G210" s="566"/>
      <c r="H210" s="567"/>
      <c r="I210" s="122" t="s">
        <v>35</v>
      </c>
      <c r="J210" s="141"/>
      <c r="K210" s="141"/>
      <c r="L210" s="141"/>
      <c r="M210" s="141"/>
      <c r="N210" s="141"/>
      <c r="O210" s="142"/>
      <c r="P210" s="125" t="s">
        <v>199</v>
      </c>
      <c r="Q210" s="126"/>
      <c r="R210" s="126"/>
      <c r="S210" s="126"/>
      <c r="T210" s="126"/>
      <c r="U210" s="126"/>
      <c r="V210" s="574"/>
      <c r="W210" s="125" t="s">
        <v>199</v>
      </c>
      <c r="X210" s="126"/>
      <c r="Y210" s="126"/>
      <c r="Z210" s="126"/>
      <c r="AA210" s="126"/>
      <c r="AB210" s="126"/>
      <c r="AC210" s="574"/>
      <c r="AD210" s="125" t="s">
        <v>199</v>
      </c>
      <c r="AE210" s="126"/>
      <c r="AF210" s="126"/>
      <c r="AG210" s="126"/>
      <c r="AH210" s="126"/>
      <c r="AI210" s="126"/>
      <c r="AJ210" s="574"/>
      <c r="AK210" s="125" t="s">
        <v>199</v>
      </c>
      <c r="AL210" s="126"/>
      <c r="AM210" s="126"/>
      <c r="AN210" s="126"/>
      <c r="AO210" s="126"/>
      <c r="AP210" s="126"/>
      <c r="AQ210" s="574"/>
      <c r="AR210" s="125"/>
      <c r="AS210" s="126"/>
      <c r="AT210" s="126"/>
      <c r="AU210" s="126"/>
      <c r="AV210" s="126"/>
      <c r="AW210" s="126"/>
      <c r="AX210" s="127"/>
    </row>
    <row r="211" spans="1:50" ht="19.5" customHeight="1" x14ac:dyDescent="0.15">
      <c r="A211" s="66"/>
      <c r="B211" s="67"/>
      <c r="C211" s="67"/>
      <c r="D211" s="67"/>
      <c r="E211" s="67"/>
      <c r="F211" s="68"/>
      <c r="G211" s="566"/>
      <c r="H211" s="567"/>
      <c r="I211" s="122" t="s">
        <v>37</v>
      </c>
      <c r="J211" s="141"/>
      <c r="K211" s="141"/>
      <c r="L211" s="141"/>
      <c r="M211" s="141"/>
      <c r="N211" s="141"/>
      <c r="O211" s="142"/>
      <c r="P211" s="125" t="s">
        <v>199</v>
      </c>
      <c r="Q211" s="126"/>
      <c r="R211" s="126"/>
      <c r="S211" s="126"/>
      <c r="T211" s="126"/>
      <c r="U211" s="126"/>
      <c r="V211" s="574"/>
      <c r="W211" s="125" t="s">
        <v>199</v>
      </c>
      <c r="X211" s="126"/>
      <c r="Y211" s="126"/>
      <c r="Z211" s="126"/>
      <c r="AA211" s="126"/>
      <c r="AB211" s="126"/>
      <c r="AC211" s="574"/>
      <c r="AD211" s="125" t="s">
        <v>199</v>
      </c>
      <c r="AE211" s="126"/>
      <c r="AF211" s="126"/>
      <c r="AG211" s="126"/>
      <c r="AH211" s="126"/>
      <c r="AI211" s="126"/>
      <c r="AJ211" s="574"/>
      <c r="AK211" s="125" t="s">
        <v>199</v>
      </c>
      <c r="AL211" s="126"/>
      <c r="AM211" s="126"/>
      <c r="AN211" s="126"/>
      <c r="AO211" s="126"/>
      <c r="AP211" s="126"/>
      <c r="AQ211" s="574"/>
      <c r="AR211" s="150"/>
      <c r="AS211" s="151"/>
      <c r="AT211" s="151"/>
      <c r="AU211" s="151"/>
      <c r="AV211" s="151"/>
      <c r="AW211" s="151"/>
      <c r="AX211" s="152"/>
    </row>
    <row r="212" spans="1:50" ht="19.5" customHeight="1" x14ac:dyDescent="0.15">
      <c r="A212" s="66"/>
      <c r="B212" s="67"/>
      <c r="C212" s="67"/>
      <c r="D212" s="67"/>
      <c r="E212" s="67"/>
      <c r="F212" s="68"/>
      <c r="G212" s="566"/>
      <c r="H212" s="567"/>
      <c r="I212" s="122" t="s">
        <v>39</v>
      </c>
      <c r="J212" s="141"/>
      <c r="K212" s="141"/>
      <c r="L212" s="141"/>
      <c r="M212" s="141"/>
      <c r="N212" s="141"/>
      <c r="O212" s="142"/>
      <c r="P212" s="125" t="s">
        <v>199</v>
      </c>
      <c r="Q212" s="126"/>
      <c r="R212" s="126"/>
      <c r="S212" s="126"/>
      <c r="T212" s="126"/>
      <c r="U212" s="126"/>
      <c r="V212" s="574"/>
      <c r="W212" s="125" t="s">
        <v>199</v>
      </c>
      <c r="X212" s="126"/>
      <c r="Y212" s="126"/>
      <c r="Z212" s="126"/>
      <c r="AA212" s="126"/>
      <c r="AB212" s="126"/>
      <c r="AC212" s="574"/>
      <c r="AD212" s="125" t="s">
        <v>199</v>
      </c>
      <c r="AE212" s="126"/>
      <c r="AF212" s="126"/>
      <c r="AG212" s="126"/>
      <c r="AH212" s="126"/>
      <c r="AI212" s="126"/>
      <c r="AJ212" s="574"/>
      <c r="AK212" s="125" t="s">
        <v>199</v>
      </c>
      <c r="AL212" s="126"/>
      <c r="AM212" s="126"/>
      <c r="AN212" s="126"/>
      <c r="AO212" s="126"/>
      <c r="AP212" s="126"/>
      <c r="AQ212" s="574"/>
      <c r="AR212" s="150"/>
      <c r="AS212" s="151"/>
      <c r="AT212" s="151"/>
      <c r="AU212" s="151"/>
      <c r="AV212" s="151"/>
      <c r="AW212" s="151"/>
      <c r="AX212" s="152"/>
    </row>
    <row r="213" spans="1:50" ht="19.5" customHeight="1" x14ac:dyDescent="0.15">
      <c r="A213" s="66"/>
      <c r="B213" s="67"/>
      <c r="C213" s="67"/>
      <c r="D213" s="67"/>
      <c r="E213" s="67"/>
      <c r="F213" s="68"/>
      <c r="G213" s="568"/>
      <c r="H213" s="145"/>
      <c r="I213" s="592" t="s">
        <v>40</v>
      </c>
      <c r="J213" s="593"/>
      <c r="K213" s="593"/>
      <c r="L213" s="593"/>
      <c r="M213" s="593"/>
      <c r="N213" s="593"/>
      <c r="O213" s="594"/>
      <c r="P213" s="595">
        <v>7</v>
      </c>
      <c r="Q213" s="596"/>
      <c r="R213" s="596"/>
      <c r="S213" s="596"/>
      <c r="T213" s="596"/>
      <c r="U213" s="596"/>
      <c r="V213" s="597"/>
      <c r="W213" s="595" t="s">
        <v>209</v>
      </c>
      <c r="X213" s="596"/>
      <c r="Y213" s="596"/>
      <c r="Z213" s="596"/>
      <c r="AA213" s="596"/>
      <c r="AB213" s="596"/>
      <c r="AC213" s="597"/>
      <c r="AD213" s="595">
        <v>7</v>
      </c>
      <c r="AE213" s="596"/>
      <c r="AF213" s="596"/>
      <c r="AG213" s="596"/>
      <c r="AH213" s="596"/>
      <c r="AI213" s="596"/>
      <c r="AJ213" s="597"/>
      <c r="AK213" s="595" t="s">
        <v>209</v>
      </c>
      <c r="AL213" s="596"/>
      <c r="AM213" s="596"/>
      <c r="AN213" s="596"/>
      <c r="AO213" s="596"/>
      <c r="AP213" s="596"/>
      <c r="AQ213" s="597"/>
      <c r="AR213" s="595"/>
      <c r="AS213" s="596"/>
      <c r="AT213" s="596"/>
      <c r="AU213" s="596"/>
      <c r="AV213" s="596"/>
      <c r="AW213" s="596"/>
      <c r="AX213" s="598"/>
    </row>
    <row r="214" spans="1:50" ht="19.5" customHeight="1" x14ac:dyDescent="0.15">
      <c r="A214" s="66"/>
      <c r="B214" s="67"/>
      <c r="C214" s="67"/>
      <c r="D214" s="67"/>
      <c r="E214" s="67"/>
      <c r="F214" s="68"/>
      <c r="G214" s="582" t="s">
        <v>41</v>
      </c>
      <c r="H214" s="583"/>
      <c r="I214" s="583"/>
      <c r="J214" s="583"/>
      <c r="K214" s="583"/>
      <c r="L214" s="583"/>
      <c r="M214" s="583"/>
      <c r="N214" s="583"/>
      <c r="O214" s="584"/>
      <c r="P214" s="588">
        <v>6.7919999999999998</v>
      </c>
      <c r="Q214" s="588"/>
      <c r="R214" s="588"/>
      <c r="S214" s="588"/>
      <c r="T214" s="588"/>
      <c r="U214" s="588"/>
      <c r="V214" s="588"/>
      <c r="W214" s="452" t="s">
        <v>199</v>
      </c>
      <c r="X214" s="233"/>
      <c r="Y214" s="233"/>
      <c r="Z214" s="233"/>
      <c r="AA214" s="233"/>
      <c r="AB214" s="233"/>
      <c r="AC214" s="485"/>
      <c r="AD214" s="589">
        <f>5.625+1.162</f>
        <v>6.7869999999999999</v>
      </c>
      <c r="AE214" s="590"/>
      <c r="AF214" s="590"/>
      <c r="AG214" s="590"/>
      <c r="AH214" s="590"/>
      <c r="AI214" s="590"/>
      <c r="AJ214" s="591"/>
      <c r="AK214" s="586"/>
      <c r="AL214" s="509"/>
      <c r="AM214" s="509"/>
      <c r="AN214" s="509"/>
      <c r="AO214" s="509"/>
      <c r="AP214" s="509"/>
      <c r="AQ214" s="510"/>
      <c r="AR214" s="586"/>
      <c r="AS214" s="509"/>
      <c r="AT214" s="509"/>
      <c r="AU214" s="509"/>
      <c r="AV214" s="509"/>
      <c r="AW214" s="509"/>
      <c r="AX214" s="587"/>
    </row>
    <row r="215" spans="1:50" ht="19.5" customHeight="1" x14ac:dyDescent="0.15">
      <c r="A215" s="69"/>
      <c r="B215" s="70"/>
      <c r="C215" s="70"/>
      <c r="D215" s="70"/>
      <c r="E215" s="70"/>
      <c r="F215" s="71"/>
      <c r="G215" s="582" t="s">
        <v>42</v>
      </c>
      <c r="H215" s="583"/>
      <c r="I215" s="583"/>
      <c r="J215" s="583"/>
      <c r="K215" s="583"/>
      <c r="L215" s="583"/>
      <c r="M215" s="583"/>
      <c r="N215" s="583"/>
      <c r="O215" s="584"/>
      <c r="P215" s="585">
        <f>P214/P213</f>
        <v>0.97028571428571431</v>
      </c>
      <c r="Q215" s="585"/>
      <c r="R215" s="585"/>
      <c r="S215" s="585"/>
      <c r="T215" s="585"/>
      <c r="U215" s="585"/>
      <c r="V215" s="585"/>
      <c r="W215" s="452" t="s">
        <v>199</v>
      </c>
      <c r="X215" s="233"/>
      <c r="Y215" s="233"/>
      <c r="Z215" s="233"/>
      <c r="AA215" s="233"/>
      <c r="AB215" s="233"/>
      <c r="AC215" s="485"/>
      <c r="AD215" s="585">
        <v>0.98099999999999998</v>
      </c>
      <c r="AE215" s="585"/>
      <c r="AF215" s="585"/>
      <c r="AG215" s="585"/>
      <c r="AH215" s="585"/>
      <c r="AI215" s="585"/>
      <c r="AJ215" s="585"/>
      <c r="AK215" s="586"/>
      <c r="AL215" s="509"/>
      <c r="AM215" s="509"/>
      <c r="AN215" s="509"/>
      <c r="AO215" s="509"/>
      <c r="AP215" s="509"/>
      <c r="AQ215" s="510"/>
      <c r="AR215" s="586"/>
      <c r="AS215" s="509"/>
      <c r="AT215" s="509"/>
      <c r="AU215" s="509"/>
      <c r="AV215" s="509"/>
      <c r="AW215" s="509"/>
      <c r="AX215" s="587"/>
    </row>
    <row r="216" spans="1:50" ht="19.5" customHeight="1" x14ac:dyDescent="0.15">
      <c r="A216" s="265" t="s">
        <v>75</v>
      </c>
      <c r="B216" s="266"/>
      <c r="C216" s="600" t="s">
        <v>76</v>
      </c>
      <c r="D216" s="601"/>
      <c r="E216" s="601"/>
      <c r="F216" s="601"/>
      <c r="G216" s="601"/>
      <c r="H216" s="601"/>
      <c r="I216" s="601"/>
      <c r="J216" s="601"/>
      <c r="K216" s="602"/>
      <c r="L216" s="603" t="s">
        <v>77</v>
      </c>
      <c r="M216" s="604"/>
      <c r="N216" s="604"/>
      <c r="O216" s="604"/>
      <c r="P216" s="604"/>
      <c r="Q216" s="605"/>
      <c r="R216" s="606" t="s">
        <v>207</v>
      </c>
      <c r="S216" s="601"/>
      <c r="T216" s="601"/>
      <c r="U216" s="601"/>
      <c r="V216" s="601"/>
      <c r="W216" s="602"/>
      <c r="X216" s="606" t="s">
        <v>78</v>
      </c>
      <c r="Y216" s="601"/>
      <c r="Z216" s="601"/>
      <c r="AA216" s="601"/>
      <c r="AB216" s="601"/>
      <c r="AC216" s="601"/>
      <c r="AD216" s="601"/>
      <c r="AE216" s="601"/>
      <c r="AF216" s="601"/>
      <c r="AG216" s="601"/>
      <c r="AH216" s="601"/>
      <c r="AI216" s="601"/>
      <c r="AJ216" s="601"/>
      <c r="AK216" s="601"/>
      <c r="AL216" s="601"/>
      <c r="AM216" s="601"/>
      <c r="AN216" s="601"/>
      <c r="AO216" s="601"/>
      <c r="AP216" s="601"/>
      <c r="AQ216" s="601"/>
      <c r="AR216" s="601"/>
      <c r="AS216" s="601"/>
      <c r="AT216" s="601"/>
      <c r="AU216" s="601"/>
      <c r="AV216" s="601"/>
      <c r="AW216" s="601"/>
      <c r="AX216" s="607"/>
    </row>
    <row r="217" spans="1:50" ht="19.5" customHeight="1" x14ac:dyDescent="0.15">
      <c r="A217" s="267"/>
      <c r="B217" s="268"/>
      <c r="C217" s="278"/>
      <c r="D217" s="279"/>
      <c r="E217" s="279"/>
      <c r="F217" s="279"/>
      <c r="G217" s="279"/>
      <c r="H217" s="279"/>
      <c r="I217" s="279"/>
      <c r="J217" s="279"/>
      <c r="K217" s="280"/>
      <c r="L217" s="608" t="s">
        <v>210</v>
      </c>
      <c r="M217" s="279"/>
      <c r="N217" s="279"/>
      <c r="O217" s="279"/>
      <c r="P217" s="279"/>
      <c r="Q217" s="280"/>
      <c r="R217" s="608"/>
      <c r="S217" s="279"/>
      <c r="T217" s="279"/>
      <c r="U217" s="279"/>
      <c r="V217" s="279"/>
      <c r="W217" s="280"/>
      <c r="X217" s="282"/>
      <c r="Y217" s="283"/>
      <c r="Z217" s="283"/>
      <c r="AA217" s="283"/>
      <c r="AB217" s="283"/>
      <c r="AC217" s="283"/>
      <c r="AD217" s="283"/>
      <c r="AE217" s="283"/>
      <c r="AF217" s="283"/>
      <c r="AG217" s="283"/>
      <c r="AH217" s="283"/>
      <c r="AI217" s="283"/>
      <c r="AJ217" s="283"/>
      <c r="AK217" s="283"/>
      <c r="AL217" s="283"/>
      <c r="AM217" s="283"/>
      <c r="AN217" s="283"/>
      <c r="AO217" s="283"/>
      <c r="AP217" s="283"/>
      <c r="AQ217" s="283"/>
      <c r="AR217" s="283"/>
      <c r="AS217" s="283"/>
      <c r="AT217" s="283"/>
      <c r="AU217" s="283"/>
      <c r="AV217" s="283"/>
      <c r="AW217" s="283"/>
      <c r="AX217" s="284"/>
    </row>
    <row r="218" spans="1:50" ht="19.5" customHeight="1" x14ac:dyDescent="0.15">
      <c r="A218" s="267"/>
      <c r="B218" s="268"/>
      <c r="C218" s="258"/>
      <c r="D218" s="259"/>
      <c r="E218" s="259"/>
      <c r="F218" s="259"/>
      <c r="G218" s="259"/>
      <c r="H218" s="259"/>
      <c r="I218" s="259"/>
      <c r="J218" s="259"/>
      <c r="K218" s="260"/>
      <c r="L218" s="599"/>
      <c r="M218" s="259"/>
      <c r="N218" s="259"/>
      <c r="O218" s="259"/>
      <c r="P218" s="259"/>
      <c r="Q218" s="260"/>
      <c r="R218" s="599"/>
      <c r="S218" s="259"/>
      <c r="T218" s="259"/>
      <c r="U218" s="259"/>
      <c r="V218" s="259"/>
      <c r="W218" s="260"/>
      <c r="X218" s="262"/>
      <c r="Y218" s="263"/>
      <c r="Z218" s="263"/>
      <c r="AA218" s="263"/>
      <c r="AB218" s="263"/>
      <c r="AC218" s="263"/>
      <c r="AD218" s="263"/>
      <c r="AE218" s="263"/>
      <c r="AF218" s="263"/>
      <c r="AG218" s="263"/>
      <c r="AH218" s="263"/>
      <c r="AI218" s="263"/>
      <c r="AJ218" s="263"/>
      <c r="AK218" s="263"/>
      <c r="AL218" s="263"/>
      <c r="AM218" s="263"/>
      <c r="AN218" s="263"/>
      <c r="AO218" s="263"/>
      <c r="AP218" s="263"/>
      <c r="AQ218" s="263"/>
      <c r="AR218" s="263"/>
      <c r="AS218" s="263"/>
      <c r="AT218" s="263"/>
      <c r="AU218" s="263"/>
      <c r="AV218" s="263"/>
      <c r="AW218" s="263"/>
      <c r="AX218" s="264"/>
    </row>
    <row r="219" spans="1:50" ht="19.5" customHeight="1" x14ac:dyDescent="0.15">
      <c r="A219" s="267"/>
      <c r="B219" s="268"/>
      <c r="C219" s="258"/>
      <c r="D219" s="259"/>
      <c r="E219" s="259"/>
      <c r="F219" s="259"/>
      <c r="G219" s="259"/>
      <c r="H219" s="259"/>
      <c r="I219" s="259"/>
      <c r="J219" s="259"/>
      <c r="K219" s="260"/>
      <c r="L219" s="599"/>
      <c r="M219" s="259"/>
      <c r="N219" s="259"/>
      <c r="O219" s="259"/>
      <c r="P219" s="259"/>
      <c r="Q219" s="260"/>
      <c r="R219" s="599"/>
      <c r="S219" s="259"/>
      <c r="T219" s="259"/>
      <c r="U219" s="259"/>
      <c r="V219" s="259"/>
      <c r="W219" s="260"/>
      <c r="X219" s="262"/>
      <c r="Y219" s="263"/>
      <c r="Z219" s="263"/>
      <c r="AA219" s="263"/>
      <c r="AB219" s="263"/>
      <c r="AC219" s="263"/>
      <c r="AD219" s="263"/>
      <c r="AE219" s="263"/>
      <c r="AF219" s="263"/>
      <c r="AG219" s="263"/>
      <c r="AH219" s="263"/>
      <c r="AI219" s="263"/>
      <c r="AJ219" s="263"/>
      <c r="AK219" s="263"/>
      <c r="AL219" s="263"/>
      <c r="AM219" s="263"/>
      <c r="AN219" s="263"/>
      <c r="AO219" s="263"/>
      <c r="AP219" s="263"/>
      <c r="AQ219" s="263"/>
      <c r="AR219" s="263"/>
      <c r="AS219" s="263"/>
      <c r="AT219" s="263"/>
      <c r="AU219" s="263"/>
      <c r="AV219" s="263"/>
      <c r="AW219" s="263"/>
      <c r="AX219" s="264"/>
    </row>
    <row r="220" spans="1:50" ht="19.5" customHeight="1" x14ac:dyDescent="0.15">
      <c r="A220" s="267"/>
      <c r="B220" s="268"/>
      <c r="C220" s="258"/>
      <c r="D220" s="259"/>
      <c r="E220" s="259"/>
      <c r="F220" s="259"/>
      <c r="G220" s="259"/>
      <c r="H220" s="259"/>
      <c r="I220" s="259"/>
      <c r="J220" s="259"/>
      <c r="K220" s="260"/>
      <c r="L220" s="599"/>
      <c r="M220" s="259"/>
      <c r="N220" s="259"/>
      <c r="O220" s="259"/>
      <c r="P220" s="259"/>
      <c r="Q220" s="260"/>
      <c r="R220" s="599"/>
      <c r="S220" s="259"/>
      <c r="T220" s="259"/>
      <c r="U220" s="259"/>
      <c r="V220" s="259"/>
      <c r="W220" s="260"/>
      <c r="X220" s="262"/>
      <c r="Y220" s="263"/>
      <c r="Z220" s="263"/>
      <c r="AA220" s="263"/>
      <c r="AB220" s="263"/>
      <c r="AC220" s="263"/>
      <c r="AD220" s="263"/>
      <c r="AE220" s="263"/>
      <c r="AF220" s="263"/>
      <c r="AG220" s="263"/>
      <c r="AH220" s="263"/>
      <c r="AI220" s="263"/>
      <c r="AJ220" s="263"/>
      <c r="AK220" s="263"/>
      <c r="AL220" s="263"/>
      <c r="AM220" s="263"/>
      <c r="AN220" s="263"/>
      <c r="AO220" s="263"/>
      <c r="AP220" s="263"/>
      <c r="AQ220" s="263"/>
      <c r="AR220" s="263"/>
      <c r="AS220" s="263"/>
      <c r="AT220" s="263"/>
      <c r="AU220" s="263"/>
      <c r="AV220" s="263"/>
      <c r="AW220" s="263"/>
      <c r="AX220" s="264"/>
    </row>
    <row r="221" spans="1:50" ht="19.5" customHeight="1" x14ac:dyDescent="0.15">
      <c r="A221" s="267"/>
      <c r="B221" s="268"/>
      <c r="C221" s="258"/>
      <c r="D221" s="259"/>
      <c r="E221" s="259"/>
      <c r="F221" s="259"/>
      <c r="G221" s="259"/>
      <c r="H221" s="259"/>
      <c r="I221" s="259"/>
      <c r="J221" s="259"/>
      <c r="K221" s="260"/>
      <c r="L221" s="599"/>
      <c r="M221" s="259"/>
      <c r="N221" s="259"/>
      <c r="O221" s="259"/>
      <c r="P221" s="259"/>
      <c r="Q221" s="260"/>
      <c r="R221" s="599"/>
      <c r="S221" s="259"/>
      <c r="T221" s="259"/>
      <c r="U221" s="259"/>
      <c r="V221" s="259"/>
      <c r="W221" s="260"/>
      <c r="X221" s="262"/>
      <c r="Y221" s="263"/>
      <c r="Z221" s="263"/>
      <c r="AA221" s="263"/>
      <c r="AB221" s="263"/>
      <c r="AC221" s="263"/>
      <c r="AD221" s="263"/>
      <c r="AE221" s="263"/>
      <c r="AF221" s="263"/>
      <c r="AG221" s="263"/>
      <c r="AH221" s="263"/>
      <c r="AI221" s="263"/>
      <c r="AJ221" s="263"/>
      <c r="AK221" s="263"/>
      <c r="AL221" s="263"/>
      <c r="AM221" s="263"/>
      <c r="AN221" s="263"/>
      <c r="AO221" s="263"/>
      <c r="AP221" s="263"/>
      <c r="AQ221" s="263"/>
      <c r="AR221" s="263"/>
      <c r="AS221" s="263"/>
      <c r="AT221" s="263"/>
      <c r="AU221" s="263"/>
      <c r="AV221" s="263"/>
      <c r="AW221" s="263"/>
      <c r="AX221" s="264"/>
    </row>
    <row r="222" spans="1:50" ht="19.5" customHeight="1" x14ac:dyDescent="0.15">
      <c r="A222" s="267"/>
      <c r="B222" s="268"/>
      <c r="C222" s="318"/>
      <c r="D222" s="319"/>
      <c r="E222" s="319"/>
      <c r="F222" s="319"/>
      <c r="G222" s="319"/>
      <c r="H222" s="319"/>
      <c r="I222" s="319"/>
      <c r="J222" s="319"/>
      <c r="K222" s="320"/>
      <c r="L222" s="321"/>
      <c r="M222" s="319"/>
      <c r="N222" s="319"/>
      <c r="O222" s="319"/>
      <c r="P222" s="319"/>
      <c r="Q222" s="320"/>
      <c r="R222" s="321"/>
      <c r="S222" s="319"/>
      <c r="T222" s="319"/>
      <c r="U222" s="319"/>
      <c r="V222" s="319"/>
      <c r="W222" s="320"/>
      <c r="X222" s="262"/>
      <c r="Y222" s="263"/>
      <c r="Z222" s="263"/>
      <c r="AA222" s="263"/>
      <c r="AB222" s="263"/>
      <c r="AC222" s="263"/>
      <c r="AD222" s="263"/>
      <c r="AE222" s="263"/>
      <c r="AF222" s="263"/>
      <c r="AG222" s="263"/>
      <c r="AH222" s="263"/>
      <c r="AI222" s="263"/>
      <c r="AJ222" s="263"/>
      <c r="AK222" s="263"/>
      <c r="AL222" s="263"/>
      <c r="AM222" s="263"/>
      <c r="AN222" s="263"/>
      <c r="AO222" s="263"/>
      <c r="AP222" s="263"/>
      <c r="AQ222" s="263"/>
      <c r="AR222" s="263"/>
      <c r="AS222" s="263"/>
      <c r="AT222" s="263"/>
      <c r="AU222" s="263"/>
      <c r="AV222" s="263"/>
      <c r="AW222" s="263"/>
      <c r="AX222" s="264"/>
    </row>
    <row r="223" spans="1:50" ht="19.5" customHeight="1" thickBot="1" x14ac:dyDescent="0.2">
      <c r="A223" s="269"/>
      <c r="B223" s="270"/>
      <c r="C223" s="322" t="s">
        <v>40</v>
      </c>
      <c r="D223" s="323"/>
      <c r="E223" s="323"/>
      <c r="F223" s="323"/>
      <c r="G223" s="323"/>
      <c r="H223" s="323"/>
      <c r="I223" s="323"/>
      <c r="J223" s="323"/>
      <c r="K223" s="324"/>
      <c r="L223" s="325" t="s">
        <v>211</v>
      </c>
      <c r="M223" s="326"/>
      <c r="N223" s="326"/>
      <c r="O223" s="326"/>
      <c r="P223" s="326"/>
      <c r="Q223" s="327"/>
      <c r="R223" s="325"/>
      <c r="S223" s="326"/>
      <c r="T223" s="326"/>
      <c r="U223" s="326"/>
      <c r="V223" s="326"/>
      <c r="W223" s="327"/>
      <c r="X223" s="328"/>
      <c r="Y223" s="329"/>
      <c r="Z223" s="329"/>
      <c r="AA223" s="329"/>
      <c r="AB223" s="329"/>
      <c r="AC223" s="329"/>
      <c r="AD223" s="329"/>
      <c r="AE223" s="329"/>
      <c r="AF223" s="329"/>
      <c r="AG223" s="329"/>
      <c r="AH223" s="329"/>
      <c r="AI223" s="329"/>
      <c r="AJ223" s="329"/>
      <c r="AK223" s="329"/>
      <c r="AL223" s="329"/>
      <c r="AM223" s="329"/>
      <c r="AN223" s="329"/>
      <c r="AO223" s="329"/>
      <c r="AP223" s="329"/>
      <c r="AQ223" s="329"/>
      <c r="AR223" s="329"/>
      <c r="AS223" s="329"/>
      <c r="AT223" s="329"/>
      <c r="AU223" s="329"/>
      <c r="AV223" s="329"/>
      <c r="AW223" s="329"/>
      <c r="AX223" s="330"/>
    </row>
    <row r="224" spans="1:50" ht="20.25" customHeight="1" thickBot="1" x14ac:dyDescent="0.2">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41" t="s">
        <v>192</v>
      </c>
      <c r="AR224" s="41"/>
      <c r="AS224" s="41"/>
      <c r="AT224" s="41"/>
      <c r="AU224" s="41"/>
      <c r="AV224" s="41"/>
      <c r="AW224" s="41"/>
      <c r="AX224" s="41"/>
    </row>
    <row r="225" spans="1:50" ht="25.15" customHeight="1" x14ac:dyDescent="0.15">
      <c r="A225" s="43" t="s">
        <v>193</v>
      </c>
      <c r="B225" s="44"/>
      <c r="C225" s="44"/>
      <c r="D225" s="44"/>
      <c r="E225" s="44"/>
      <c r="F225" s="557"/>
      <c r="G225" s="558" t="s">
        <v>212</v>
      </c>
      <c r="H225" s="559"/>
      <c r="I225" s="559"/>
      <c r="J225" s="559"/>
      <c r="K225" s="559"/>
      <c r="L225" s="559"/>
      <c r="M225" s="559"/>
      <c r="N225" s="559"/>
      <c r="O225" s="559"/>
      <c r="P225" s="559"/>
      <c r="Q225" s="559"/>
      <c r="R225" s="559"/>
      <c r="S225" s="559"/>
      <c r="T225" s="559"/>
      <c r="U225" s="559"/>
      <c r="V225" s="559"/>
      <c r="W225" s="559"/>
      <c r="X225" s="560"/>
      <c r="Y225" s="47" t="s">
        <v>213</v>
      </c>
      <c r="Z225" s="561"/>
      <c r="AA225" s="561"/>
      <c r="AB225" s="561"/>
      <c r="AC225" s="561"/>
      <c r="AD225" s="562"/>
      <c r="AE225" s="50" t="s">
        <v>6</v>
      </c>
      <c r="AF225" s="50"/>
      <c r="AG225" s="50"/>
      <c r="AH225" s="50"/>
      <c r="AI225" s="50"/>
      <c r="AJ225" s="50"/>
      <c r="AK225" s="50"/>
      <c r="AL225" s="50"/>
      <c r="AM225" s="50"/>
      <c r="AN225" s="50"/>
      <c r="AO225" s="50"/>
      <c r="AP225" s="51"/>
      <c r="AQ225" s="563" t="s">
        <v>7</v>
      </c>
      <c r="AR225" s="564"/>
      <c r="AS225" s="564"/>
      <c r="AT225" s="564"/>
      <c r="AU225" s="564"/>
      <c r="AV225" s="564"/>
      <c r="AW225" s="564"/>
      <c r="AX225" s="565"/>
    </row>
    <row r="226" spans="1:50" ht="30" customHeight="1" x14ac:dyDescent="0.15">
      <c r="A226" s="91" t="s">
        <v>8</v>
      </c>
      <c r="B226" s="548"/>
      <c r="C226" s="548"/>
      <c r="D226" s="548"/>
      <c r="E226" s="548"/>
      <c r="F226" s="549"/>
      <c r="G226" s="550" t="s">
        <v>214</v>
      </c>
      <c r="H226" s="551"/>
      <c r="I226" s="551"/>
      <c r="J226" s="551"/>
      <c r="K226" s="551"/>
      <c r="L226" s="551"/>
      <c r="M226" s="551"/>
      <c r="N226" s="551"/>
      <c r="O226" s="551"/>
      <c r="P226" s="551"/>
      <c r="Q226" s="551"/>
      <c r="R226" s="551"/>
      <c r="S226" s="551"/>
      <c r="T226" s="551"/>
      <c r="U226" s="551"/>
      <c r="V226" s="552"/>
      <c r="W226" s="552"/>
      <c r="X226" s="552"/>
      <c r="Y226" s="97" t="s">
        <v>10</v>
      </c>
      <c r="Z226" s="553"/>
      <c r="AA226" s="553"/>
      <c r="AB226" s="553"/>
      <c r="AC226" s="553"/>
      <c r="AD226" s="554"/>
      <c r="AE226" s="100" t="s">
        <v>11</v>
      </c>
      <c r="AF226" s="100"/>
      <c r="AG226" s="100"/>
      <c r="AH226" s="100"/>
      <c r="AI226" s="100"/>
      <c r="AJ226" s="100"/>
      <c r="AK226" s="100"/>
      <c r="AL226" s="100"/>
      <c r="AM226" s="100"/>
      <c r="AN226" s="100"/>
      <c r="AO226" s="100"/>
      <c r="AP226" s="101"/>
      <c r="AQ226" s="102" t="s">
        <v>12</v>
      </c>
      <c r="AR226" s="103"/>
      <c r="AS226" s="103"/>
      <c r="AT226" s="103"/>
      <c r="AU226" s="103"/>
      <c r="AV226" s="103"/>
      <c r="AW226" s="103"/>
      <c r="AX226" s="104"/>
    </row>
    <row r="227" spans="1:50" ht="30" customHeight="1" x14ac:dyDescent="0.15">
      <c r="A227" s="105" t="s">
        <v>13</v>
      </c>
      <c r="B227" s="106"/>
      <c r="C227" s="106"/>
      <c r="D227" s="106"/>
      <c r="E227" s="106"/>
      <c r="F227" s="555"/>
      <c r="G227" s="107" t="s">
        <v>14</v>
      </c>
      <c r="H227" s="108"/>
      <c r="I227" s="108"/>
      <c r="J227" s="108"/>
      <c r="K227" s="108"/>
      <c r="L227" s="108"/>
      <c r="M227" s="108"/>
      <c r="N227" s="108"/>
      <c r="O227" s="108"/>
      <c r="P227" s="108"/>
      <c r="Q227" s="108"/>
      <c r="R227" s="108"/>
      <c r="S227" s="108"/>
      <c r="T227" s="108"/>
      <c r="U227" s="108"/>
      <c r="V227" s="108"/>
      <c r="W227" s="108"/>
      <c r="X227" s="108"/>
      <c r="Y227" s="109" t="s">
        <v>15</v>
      </c>
      <c r="Z227" s="110"/>
      <c r="AA227" s="110"/>
      <c r="AB227" s="110"/>
      <c r="AC227" s="110"/>
      <c r="AD227" s="111"/>
      <c r="AE227" s="112" t="s">
        <v>16</v>
      </c>
      <c r="AF227" s="113"/>
      <c r="AG227" s="113"/>
      <c r="AH227" s="113"/>
      <c r="AI227" s="113"/>
      <c r="AJ227" s="113"/>
      <c r="AK227" s="113"/>
      <c r="AL227" s="113"/>
      <c r="AM227" s="113"/>
      <c r="AN227" s="113"/>
      <c r="AO227" s="113"/>
      <c r="AP227" s="113"/>
      <c r="AQ227" s="114"/>
      <c r="AR227" s="114"/>
      <c r="AS227" s="114"/>
      <c r="AT227" s="114"/>
      <c r="AU227" s="114"/>
      <c r="AV227" s="114"/>
      <c r="AW227" s="114"/>
      <c r="AX227" s="115"/>
    </row>
    <row r="228" spans="1:50" ht="42" customHeight="1" x14ac:dyDescent="0.15">
      <c r="A228" s="537" t="s">
        <v>17</v>
      </c>
      <c r="B228" s="538"/>
      <c r="C228" s="538"/>
      <c r="D228" s="538"/>
      <c r="E228" s="538"/>
      <c r="F228" s="539"/>
      <c r="G228" s="540" t="s">
        <v>215</v>
      </c>
      <c r="H228" s="541"/>
      <c r="I228" s="541"/>
      <c r="J228" s="541"/>
      <c r="K228" s="541"/>
      <c r="L228" s="541"/>
      <c r="M228" s="541"/>
      <c r="N228" s="541"/>
      <c r="O228" s="541"/>
      <c r="P228" s="541"/>
      <c r="Q228" s="541"/>
      <c r="R228" s="541"/>
      <c r="S228" s="541"/>
      <c r="T228" s="541"/>
      <c r="U228" s="541"/>
      <c r="V228" s="541"/>
      <c r="W228" s="541"/>
      <c r="X228" s="542"/>
      <c r="Y228" s="82" t="s">
        <v>216</v>
      </c>
      <c r="Z228" s="543"/>
      <c r="AA228" s="543"/>
      <c r="AB228" s="543"/>
      <c r="AC228" s="543"/>
      <c r="AD228" s="544"/>
      <c r="AE228" s="545" t="s">
        <v>217</v>
      </c>
      <c r="AF228" s="546"/>
      <c r="AG228" s="546"/>
      <c r="AH228" s="546"/>
      <c r="AI228" s="546"/>
      <c r="AJ228" s="546"/>
      <c r="AK228" s="546"/>
      <c r="AL228" s="546"/>
      <c r="AM228" s="546"/>
      <c r="AN228" s="546"/>
      <c r="AO228" s="546"/>
      <c r="AP228" s="546"/>
      <c r="AQ228" s="546"/>
      <c r="AR228" s="546"/>
      <c r="AS228" s="546"/>
      <c r="AT228" s="546"/>
      <c r="AU228" s="546"/>
      <c r="AV228" s="546"/>
      <c r="AW228" s="546"/>
      <c r="AX228" s="547"/>
    </row>
    <row r="229" spans="1:50" ht="41.25" customHeight="1" x14ac:dyDescent="0.15">
      <c r="A229" s="54" t="s">
        <v>20</v>
      </c>
      <c r="B229" s="55"/>
      <c r="C229" s="55"/>
      <c r="D229" s="55"/>
      <c r="E229" s="55"/>
      <c r="F229" s="59"/>
      <c r="G229" s="575" t="s">
        <v>218</v>
      </c>
      <c r="H229" s="576"/>
      <c r="I229" s="576"/>
      <c r="J229" s="576"/>
      <c r="K229" s="576"/>
      <c r="L229" s="576"/>
      <c r="M229" s="576"/>
      <c r="N229" s="576"/>
      <c r="O229" s="576"/>
      <c r="P229" s="576"/>
      <c r="Q229" s="576"/>
      <c r="R229" s="576"/>
      <c r="S229" s="576"/>
      <c r="T229" s="576"/>
      <c r="U229" s="576"/>
      <c r="V229" s="576"/>
      <c r="W229" s="576"/>
      <c r="X229" s="576"/>
      <c r="Y229" s="576"/>
      <c r="Z229" s="576"/>
      <c r="AA229" s="576"/>
      <c r="AB229" s="576"/>
      <c r="AC229" s="576"/>
      <c r="AD229" s="576"/>
      <c r="AE229" s="576"/>
      <c r="AF229" s="576"/>
      <c r="AG229" s="576"/>
      <c r="AH229" s="576"/>
      <c r="AI229" s="576"/>
      <c r="AJ229" s="576"/>
      <c r="AK229" s="576"/>
      <c r="AL229" s="576"/>
      <c r="AM229" s="576"/>
      <c r="AN229" s="576"/>
      <c r="AO229" s="576"/>
      <c r="AP229" s="576"/>
      <c r="AQ229" s="576"/>
      <c r="AR229" s="576"/>
      <c r="AS229" s="576"/>
      <c r="AT229" s="576"/>
      <c r="AU229" s="576"/>
      <c r="AV229" s="576"/>
      <c r="AW229" s="576"/>
      <c r="AX229" s="577"/>
    </row>
    <row r="230" spans="1:50" ht="40.5" customHeight="1" x14ac:dyDescent="0.15">
      <c r="A230" s="54" t="s">
        <v>22</v>
      </c>
      <c r="B230" s="55"/>
      <c r="C230" s="55"/>
      <c r="D230" s="55"/>
      <c r="E230" s="55"/>
      <c r="F230" s="59"/>
      <c r="G230" s="575" t="s">
        <v>219</v>
      </c>
      <c r="H230" s="576"/>
      <c r="I230" s="576"/>
      <c r="J230" s="576"/>
      <c r="K230" s="576"/>
      <c r="L230" s="576"/>
      <c r="M230" s="576"/>
      <c r="N230" s="576"/>
      <c r="O230" s="576"/>
      <c r="P230" s="576"/>
      <c r="Q230" s="576"/>
      <c r="R230" s="576"/>
      <c r="S230" s="576"/>
      <c r="T230" s="576"/>
      <c r="U230" s="576"/>
      <c r="V230" s="576"/>
      <c r="W230" s="576"/>
      <c r="X230" s="576"/>
      <c r="Y230" s="576"/>
      <c r="Z230" s="576"/>
      <c r="AA230" s="576"/>
      <c r="AB230" s="576"/>
      <c r="AC230" s="576"/>
      <c r="AD230" s="576"/>
      <c r="AE230" s="576"/>
      <c r="AF230" s="576"/>
      <c r="AG230" s="576"/>
      <c r="AH230" s="576"/>
      <c r="AI230" s="576"/>
      <c r="AJ230" s="576"/>
      <c r="AK230" s="576"/>
      <c r="AL230" s="576"/>
      <c r="AM230" s="576"/>
      <c r="AN230" s="576"/>
      <c r="AO230" s="576"/>
      <c r="AP230" s="576"/>
      <c r="AQ230" s="576"/>
      <c r="AR230" s="576"/>
      <c r="AS230" s="576"/>
      <c r="AT230" s="576"/>
      <c r="AU230" s="576"/>
      <c r="AV230" s="576"/>
      <c r="AW230" s="576"/>
      <c r="AX230" s="577"/>
    </row>
    <row r="231" spans="1:50" ht="22.5" customHeight="1" x14ac:dyDescent="0.15">
      <c r="A231" s="54" t="s">
        <v>24</v>
      </c>
      <c r="B231" s="55"/>
      <c r="C231" s="55"/>
      <c r="D231" s="55"/>
      <c r="E231" s="55"/>
      <c r="F231" s="59"/>
      <c r="G231" s="578" t="s">
        <v>202</v>
      </c>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2"/>
    </row>
    <row r="232" spans="1:50" ht="19.5" customHeight="1" x14ac:dyDescent="0.15">
      <c r="A232" s="63" t="s">
        <v>26</v>
      </c>
      <c r="B232" s="64"/>
      <c r="C232" s="64"/>
      <c r="D232" s="64"/>
      <c r="E232" s="64"/>
      <c r="F232" s="65"/>
      <c r="G232" s="579"/>
      <c r="H232" s="580"/>
      <c r="I232" s="580"/>
      <c r="J232" s="580"/>
      <c r="K232" s="580"/>
      <c r="L232" s="580"/>
      <c r="M232" s="580"/>
      <c r="N232" s="580"/>
      <c r="O232" s="581"/>
      <c r="P232" s="74" t="s">
        <v>203</v>
      </c>
      <c r="Q232" s="75"/>
      <c r="R232" s="75"/>
      <c r="S232" s="75"/>
      <c r="T232" s="75"/>
      <c r="U232" s="75"/>
      <c r="V232" s="76"/>
      <c r="W232" s="74" t="s">
        <v>204</v>
      </c>
      <c r="X232" s="75"/>
      <c r="Y232" s="75"/>
      <c r="Z232" s="75"/>
      <c r="AA232" s="75"/>
      <c r="AB232" s="75"/>
      <c r="AC232" s="76"/>
      <c r="AD232" s="74" t="s">
        <v>205</v>
      </c>
      <c r="AE232" s="75"/>
      <c r="AF232" s="75"/>
      <c r="AG232" s="75"/>
      <c r="AH232" s="75"/>
      <c r="AI232" s="75"/>
      <c r="AJ232" s="76"/>
      <c r="AK232" s="74" t="s">
        <v>206</v>
      </c>
      <c r="AL232" s="75"/>
      <c r="AM232" s="75"/>
      <c r="AN232" s="75"/>
      <c r="AO232" s="75"/>
      <c r="AP232" s="75"/>
      <c r="AQ232" s="76"/>
      <c r="AR232" s="74" t="s">
        <v>207</v>
      </c>
      <c r="AS232" s="75"/>
      <c r="AT232" s="75"/>
      <c r="AU232" s="75"/>
      <c r="AV232" s="75"/>
      <c r="AW232" s="75"/>
      <c r="AX232" s="128"/>
    </row>
    <row r="233" spans="1:50" ht="19.5" customHeight="1" x14ac:dyDescent="0.15">
      <c r="A233" s="66"/>
      <c r="B233" s="67"/>
      <c r="C233" s="67"/>
      <c r="D233" s="67"/>
      <c r="E233" s="67"/>
      <c r="F233" s="68"/>
      <c r="G233" s="129" t="s">
        <v>32</v>
      </c>
      <c r="H233" s="137"/>
      <c r="I233" s="569" t="s">
        <v>33</v>
      </c>
      <c r="J233" s="570"/>
      <c r="K233" s="570"/>
      <c r="L233" s="570"/>
      <c r="M233" s="570"/>
      <c r="N233" s="570"/>
      <c r="O233" s="571"/>
      <c r="P233" s="572">
        <v>0.7</v>
      </c>
      <c r="Q233" s="500"/>
      <c r="R233" s="500"/>
      <c r="S233" s="500"/>
      <c r="T233" s="500"/>
      <c r="U233" s="500"/>
      <c r="V233" s="501"/>
      <c r="W233" s="572">
        <v>0.7</v>
      </c>
      <c r="X233" s="500"/>
      <c r="Y233" s="500"/>
      <c r="Z233" s="500"/>
      <c r="AA233" s="500"/>
      <c r="AB233" s="500"/>
      <c r="AC233" s="501"/>
      <c r="AD233" s="572">
        <v>0.4</v>
      </c>
      <c r="AE233" s="500"/>
      <c r="AF233" s="500"/>
      <c r="AG233" s="500"/>
      <c r="AH233" s="500"/>
      <c r="AI233" s="500"/>
      <c r="AJ233" s="501"/>
      <c r="AK233" s="572">
        <v>0</v>
      </c>
      <c r="AL233" s="500"/>
      <c r="AM233" s="500"/>
      <c r="AN233" s="500"/>
      <c r="AO233" s="500"/>
      <c r="AP233" s="500"/>
      <c r="AQ233" s="501"/>
      <c r="AR233" s="572"/>
      <c r="AS233" s="500"/>
      <c r="AT233" s="500"/>
      <c r="AU233" s="500"/>
      <c r="AV233" s="500"/>
      <c r="AW233" s="500"/>
      <c r="AX233" s="573"/>
    </row>
    <row r="234" spans="1:50" ht="19.5" customHeight="1" x14ac:dyDescent="0.15">
      <c r="A234" s="66"/>
      <c r="B234" s="67"/>
      <c r="C234" s="67"/>
      <c r="D234" s="67"/>
      <c r="E234" s="67"/>
      <c r="F234" s="68"/>
      <c r="G234" s="566"/>
      <c r="H234" s="567"/>
      <c r="I234" s="122" t="s">
        <v>34</v>
      </c>
      <c r="J234" s="141"/>
      <c r="K234" s="141"/>
      <c r="L234" s="141"/>
      <c r="M234" s="141"/>
      <c r="N234" s="141"/>
      <c r="O234" s="142"/>
      <c r="P234" s="125" t="s">
        <v>220</v>
      </c>
      <c r="Q234" s="126"/>
      <c r="R234" s="126"/>
      <c r="S234" s="126"/>
      <c r="T234" s="126"/>
      <c r="U234" s="126"/>
      <c r="V234" s="574"/>
      <c r="W234" s="125" t="s">
        <v>220</v>
      </c>
      <c r="X234" s="126"/>
      <c r="Y234" s="126"/>
      <c r="Z234" s="126"/>
      <c r="AA234" s="126"/>
      <c r="AB234" s="126"/>
      <c r="AC234" s="574"/>
      <c r="AD234" s="125" t="s">
        <v>220</v>
      </c>
      <c r="AE234" s="126"/>
      <c r="AF234" s="126"/>
      <c r="AG234" s="126"/>
      <c r="AH234" s="126"/>
      <c r="AI234" s="126"/>
      <c r="AJ234" s="574"/>
      <c r="AK234" s="125" t="s">
        <v>220</v>
      </c>
      <c r="AL234" s="126"/>
      <c r="AM234" s="126"/>
      <c r="AN234" s="126"/>
      <c r="AO234" s="126"/>
      <c r="AP234" s="126"/>
      <c r="AQ234" s="574"/>
      <c r="AR234" s="150"/>
      <c r="AS234" s="151"/>
      <c r="AT234" s="151"/>
      <c r="AU234" s="151"/>
      <c r="AV234" s="151"/>
      <c r="AW234" s="151"/>
      <c r="AX234" s="152"/>
    </row>
    <row r="235" spans="1:50" ht="19.5" customHeight="1" x14ac:dyDescent="0.15">
      <c r="A235" s="66"/>
      <c r="B235" s="67"/>
      <c r="C235" s="67"/>
      <c r="D235" s="67"/>
      <c r="E235" s="67"/>
      <c r="F235" s="68"/>
      <c r="G235" s="566"/>
      <c r="H235" s="567"/>
      <c r="I235" s="122" t="s">
        <v>35</v>
      </c>
      <c r="J235" s="141"/>
      <c r="K235" s="141"/>
      <c r="L235" s="141"/>
      <c r="M235" s="141"/>
      <c r="N235" s="141"/>
      <c r="O235" s="142"/>
      <c r="P235" s="125" t="s">
        <v>220</v>
      </c>
      <c r="Q235" s="126"/>
      <c r="R235" s="126"/>
      <c r="S235" s="126"/>
      <c r="T235" s="126"/>
      <c r="U235" s="126"/>
      <c r="V235" s="574"/>
      <c r="W235" s="125" t="s">
        <v>220</v>
      </c>
      <c r="X235" s="126"/>
      <c r="Y235" s="126"/>
      <c r="Z235" s="126"/>
      <c r="AA235" s="126"/>
      <c r="AB235" s="126"/>
      <c r="AC235" s="574"/>
      <c r="AD235" s="125" t="s">
        <v>220</v>
      </c>
      <c r="AE235" s="126"/>
      <c r="AF235" s="126"/>
      <c r="AG235" s="126"/>
      <c r="AH235" s="126"/>
      <c r="AI235" s="126"/>
      <c r="AJ235" s="574"/>
      <c r="AK235" s="125" t="s">
        <v>220</v>
      </c>
      <c r="AL235" s="126"/>
      <c r="AM235" s="126"/>
      <c r="AN235" s="126"/>
      <c r="AO235" s="126"/>
      <c r="AP235" s="126"/>
      <c r="AQ235" s="574"/>
      <c r="AR235" s="125"/>
      <c r="AS235" s="126"/>
      <c r="AT235" s="126"/>
      <c r="AU235" s="126"/>
      <c r="AV235" s="126"/>
      <c r="AW235" s="126"/>
      <c r="AX235" s="127"/>
    </row>
    <row r="236" spans="1:50" ht="19.5" customHeight="1" x14ac:dyDescent="0.15">
      <c r="A236" s="66"/>
      <c r="B236" s="67"/>
      <c r="C236" s="67"/>
      <c r="D236" s="67"/>
      <c r="E236" s="67"/>
      <c r="F236" s="68"/>
      <c r="G236" s="566"/>
      <c r="H236" s="567"/>
      <c r="I236" s="122" t="s">
        <v>37</v>
      </c>
      <c r="J236" s="141"/>
      <c r="K236" s="141"/>
      <c r="L236" s="141"/>
      <c r="M236" s="141"/>
      <c r="N236" s="141"/>
      <c r="O236" s="142"/>
      <c r="P236" s="125" t="s">
        <v>220</v>
      </c>
      <c r="Q236" s="126"/>
      <c r="R236" s="126"/>
      <c r="S236" s="126"/>
      <c r="T236" s="126"/>
      <c r="U236" s="126"/>
      <c r="V236" s="574"/>
      <c r="W236" s="125" t="s">
        <v>220</v>
      </c>
      <c r="X236" s="126"/>
      <c r="Y236" s="126"/>
      <c r="Z236" s="126"/>
      <c r="AA236" s="126"/>
      <c r="AB236" s="126"/>
      <c r="AC236" s="574"/>
      <c r="AD236" s="125" t="s">
        <v>220</v>
      </c>
      <c r="AE236" s="126"/>
      <c r="AF236" s="126"/>
      <c r="AG236" s="126"/>
      <c r="AH236" s="126"/>
      <c r="AI236" s="126"/>
      <c r="AJ236" s="574"/>
      <c r="AK236" s="125" t="s">
        <v>220</v>
      </c>
      <c r="AL236" s="126"/>
      <c r="AM236" s="126"/>
      <c r="AN236" s="126"/>
      <c r="AO236" s="126"/>
      <c r="AP236" s="126"/>
      <c r="AQ236" s="574"/>
      <c r="AR236" s="150"/>
      <c r="AS236" s="151"/>
      <c r="AT236" s="151"/>
      <c r="AU236" s="151"/>
      <c r="AV236" s="151"/>
      <c r="AW236" s="151"/>
      <c r="AX236" s="152"/>
    </row>
    <row r="237" spans="1:50" ht="19.5" customHeight="1" x14ac:dyDescent="0.15">
      <c r="A237" s="66"/>
      <c r="B237" s="67"/>
      <c r="C237" s="67"/>
      <c r="D237" s="67"/>
      <c r="E237" s="67"/>
      <c r="F237" s="68"/>
      <c r="G237" s="566"/>
      <c r="H237" s="567"/>
      <c r="I237" s="122" t="s">
        <v>39</v>
      </c>
      <c r="J237" s="141"/>
      <c r="K237" s="141"/>
      <c r="L237" s="141"/>
      <c r="M237" s="141"/>
      <c r="N237" s="141"/>
      <c r="O237" s="142"/>
      <c r="P237" s="125" t="s">
        <v>220</v>
      </c>
      <c r="Q237" s="126"/>
      <c r="R237" s="126"/>
      <c r="S237" s="126"/>
      <c r="T237" s="126"/>
      <c r="U237" s="126"/>
      <c r="V237" s="574"/>
      <c r="W237" s="125" t="s">
        <v>220</v>
      </c>
      <c r="X237" s="126"/>
      <c r="Y237" s="126"/>
      <c r="Z237" s="126"/>
      <c r="AA237" s="126"/>
      <c r="AB237" s="126"/>
      <c r="AC237" s="574"/>
      <c r="AD237" s="125" t="s">
        <v>220</v>
      </c>
      <c r="AE237" s="126"/>
      <c r="AF237" s="126"/>
      <c r="AG237" s="126"/>
      <c r="AH237" s="126"/>
      <c r="AI237" s="126"/>
      <c r="AJ237" s="574"/>
      <c r="AK237" s="125" t="s">
        <v>220</v>
      </c>
      <c r="AL237" s="126"/>
      <c r="AM237" s="126"/>
      <c r="AN237" s="126"/>
      <c r="AO237" s="126"/>
      <c r="AP237" s="126"/>
      <c r="AQ237" s="574"/>
      <c r="AR237" s="150"/>
      <c r="AS237" s="151"/>
      <c r="AT237" s="151"/>
      <c r="AU237" s="151"/>
      <c r="AV237" s="151"/>
      <c r="AW237" s="151"/>
      <c r="AX237" s="152"/>
    </row>
    <row r="238" spans="1:50" ht="19.5" customHeight="1" x14ac:dyDescent="0.15">
      <c r="A238" s="66"/>
      <c r="B238" s="67"/>
      <c r="C238" s="67"/>
      <c r="D238" s="67"/>
      <c r="E238" s="67"/>
      <c r="F238" s="68"/>
      <c r="G238" s="568"/>
      <c r="H238" s="145"/>
      <c r="I238" s="592" t="s">
        <v>40</v>
      </c>
      <c r="J238" s="593"/>
      <c r="K238" s="593"/>
      <c r="L238" s="593"/>
      <c r="M238" s="593"/>
      <c r="N238" s="593"/>
      <c r="O238" s="594"/>
      <c r="P238" s="595">
        <v>0.7</v>
      </c>
      <c r="Q238" s="596"/>
      <c r="R238" s="596"/>
      <c r="S238" s="596"/>
      <c r="T238" s="596"/>
      <c r="U238" s="596"/>
      <c r="V238" s="597"/>
      <c r="W238" s="595">
        <v>0.7</v>
      </c>
      <c r="X238" s="596"/>
      <c r="Y238" s="596"/>
      <c r="Z238" s="596"/>
      <c r="AA238" s="596"/>
      <c r="AB238" s="596"/>
      <c r="AC238" s="597"/>
      <c r="AD238" s="595">
        <v>0.4</v>
      </c>
      <c r="AE238" s="596"/>
      <c r="AF238" s="596"/>
      <c r="AG238" s="596"/>
      <c r="AH238" s="596"/>
      <c r="AI238" s="596"/>
      <c r="AJ238" s="597"/>
      <c r="AK238" s="595">
        <v>0</v>
      </c>
      <c r="AL238" s="596"/>
      <c r="AM238" s="596"/>
      <c r="AN238" s="596"/>
      <c r="AO238" s="596"/>
      <c r="AP238" s="596"/>
      <c r="AQ238" s="597"/>
      <c r="AR238" s="595"/>
      <c r="AS238" s="596"/>
      <c r="AT238" s="596"/>
      <c r="AU238" s="596"/>
      <c r="AV238" s="596"/>
      <c r="AW238" s="596"/>
      <c r="AX238" s="598"/>
    </row>
    <row r="239" spans="1:50" ht="19.5" customHeight="1" x14ac:dyDescent="0.15">
      <c r="A239" s="66"/>
      <c r="B239" s="67"/>
      <c r="C239" s="67"/>
      <c r="D239" s="67"/>
      <c r="E239" s="67"/>
      <c r="F239" s="68"/>
      <c r="G239" s="582" t="s">
        <v>41</v>
      </c>
      <c r="H239" s="583"/>
      <c r="I239" s="583"/>
      <c r="J239" s="583"/>
      <c r="K239" s="583"/>
      <c r="L239" s="583"/>
      <c r="M239" s="583"/>
      <c r="N239" s="583"/>
      <c r="O239" s="584"/>
      <c r="P239" s="452">
        <v>0</v>
      </c>
      <c r="Q239" s="233"/>
      <c r="R239" s="233"/>
      <c r="S239" s="233"/>
      <c r="T239" s="233"/>
      <c r="U239" s="233"/>
      <c r="V239" s="485"/>
      <c r="W239" s="452">
        <v>0.03</v>
      </c>
      <c r="X239" s="233"/>
      <c r="Y239" s="233"/>
      <c r="Z239" s="233"/>
      <c r="AA239" s="233"/>
      <c r="AB239" s="233"/>
      <c r="AC239" s="485"/>
      <c r="AD239" s="612">
        <v>0.13</v>
      </c>
      <c r="AE239" s="613"/>
      <c r="AF239" s="613"/>
      <c r="AG239" s="613"/>
      <c r="AH239" s="613"/>
      <c r="AI239" s="613"/>
      <c r="AJ239" s="614"/>
      <c r="AK239" s="586"/>
      <c r="AL239" s="509"/>
      <c r="AM239" s="509"/>
      <c r="AN239" s="509"/>
      <c r="AO239" s="509"/>
      <c r="AP239" s="509"/>
      <c r="AQ239" s="510"/>
      <c r="AR239" s="586"/>
      <c r="AS239" s="509"/>
      <c r="AT239" s="509"/>
      <c r="AU239" s="509"/>
      <c r="AV239" s="509"/>
      <c r="AW239" s="509"/>
      <c r="AX239" s="587"/>
    </row>
    <row r="240" spans="1:50" ht="19.5" customHeight="1" x14ac:dyDescent="0.15">
      <c r="A240" s="69"/>
      <c r="B240" s="70"/>
      <c r="C240" s="70"/>
      <c r="D240" s="70"/>
      <c r="E240" s="70"/>
      <c r="F240" s="71"/>
      <c r="G240" s="582" t="s">
        <v>42</v>
      </c>
      <c r="H240" s="583"/>
      <c r="I240" s="583"/>
      <c r="J240" s="583"/>
      <c r="K240" s="583"/>
      <c r="L240" s="583"/>
      <c r="M240" s="583"/>
      <c r="N240" s="583"/>
      <c r="O240" s="584"/>
      <c r="P240" s="609">
        <f>P239/P238</f>
        <v>0</v>
      </c>
      <c r="Q240" s="610"/>
      <c r="R240" s="610"/>
      <c r="S240" s="610"/>
      <c r="T240" s="610"/>
      <c r="U240" s="610"/>
      <c r="V240" s="611"/>
      <c r="W240" s="609">
        <f>W239/W238</f>
        <v>4.2857142857142858E-2</v>
      </c>
      <c r="X240" s="610"/>
      <c r="Y240" s="610"/>
      <c r="Z240" s="610"/>
      <c r="AA240" s="610"/>
      <c r="AB240" s="610"/>
      <c r="AC240" s="611"/>
      <c r="AD240" s="609">
        <v>0.313</v>
      </c>
      <c r="AE240" s="610"/>
      <c r="AF240" s="610"/>
      <c r="AG240" s="610"/>
      <c r="AH240" s="610"/>
      <c r="AI240" s="610"/>
      <c r="AJ240" s="611"/>
      <c r="AK240" s="586"/>
      <c r="AL240" s="509"/>
      <c r="AM240" s="509"/>
      <c r="AN240" s="509"/>
      <c r="AO240" s="509"/>
      <c r="AP240" s="509"/>
      <c r="AQ240" s="510"/>
      <c r="AR240" s="586"/>
      <c r="AS240" s="509"/>
      <c r="AT240" s="509"/>
      <c r="AU240" s="509"/>
      <c r="AV240" s="509"/>
      <c r="AW240" s="509"/>
      <c r="AX240" s="587"/>
    </row>
    <row r="241" spans="1:50" ht="19.5" customHeight="1" x14ac:dyDescent="0.15">
      <c r="A241" s="265" t="s">
        <v>75</v>
      </c>
      <c r="B241" s="266"/>
      <c r="C241" s="600" t="s">
        <v>76</v>
      </c>
      <c r="D241" s="601"/>
      <c r="E241" s="601"/>
      <c r="F241" s="601"/>
      <c r="G241" s="601"/>
      <c r="H241" s="601"/>
      <c r="I241" s="601"/>
      <c r="J241" s="601"/>
      <c r="K241" s="602"/>
      <c r="L241" s="603" t="s">
        <v>77</v>
      </c>
      <c r="M241" s="604"/>
      <c r="N241" s="604"/>
      <c r="O241" s="604"/>
      <c r="P241" s="604"/>
      <c r="Q241" s="605"/>
      <c r="R241" s="606" t="s">
        <v>207</v>
      </c>
      <c r="S241" s="601"/>
      <c r="T241" s="601"/>
      <c r="U241" s="601"/>
      <c r="V241" s="601"/>
      <c r="W241" s="602"/>
      <c r="X241" s="606" t="s">
        <v>78</v>
      </c>
      <c r="Y241" s="601"/>
      <c r="Z241" s="601"/>
      <c r="AA241" s="601"/>
      <c r="AB241" s="601"/>
      <c r="AC241" s="601"/>
      <c r="AD241" s="601"/>
      <c r="AE241" s="601"/>
      <c r="AF241" s="601"/>
      <c r="AG241" s="601"/>
      <c r="AH241" s="601"/>
      <c r="AI241" s="601"/>
      <c r="AJ241" s="601"/>
      <c r="AK241" s="601"/>
      <c r="AL241" s="601"/>
      <c r="AM241" s="601"/>
      <c r="AN241" s="601"/>
      <c r="AO241" s="601"/>
      <c r="AP241" s="601"/>
      <c r="AQ241" s="601"/>
      <c r="AR241" s="601"/>
      <c r="AS241" s="601"/>
      <c r="AT241" s="601"/>
      <c r="AU241" s="601"/>
      <c r="AV241" s="601"/>
      <c r="AW241" s="601"/>
      <c r="AX241" s="607"/>
    </row>
    <row r="242" spans="1:50" ht="19.5" customHeight="1" x14ac:dyDescent="0.15">
      <c r="A242" s="267"/>
      <c r="B242" s="268"/>
      <c r="C242" s="278"/>
      <c r="D242" s="279"/>
      <c r="E242" s="279"/>
      <c r="F242" s="279"/>
      <c r="G242" s="279"/>
      <c r="H242" s="279"/>
      <c r="I242" s="279"/>
      <c r="J242" s="279"/>
      <c r="K242" s="280"/>
      <c r="L242" s="608" t="s">
        <v>210</v>
      </c>
      <c r="M242" s="279"/>
      <c r="N242" s="279"/>
      <c r="O242" s="279"/>
      <c r="P242" s="279"/>
      <c r="Q242" s="280"/>
      <c r="R242" s="608"/>
      <c r="S242" s="279"/>
      <c r="T242" s="279"/>
      <c r="U242" s="279"/>
      <c r="V242" s="279"/>
      <c r="W242" s="280"/>
      <c r="X242" s="282"/>
      <c r="Y242" s="283"/>
      <c r="Z242" s="283"/>
      <c r="AA242" s="283"/>
      <c r="AB242" s="283"/>
      <c r="AC242" s="283"/>
      <c r="AD242" s="283"/>
      <c r="AE242" s="283"/>
      <c r="AF242" s="283"/>
      <c r="AG242" s="283"/>
      <c r="AH242" s="283"/>
      <c r="AI242" s="283"/>
      <c r="AJ242" s="283"/>
      <c r="AK242" s="283"/>
      <c r="AL242" s="283"/>
      <c r="AM242" s="283"/>
      <c r="AN242" s="283"/>
      <c r="AO242" s="283"/>
      <c r="AP242" s="283"/>
      <c r="AQ242" s="283"/>
      <c r="AR242" s="283"/>
      <c r="AS242" s="283"/>
      <c r="AT242" s="283"/>
      <c r="AU242" s="283"/>
      <c r="AV242" s="283"/>
      <c r="AW242" s="283"/>
      <c r="AX242" s="284"/>
    </row>
    <row r="243" spans="1:50" ht="19.5" customHeight="1" x14ac:dyDescent="0.15">
      <c r="A243" s="267"/>
      <c r="B243" s="268"/>
      <c r="C243" s="258"/>
      <c r="D243" s="259"/>
      <c r="E243" s="259"/>
      <c r="F243" s="259"/>
      <c r="G243" s="259"/>
      <c r="H243" s="259"/>
      <c r="I243" s="259"/>
      <c r="J243" s="259"/>
      <c r="K243" s="260"/>
      <c r="L243" s="599"/>
      <c r="M243" s="259"/>
      <c r="N243" s="259"/>
      <c r="O243" s="259"/>
      <c r="P243" s="259"/>
      <c r="Q243" s="260"/>
      <c r="R243" s="599"/>
      <c r="S243" s="259"/>
      <c r="T243" s="259"/>
      <c r="U243" s="259"/>
      <c r="V243" s="259"/>
      <c r="W243" s="260"/>
      <c r="X243" s="262"/>
      <c r="Y243" s="263"/>
      <c r="Z243" s="263"/>
      <c r="AA243" s="263"/>
      <c r="AB243" s="263"/>
      <c r="AC243" s="263"/>
      <c r="AD243" s="263"/>
      <c r="AE243" s="263"/>
      <c r="AF243" s="263"/>
      <c r="AG243" s="263"/>
      <c r="AH243" s="263"/>
      <c r="AI243" s="263"/>
      <c r="AJ243" s="263"/>
      <c r="AK243" s="263"/>
      <c r="AL243" s="263"/>
      <c r="AM243" s="263"/>
      <c r="AN243" s="263"/>
      <c r="AO243" s="263"/>
      <c r="AP243" s="263"/>
      <c r="AQ243" s="263"/>
      <c r="AR243" s="263"/>
      <c r="AS243" s="263"/>
      <c r="AT243" s="263"/>
      <c r="AU243" s="263"/>
      <c r="AV243" s="263"/>
      <c r="AW243" s="263"/>
      <c r="AX243" s="264"/>
    </row>
    <row r="244" spans="1:50" ht="19.5" customHeight="1" x14ac:dyDescent="0.15">
      <c r="A244" s="267"/>
      <c r="B244" s="268"/>
      <c r="C244" s="258"/>
      <c r="D244" s="259"/>
      <c r="E244" s="259"/>
      <c r="F244" s="259"/>
      <c r="G244" s="259"/>
      <c r="H244" s="259"/>
      <c r="I244" s="259"/>
      <c r="J244" s="259"/>
      <c r="K244" s="260"/>
      <c r="L244" s="599"/>
      <c r="M244" s="259"/>
      <c r="N244" s="259"/>
      <c r="O244" s="259"/>
      <c r="P244" s="259"/>
      <c r="Q244" s="260"/>
      <c r="R244" s="599"/>
      <c r="S244" s="259"/>
      <c r="T244" s="259"/>
      <c r="U244" s="259"/>
      <c r="V244" s="259"/>
      <c r="W244" s="260"/>
      <c r="X244" s="262"/>
      <c r="Y244" s="263"/>
      <c r="Z244" s="263"/>
      <c r="AA244" s="263"/>
      <c r="AB244" s="263"/>
      <c r="AC244" s="263"/>
      <c r="AD244" s="263"/>
      <c r="AE244" s="263"/>
      <c r="AF244" s="263"/>
      <c r="AG244" s="263"/>
      <c r="AH244" s="263"/>
      <c r="AI244" s="263"/>
      <c r="AJ244" s="263"/>
      <c r="AK244" s="263"/>
      <c r="AL244" s="263"/>
      <c r="AM244" s="263"/>
      <c r="AN244" s="263"/>
      <c r="AO244" s="263"/>
      <c r="AP244" s="263"/>
      <c r="AQ244" s="263"/>
      <c r="AR244" s="263"/>
      <c r="AS244" s="263"/>
      <c r="AT244" s="263"/>
      <c r="AU244" s="263"/>
      <c r="AV244" s="263"/>
      <c r="AW244" s="263"/>
      <c r="AX244" s="264"/>
    </row>
    <row r="245" spans="1:50" ht="19.5" customHeight="1" x14ac:dyDescent="0.15">
      <c r="A245" s="267"/>
      <c r="B245" s="268"/>
      <c r="C245" s="258"/>
      <c r="D245" s="259"/>
      <c r="E245" s="259"/>
      <c r="F245" s="259"/>
      <c r="G245" s="259"/>
      <c r="H245" s="259"/>
      <c r="I245" s="259"/>
      <c r="J245" s="259"/>
      <c r="K245" s="260"/>
      <c r="L245" s="599"/>
      <c r="M245" s="259"/>
      <c r="N245" s="259"/>
      <c r="O245" s="259"/>
      <c r="P245" s="259"/>
      <c r="Q245" s="260"/>
      <c r="R245" s="599"/>
      <c r="S245" s="259"/>
      <c r="T245" s="259"/>
      <c r="U245" s="259"/>
      <c r="V245" s="259"/>
      <c r="W245" s="260"/>
      <c r="X245" s="262"/>
      <c r="Y245" s="263"/>
      <c r="Z245" s="263"/>
      <c r="AA245" s="263"/>
      <c r="AB245" s="263"/>
      <c r="AC245" s="263"/>
      <c r="AD245" s="263"/>
      <c r="AE245" s="263"/>
      <c r="AF245" s="263"/>
      <c r="AG245" s="263"/>
      <c r="AH245" s="263"/>
      <c r="AI245" s="263"/>
      <c r="AJ245" s="263"/>
      <c r="AK245" s="263"/>
      <c r="AL245" s="263"/>
      <c r="AM245" s="263"/>
      <c r="AN245" s="263"/>
      <c r="AO245" s="263"/>
      <c r="AP245" s="263"/>
      <c r="AQ245" s="263"/>
      <c r="AR245" s="263"/>
      <c r="AS245" s="263"/>
      <c r="AT245" s="263"/>
      <c r="AU245" s="263"/>
      <c r="AV245" s="263"/>
      <c r="AW245" s="263"/>
      <c r="AX245" s="264"/>
    </row>
    <row r="246" spans="1:50" ht="19.5" customHeight="1" x14ac:dyDescent="0.15">
      <c r="A246" s="267"/>
      <c r="B246" s="268"/>
      <c r="C246" s="258"/>
      <c r="D246" s="259"/>
      <c r="E246" s="259"/>
      <c r="F246" s="259"/>
      <c r="G246" s="259"/>
      <c r="H246" s="259"/>
      <c r="I246" s="259"/>
      <c r="J246" s="259"/>
      <c r="K246" s="260"/>
      <c r="L246" s="599"/>
      <c r="M246" s="259"/>
      <c r="N246" s="259"/>
      <c r="O246" s="259"/>
      <c r="P246" s="259"/>
      <c r="Q246" s="260"/>
      <c r="R246" s="599"/>
      <c r="S246" s="259"/>
      <c r="T246" s="259"/>
      <c r="U246" s="259"/>
      <c r="V246" s="259"/>
      <c r="W246" s="260"/>
      <c r="X246" s="262"/>
      <c r="Y246" s="263"/>
      <c r="Z246" s="263"/>
      <c r="AA246" s="263"/>
      <c r="AB246" s="263"/>
      <c r="AC246" s="263"/>
      <c r="AD246" s="263"/>
      <c r="AE246" s="263"/>
      <c r="AF246" s="263"/>
      <c r="AG246" s="263"/>
      <c r="AH246" s="263"/>
      <c r="AI246" s="263"/>
      <c r="AJ246" s="263"/>
      <c r="AK246" s="263"/>
      <c r="AL246" s="263"/>
      <c r="AM246" s="263"/>
      <c r="AN246" s="263"/>
      <c r="AO246" s="263"/>
      <c r="AP246" s="263"/>
      <c r="AQ246" s="263"/>
      <c r="AR246" s="263"/>
      <c r="AS246" s="263"/>
      <c r="AT246" s="263"/>
      <c r="AU246" s="263"/>
      <c r="AV246" s="263"/>
      <c r="AW246" s="263"/>
      <c r="AX246" s="264"/>
    </row>
    <row r="247" spans="1:50" ht="19.5" customHeight="1" x14ac:dyDescent="0.15">
      <c r="A247" s="267"/>
      <c r="B247" s="268"/>
      <c r="C247" s="318"/>
      <c r="D247" s="319"/>
      <c r="E247" s="319"/>
      <c r="F247" s="319"/>
      <c r="G247" s="319"/>
      <c r="H247" s="319"/>
      <c r="I247" s="319"/>
      <c r="J247" s="319"/>
      <c r="K247" s="320"/>
      <c r="L247" s="321"/>
      <c r="M247" s="319"/>
      <c r="N247" s="319"/>
      <c r="O247" s="319"/>
      <c r="P247" s="319"/>
      <c r="Q247" s="320"/>
      <c r="R247" s="321"/>
      <c r="S247" s="319"/>
      <c r="T247" s="319"/>
      <c r="U247" s="319"/>
      <c r="V247" s="319"/>
      <c r="W247" s="320"/>
      <c r="X247" s="262"/>
      <c r="Y247" s="263"/>
      <c r="Z247" s="263"/>
      <c r="AA247" s="263"/>
      <c r="AB247" s="263"/>
      <c r="AC247" s="263"/>
      <c r="AD247" s="263"/>
      <c r="AE247" s="263"/>
      <c r="AF247" s="263"/>
      <c r="AG247" s="263"/>
      <c r="AH247" s="263"/>
      <c r="AI247" s="263"/>
      <c r="AJ247" s="263"/>
      <c r="AK247" s="263"/>
      <c r="AL247" s="263"/>
      <c r="AM247" s="263"/>
      <c r="AN247" s="263"/>
      <c r="AO247" s="263"/>
      <c r="AP247" s="263"/>
      <c r="AQ247" s="263"/>
      <c r="AR247" s="263"/>
      <c r="AS247" s="263"/>
      <c r="AT247" s="263"/>
      <c r="AU247" s="263"/>
      <c r="AV247" s="263"/>
      <c r="AW247" s="263"/>
      <c r="AX247" s="264"/>
    </row>
    <row r="248" spans="1:50" ht="19.5" customHeight="1" thickBot="1" x14ac:dyDescent="0.2">
      <c r="A248" s="269"/>
      <c r="B248" s="270"/>
      <c r="C248" s="322" t="s">
        <v>40</v>
      </c>
      <c r="D248" s="323"/>
      <c r="E248" s="323"/>
      <c r="F248" s="323"/>
      <c r="G248" s="323"/>
      <c r="H248" s="323"/>
      <c r="I248" s="323"/>
      <c r="J248" s="323"/>
      <c r="K248" s="324"/>
      <c r="L248" s="325" t="s">
        <v>211</v>
      </c>
      <c r="M248" s="326"/>
      <c r="N248" s="326"/>
      <c r="O248" s="326"/>
      <c r="P248" s="326"/>
      <c r="Q248" s="327"/>
      <c r="R248" s="325"/>
      <c r="S248" s="326"/>
      <c r="T248" s="326"/>
      <c r="U248" s="326"/>
      <c r="V248" s="326"/>
      <c r="W248" s="327"/>
      <c r="X248" s="328"/>
      <c r="Y248" s="329"/>
      <c r="Z248" s="329"/>
      <c r="AA248" s="329"/>
      <c r="AB248" s="329"/>
      <c r="AC248" s="329"/>
      <c r="AD248" s="329"/>
      <c r="AE248" s="329"/>
      <c r="AF248" s="329"/>
      <c r="AG248" s="329"/>
      <c r="AH248" s="329"/>
      <c r="AI248" s="329"/>
      <c r="AJ248" s="329"/>
      <c r="AK248" s="329"/>
      <c r="AL248" s="329"/>
      <c r="AM248" s="329"/>
      <c r="AN248" s="329"/>
      <c r="AO248" s="329"/>
      <c r="AP248" s="329"/>
      <c r="AQ248" s="329"/>
      <c r="AR248" s="329"/>
      <c r="AS248" s="329"/>
      <c r="AT248" s="329"/>
      <c r="AU248" s="329"/>
      <c r="AV248" s="329"/>
      <c r="AW248" s="329"/>
      <c r="AX248" s="330"/>
    </row>
    <row r="249" spans="1:50" ht="19.5" customHeight="1" x14ac:dyDescent="0.15">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c r="AB249" s="34"/>
      <c r="AC249" s="34"/>
      <c r="AD249" s="34"/>
      <c r="AE249" s="34"/>
      <c r="AF249" s="34"/>
      <c r="AG249" s="34"/>
      <c r="AH249" s="34"/>
      <c r="AI249" s="34"/>
      <c r="AJ249" s="34"/>
      <c r="AK249" s="35"/>
      <c r="AL249" s="34"/>
      <c r="AM249" s="34"/>
      <c r="AN249" s="34"/>
      <c r="AO249" s="34"/>
      <c r="AP249" s="34"/>
      <c r="AQ249" s="34"/>
      <c r="AR249" s="34"/>
      <c r="AS249" s="34"/>
      <c r="AT249" s="34"/>
      <c r="AU249" s="34"/>
      <c r="AV249" s="34"/>
      <c r="AW249" s="34"/>
      <c r="AX249" s="34"/>
    </row>
    <row r="250" spans="1:50" ht="19.5" customHeight="1" thickBot="1" x14ac:dyDescent="0.2">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32"/>
      <c r="AP250" s="32"/>
      <c r="AQ250" s="556" t="s">
        <v>192</v>
      </c>
      <c r="AR250" s="556"/>
      <c r="AS250" s="556"/>
      <c r="AT250" s="556"/>
      <c r="AU250" s="556"/>
      <c r="AV250" s="556"/>
      <c r="AW250" s="556"/>
      <c r="AX250" s="556"/>
    </row>
    <row r="251" spans="1:50" ht="25.5" customHeight="1" x14ac:dyDescent="0.15">
      <c r="A251" s="43" t="s">
        <v>193</v>
      </c>
      <c r="B251" s="44"/>
      <c r="C251" s="44"/>
      <c r="D251" s="44"/>
      <c r="E251" s="44"/>
      <c r="F251" s="557"/>
      <c r="G251" s="618" t="s">
        <v>221</v>
      </c>
      <c r="H251" s="619"/>
      <c r="I251" s="619"/>
      <c r="J251" s="619"/>
      <c r="K251" s="619"/>
      <c r="L251" s="619"/>
      <c r="M251" s="619"/>
      <c r="N251" s="619"/>
      <c r="O251" s="619"/>
      <c r="P251" s="619"/>
      <c r="Q251" s="619"/>
      <c r="R251" s="619"/>
      <c r="S251" s="619"/>
      <c r="T251" s="619"/>
      <c r="U251" s="619"/>
      <c r="V251" s="619"/>
      <c r="W251" s="619"/>
      <c r="X251" s="619"/>
      <c r="Y251" s="47" t="s">
        <v>213</v>
      </c>
      <c r="Z251" s="561"/>
      <c r="AA251" s="561"/>
      <c r="AB251" s="561"/>
      <c r="AC251" s="561"/>
      <c r="AD251" s="562"/>
      <c r="AE251" s="50" t="s">
        <v>6</v>
      </c>
      <c r="AF251" s="50"/>
      <c r="AG251" s="50"/>
      <c r="AH251" s="50"/>
      <c r="AI251" s="50"/>
      <c r="AJ251" s="50"/>
      <c r="AK251" s="50"/>
      <c r="AL251" s="50"/>
      <c r="AM251" s="50"/>
      <c r="AN251" s="50"/>
      <c r="AO251" s="50"/>
      <c r="AP251" s="51"/>
      <c r="AQ251" s="563" t="s">
        <v>7</v>
      </c>
      <c r="AR251" s="564"/>
      <c r="AS251" s="564"/>
      <c r="AT251" s="564"/>
      <c r="AU251" s="564"/>
      <c r="AV251" s="564"/>
      <c r="AW251" s="564"/>
      <c r="AX251" s="565"/>
    </row>
    <row r="252" spans="1:50" ht="25.5" customHeight="1" x14ac:dyDescent="0.15">
      <c r="A252" s="91" t="s">
        <v>8</v>
      </c>
      <c r="B252" s="548"/>
      <c r="C252" s="548"/>
      <c r="D252" s="548"/>
      <c r="E252" s="548"/>
      <c r="F252" s="549"/>
      <c r="G252" s="94" t="s">
        <v>222</v>
      </c>
      <c r="H252" s="95"/>
      <c r="I252" s="95"/>
      <c r="J252" s="95"/>
      <c r="K252" s="95"/>
      <c r="L252" s="95"/>
      <c r="M252" s="95"/>
      <c r="N252" s="95"/>
      <c r="O252" s="95"/>
      <c r="P252" s="95"/>
      <c r="Q252" s="95"/>
      <c r="R252" s="95"/>
      <c r="S252" s="95"/>
      <c r="T252" s="95"/>
      <c r="U252" s="95"/>
      <c r="V252" s="96"/>
      <c r="W252" s="96"/>
      <c r="X252" s="96"/>
      <c r="Y252" s="97" t="s">
        <v>10</v>
      </c>
      <c r="Z252" s="553"/>
      <c r="AA252" s="553"/>
      <c r="AB252" s="553"/>
      <c r="AC252" s="553"/>
      <c r="AD252" s="554"/>
      <c r="AE252" s="100" t="s">
        <v>11</v>
      </c>
      <c r="AF252" s="100"/>
      <c r="AG252" s="100"/>
      <c r="AH252" s="100"/>
      <c r="AI252" s="100"/>
      <c r="AJ252" s="100"/>
      <c r="AK252" s="100"/>
      <c r="AL252" s="100"/>
      <c r="AM252" s="100"/>
      <c r="AN252" s="100"/>
      <c r="AO252" s="100"/>
      <c r="AP252" s="101"/>
      <c r="AQ252" s="102" t="s">
        <v>12</v>
      </c>
      <c r="AR252" s="103"/>
      <c r="AS252" s="103"/>
      <c r="AT252" s="103"/>
      <c r="AU252" s="103"/>
      <c r="AV252" s="103"/>
      <c r="AW252" s="103"/>
      <c r="AX252" s="104"/>
    </row>
    <row r="253" spans="1:50" ht="25.5" customHeight="1" x14ac:dyDescent="0.15">
      <c r="A253" s="105" t="s">
        <v>13</v>
      </c>
      <c r="B253" s="106"/>
      <c r="C253" s="106"/>
      <c r="D253" s="106"/>
      <c r="E253" s="106"/>
      <c r="F253" s="555"/>
      <c r="G253" s="107" t="s">
        <v>14</v>
      </c>
      <c r="H253" s="108"/>
      <c r="I253" s="108"/>
      <c r="J253" s="108"/>
      <c r="K253" s="108"/>
      <c r="L253" s="108"/>
      <c r="M253" s="108"/>
      <c r="N253" s="108"/>
      <c r="O253" s="108"/>
      <c r="P253" s="108"/>
      <c r="Q253" s="108"/>
      <c r="R253" s="108"/>
      <c r="S253" s="108"/>
      <c r="T253" s="108"/>
      <c r="U253" s="108"/>
      <c r="V253" s="108"/>
      <c r="W253" s="108"/>
      <c r="X253" s="108"/>
      <c r="Y253" s="109" t="s">
        <v>15</v>
      </c>
      <c r="Z253" s="110"/>
      <c r="AA253" s="110"/>
      <c r="AB253" s="110"/>
      <c r="AC253" s="110"/>
      <c r="AD253" s="111"/>
      <c r="AE253" s="112" t="s">
        <v>16</v>
      </c>
      <c r="AF253" s="113"/>
      <c r="AG253" s="113"/>
      <c r="AH253" s="113"/>
      <c r="AI253" s="113"/>
      <c r="AJ253" s="113"/>
      <c r="AK253" s="113"/>
      <c r="AL253" s="113"/>
      <c r="AM253" s="113"/>
      <c r="AN253" s="113"/>
      <c r="AO253" s="113"/>
      <c r="AP253" s="113"/>
      <c r="AQ253" s="114"/>
      <c r="AR253" s="114"/>
      <c r="AS253" s="114"/>
      <c r="AT253" s="114"/>
      <c r="AU253" s="114"/>
      <c r="AV253" s="114"/>
      <c r="AW253" s="114"/>
      <c r="AX253" s="115"/>
    </row>
    <row r="254" spans="1:50" ht="40.5" customHeight="1" x14ac:dyDescent="0.15">
      <c r="A254" s="537" t="s">
        <v>17</v>
      </c>
      <c r="B254" s="538"/>
      <c r="C254" s="538"/>
      <c r="D254" s="538"/>
      <c r="E254" s="538"/>
      <c r="F254" s="539"/>
      <c r="G254" s="540" t="s">
        <v>215</v>
      </c>
      <c r="H254" s="541"/>
      <c r="I254" s="541"/>
      <c r="J254" s="541"/>
      <c r="K254" s="541"/>
      <c r="L254" s="541"/>
      <c r="M254" s="541"/>
      <c r="N254" s="541"/>
      <c r="O254" s="541"/>
      <c r="P254" s="541"/>
      <c r="Q254" s="541"/>
      <c r="R254" s="541"/>
      <c r="S254" s="541"/>
      <c r="T254" s="541"/>
      <c r="U254" s="541"/>
      <c r="V254" s="541"/>
      <c r="W254" s="541"/>
      <c r="X254" s="542"/>
      <c r="Y254" s="82" t="s">
        <v>216</v>
      </c>
      <c r="Z254" s="543"/>
      <c r="AA254" s="543"/>
      <c r="AB254" s="543"/>
      <c r="AC254" s="543"/>
      <c r="AD254" s="544"/>
      <c r="AE254" s="545" t="s">
        <v>217</v>
      </c>
      <c r="AF254" s="546"/>
      <c r="AG254" s="546"/>
      <c r="AH254" s="546"/>
      <c r="AI254" s="546"/>
      <c r="AJ254" s="546"/>
      <c r="AK254" s="546"/>
      <c r="AL254" s="546"/>
      <c r="AM254" s="546"/>
      <c r="AN254" s="546"/>
      <c r="AO254" s="546"/>
      <c r="AP254" s="546"/>
      <c r="AQ254" s="546"/>
      <c r="AR254" s="546"/>
      <c r="AS254" s="546"/>
      <c r="AT254" s="546"/>
      <c r="AU254" s="546"/>
      <c r="AV254" s="546"/>
      <c r="AW254" s="546"/>
      <c r="AX254" s="547"/>
    </row>
    <row r="255" spans="1:50" ht="54" customHeight="1" x14ac:dyDescent="0.15">
      <c r="A255" s="615" t="s">
        <v>223</v>
      </c>
      <c r="B255" s="616"/>
      <c r="C255" s="616"/>
      <c r="D255" s="616"/>
      <c r="E255" s="616"/>
      <c r="F255" s="617"/>
      <c r="G255" s="575" t="s">
        <v>224</v>
      </c>
      <c r="H255" s="576"/>
      <c r="I255" s="576"/>
      <c r="J255" s="576"/>
      <c r="K255" s="576"/>
      <c r="L255" s="576"/>
      <c r="M255" s="576"/>
      <c r="N255" s="576"/>
      <c r="O255" s="576"/>
      <c r="P255" s="576"/>
      <c r="Q255" s="576"/>
      <c r="R255" s="576"/>
      <c r="S255" s="576"/>
      <c r="T255" s="576"/>
      <c r="U255" s="576"/>
      <c r="V255" s="576"/>
      <c r="W255" s="576"/>
      <c r="X255" s="576"/>
      <c r="Y255" s="576"/>
      <c r="Z255" s="576"/>
      <c r="AA255" s="576"/>
      <c r="AB255" s="576"/>
      <c r="AC255" s="576"/>
      <c r="AD255" s="576"/>
      <c r="AE255" s="576"/>
      <c r="AF255" s="576"/>
      <c r="AG255" s="576"/>
      <c r="AH255" s="576"/>
      <c r="AI255" s="576"/>
      <c r="AJ255" s="576"/>
      <c r="AK255" s="576"/>
      <c r="AL255" s="576"/>
      <c r="AM255" s="576"/>
      <c r="AN255" s="576"/>
      <c r="AO255" s="576"/>
      <c r="AP255" s="576"/>
      <c r="AQ255" s="576"/>
      <c r="AR255" s="576"/>
      <c r="AS255" s="576"/>
      <c r="AT255" s="576"/>
      <c r="AU255" s="576"/>
      <c r="AV255" s="576"/>
      <c r="AW255" s="576"/>
      <c r="AX255" s="577"/>
    </row>
    <row r="256" spans="1:50" ht="40.5" customHeight="1" x14ac:dyDescent="0.15">
      <c r="A256" s="54" t="s">
        <v>22</v>
      </c>
      <c r="B256" s="55"/>
      <c r="C256" s="55"/>
      <c r="D256" s="55"/>
      <c r="E256" s="55"/>
      <c r="F256" s="59"/>
      <c r="G256" s="575" t="s">
        <v>225</v>
      </c>
      <c r="H256" s="576"/>
      <c r="I256" s="576"/>
      <c r="J256" s="576"/>
      <c r="K256" s="576"/>
      <c r="L256" s="576"/>
      <c r="M256" s="576"/>
      <c r="N256" s="576"/>
      <c r="O256" s="576"/>
      <c r="P256" s="576"/>
      <c r="Q256" s="576"/>
      <c r="R256" s="576"/>
      <c r="S256" s="576"/>
      <c r="T256" s="576"/>
      <c r="U256" s="576"/>
      <c r="V256" s="576"/>
      <c r="W256" s="576"/>
      <c r="X256" s="576"/>
      <c r="Y256" s="576"/>
      <c r="Z256" s="576"/>
      <c r="AA256" s="576"/>
      <c r="AB256" s="576"/>
      <c r="AC256" s="576"/>
      <c r="AD256" s="576"/>
      <c r="AE256" s="576"/>
      <c r="AF256" s="576"/>
      <c r="AG256" s="576"/>
      <c r="AH256" s="576"/>
      <c r="AI256" s="576"/>
      <c r="AJ256" s="576"/>
      <c r="AK256" s="576"/>
      <c r="AL256" s="576"/>
      <c r="AM256" s="576"/>
      <c r="AN256" s="576"/>
      <c r="AO256" s="576"/>
      <c r="AP256" s="576"/>
      <c r="AQ256" s="576"/>
      <c r="AR256" s="576"/>
      <c r="AS256" s="576"/>
      <c r="AT256" s="576"/>
      <c r="AU256" s="576"/>
      <c r="AV256" s="576"/>
      <c r="AW256" s="576"/>
      <c r="AX256" s="577"/>
    </row>
    <row r="257" spans="1:50" ht="19.5" customHeight="1" x14ac:dyDescent="0.15">
      <c r="A257" s="54" t="s">
        <v>24</v>
      </c>
      <c r="B257" s="55"/>
      <c r="C257" s="55"/>
      <c r="D257" s="55"/>
      <c r="E257" s="55"/>
      <c r="F257" s="59"/>
      <c r="G257" s="60" t="s">
        <v>25</v>
      </c>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2"/>
    </row>
    <row r="258" spans="1:50" ht="18" customHeight="1" x14ac:dyDescent="0.15">
      <c r="A258" s="63" t="s">
        <v>26</v>
      </c>
      <c r="B258" s="64"/>
      <c r="C258" s="64"/>
      <c r="D258" s="64"/>
      <c r="E258" s="64"/>
      <c r="F258" s="65"/>
      <c r="G258" s="579"/>
      <c r="H258" s="580"/>
      <c r="I258" s="580"/>
      <c r="J258" s="580"/>
      <c r="K258" s="580"/>
      <c r="L258" s="580"/>
      <c r="M258" s="580"/>
      <c r="N258" s="580"/>
      <c r="O258" s="581"/>
      <c r="P258" s="74" t="s">
        <v>203</v>
      </c>
      <c r="Q258" s="75"/>
      <c r="R258" s="75"/>
      <c r="S258" s="75"/>
      <c r="T258" s="75"/>
      <c r="U258" s="75"/>
      <c r="V258" s="76"/>
      <c r="W258" s="74" t="s">
        <v>204</v>
      </c>
      <c r="X258" s="75"/>
      <c r="Y258" s="75"/>
      <c r="Z258" s="75"/>
      <c r="AA258" s="75"/>
      <c r="AB258" s="75"/>
      <c r="AC258" s="76"/>
      <c r="AD258" s="74" t="s">
        <v>205</v>
      </c>
      <c r="AE258" s="75"/>
      <c r="AF258" s="75"/>
      <c r="AG258" s="75"/>
      <c r="AH258" s="75"/>
      <c r="AI258" s="75"/>
      <c r="AJ258" s="76"/>
      <c r="AK258" s="74" t="s">
        <v>206</v>
      </c>
      <c r="AL258" s="75"/>
      <c r="AM258" s="75"/>
      <c r="AN258" s="75"/>
      <c r="AO258" s="75"/>
      <c r="AP258" s="75"/>
      <c r="AQ258" s="76"/>
      <c r="AR258" s="74" t="s">
        <v>207</v>
      </c>
      <c r="AS258" s="75"/>
      <c r="AT258" s="75"/>
      <c r="AU258" s="75"/>
      <c r="AV258" s="75"/>
      <c r="AW258" s="75"/>
      <c r="AX258" s="128"/>
    </row>
    <row r="259" spans="1:50" ht="18" customHeight="1" x14ac:dyDescent="0.15">
      <c r="A259" s="66"/>
      <c r="B259" s="67"/>
      <c r="C259" s="67"/>
      <c r="D259" s="67"/>
      <c r="E259" s="67"/>
      <c r="F259" s="68"/>
      <c r="G259" s="129" t="s">
        <v>32</v>
      </c>
      <c r="H259" s="137"/>
      <c r="I259" s="569" t="s">
        <v>33</v>
      </c>
      <c r="J259" s="570"/>
      <c r="K259" s="570"/>
      <c r="L259" s="570"/>
      <c r="M259" s="570"/>
      <c r="N259" s="570"/>
      <c r="O259" s="571"/>
      <c r="P259" s="572" t="s">
        <v>217</v>
      </c>
      <c r="Q259" s="500"/>
      <c r="R259" s="500"/>
      <c r="S259" s="500"/>
      <c r="T259" s="500"/>
      <c r="U259" s="500"/>
      <c r="V259" s="501"/>
      <c r="W259" s="572" t="s">
        <v>217</v>
      </c>
      <c r="X259" s="500"/>
      <c r="Y259" s="500"/>
      <c r="Z259" s="500"/>
      <c r="AA259" s="500"/>
      <c r="AB259" s="500"/>
      <c r="AC259" s="501"/>
      <c r="AD259" s="572">
        <v>6</v>
      </c>
      <c r="AE259" s="500"/>
      <c r="AF259" s="500"/>
      <c r="AG259" s="500"/>
      <c r="AH259" s="500"/>
      <c r="AI259" s="500"/>
      <c r="AJ259" s="501"/>
      <c r="AK259" s="572" t="s">
        <v>217</v>
      </c>
      <c r="AL259" s="500"/>
      <c r="AM259" s="500"/>
      <c r="AN259" s="500"/>
      <c r="AO259" s="500"/>
      <c r="AP259" s="500"/>
      <c r="AQ259" s="501"/>
      <c r="AR259" s="572"/>
      <c r="AS259" s="500"/>
      <c r="AT259" s="500"/>
      <c r="AU259" s="500"/>
      <c r="AV259" s="500"/>
      <c r="AW259" s="500"/>
      <c r="AX259" s="573"/>
    </row>
    <row r="260" spans="1:50" ht="18" customHeight="1" x14ac:dyDescent="0.15">
      <c r="A260" s="66"/>
      <c r="B260" s="67"/>
      <c r="C260" s="67"/>
      <c r="D260" s="67"/>
      <c r="E260" s="67"/>
      <c r="F260" s="68"/>
      <c r="G260" s="566"/>
      <c r="H260" s="567"/>
      <c r="I260" s="122" t="s">
        <v>34</v>
      </c>
      <c r="J260" s="141"/>
      <c r="K260" s="141"/>
      <c r="L260" s="141"/>
      <c r="M260" s="141"/>
      <c r="N260" s="141"/>
      <c r="O260" s="142"/>
      <c r="P260" s="125" t="s">
        <v>217</v>
      </c>
      <c r="Q260" s="126"/>
      <c r="R260" s="126"/>
      <c r="S260" s="126"/>
      <c r="T260" s="126"/>
      <c r="U260" s="126"/>
      <c r="V260" s="574"/>
      <c r="W260" s="125" t="s">
        <v>217</v>
      </c>
      <c r="X260" s="126"/>
      <c r="Y260" s="126"/>
      <c r="Z260" s="126"/>
      <c r="AA260" s="126"/>
      <c r="AB260" s="126"/>
      <c r="AC260" s="574"/>
      <c r="AD260" s="125" t="s">
        <v>217</v>
      </c>
      <c r="AE260" s="126"/>
      <c r="AF260" s="126"/>
      <c r="AG260" s="126"/>
      <c r="AH260" s="126"/>
      <c r="AI260" s="126"/>
      <c r="AJ260" s="574"/>
      <c r="AK260" s="125" t="s">
        <v>217</v>
      </c>
      <c r="AL260" s="126"/>
      <c r="AM260" s="126"/>
      <c r="AN260" s="126"/>
      <c r="AO260" s="126"/>
      <c r="AP260" s="126"/>
      <c r="AQ260" s="574"/>
      <c r="AR260" s="150"/>
      <c r="AS260" s="151"/>
      <c r="AT260" s="151"/>
      <c r="AU260" s="151"/>
      <c r="AV260" s="151"/>
      <c r="AW260" s="151"/>
      <c r="AX260" s="152"/>
    </row>
    <row r="261" spans="1:50" ht="18" customHeight="1" x14ac:dyDescent="0.15">
      <c r="A261" s="66"/>
      <c r="B261" s="67"/>
      <c r="C261" s="67"/>
      <c r="D261" s="67"/>
      <c r="E261" s="67"/>
      <c r="F261" s="68"/>
      <c r="G261" s="566"/>
      <c r="H261" s="567"/>
      <c r="I261" s="122" t="s">
        <v>35</v>
      </c>
      <c r="J261" s="141"/>
      <c r="K261" s="141"/>
      <c r="L261" s="141"/>
      <c r="M261" s="141"/>
      <c r="N261" s="141"/>
      <c r="O261" s="142"/>
      <c r="P261" s="125" t="s">
        <v>217</v>
      </c>
      <c r="Q261" s="126"/>
      <c r="R261" s="126"/>
      <c r="S261" s="126"/>
      <c r="T261" s="126"/>
      <c r="U261" s="126"/>
      <c r="V261" s="574"/>
      <c r="W261" s="125" t="s">
        <v>217</v>
      </c>
      <c r="X261" s="126"/>
      <c r="Y261" s="126"/>
      <c r="Z261" s="126"/>
      <c r="AA261" s="126"/>
      <c r="AB261" s="126"/>
      <c r="AC261" s="574"/>
      <c r="AD261" s="125" t="s">
        <v>217</v>
      </c>
      <c r="AE261" s="126"/>
      <c r="AF261" s="126"/>
      <c r="AG261" s="126"/>
      <c r="AH261" s="126"/>
      <c r="AI261" s="126"/>
      <c r="AJ261" s="574"/>
      <c r="AK261" s="125" t="s">
        <v>217</v>
      </c>
      <c r="AL261" s="126"/>
      <c r="AM261" s="126"/>
      <c r="AN261" s="126"/>
      <c r="AO261" s="126"/>
      <c r="AP261" s="126"/>
      <c r="AQ261" s="574"/>
      <c r="AR261" s="125"/>
      <c r="AS261" s="126"/>
      <c r="AT261" s="126"/>
      <c r="AU261" s="126"/>
      <c r="AV261" s="126"/>
      <c r="AW261" s="126"/>
      <c r="AX261" s="127"/>
    </row>
    <row r="262" spans="1:50" ht="18" customHeight="1" x14ac:dyDescent="0.15">
      <c r="A262" s="66"/>
      <c r="B262" s="67"/>
      <c r="C262" s="67"/>
      <c r="D262" s="67"/>
      <c r="E262" s="67"/>
      <c r="F262" s="68"/>
      <c r="G262" s="566"/>
      <c r="H262" s="567"/>
      <c r="I262" s="122" t="s">
        <v>37</v>
      </c>
      <c r="J262" s="141"/>
      <c r="K262" s="141"/>
      <c r="L262" s="141"/>
      <c r="M262" s="141"/>
      <c r="N262" s="141"/>
      <c r="O262" s="142"/>
      <c r="P262" s="125" t="s">
        <v>217</v>
      </c>
      <c r="Q262" s="126"/>
      <c r="R262" s="126"/>
      <c r="S262" s="126"/>
      <c r="T262" s="126"/>
      <c r="U262" s="126"/>
      <c r="V262" s="574"/>
      <c r="W262" s="125" t="s">
        <v>217</v>
      </c>
      <c r="X262" s="126"/>
      <c r="Y262" s="126"/>
      <c r="Z262" s="126"/>
      <c r="AA262" s="126"/>
      <c r="AB262" s="126"/>
      <c r="AC262" s="574"/>
      <c r="AD262" s="125" t="s">
        <v>217</v>
      </c>
      <c r="AE262" s="126"/>
      <c r="AF262" s="126"/>
      <c r="AG262" s="126"/>
      <c r="AH262" s="126"/>
      <c r="AI262" s="126"/>
      <c r="AJ262" s="574"/>
      <c r="AK262" s="125" t="s">
        <v>217</v>
      </c>
      <c r="AL262" s="126"/>
      <c r="AM262" s="126"/>
      <c r="AN262" s="126"/>
      <c r="AO262" s="126"/>
      <c r="AP262" s="126"/>
      <c r="AQ262" s="574"/>
      <c r="AR262" s="150"/>
      <c r="AS262" s="151"/>
      <c r="AT262" s="151"/>
      <c r="AU262" s="151"/>
      <c r="AV262" s="151"/>
      <c r="AW262" s="151"/>
      <c r="AX262" s="152"/>
    </row>
    <row r="263" spans="1:50" ht="18" customHeight="1" x14ac:dyDescent="0.15">
      <c r="A263" s="66"/>
      <c r="B263" s="67"/>
      <c r="C263" s="67"/>
      <c r="D263" s="67"/>
      <c r="E263" s="67"/>
      <c r="F263" s="68"/>
      <c r="G263" s="566"/>
      <c r="H263" s="567"/>
      <c r="I263" s="122" t="s">
        <v>39</v>
      </c>
      <c r="J263" s="141"/>
      <c r="K263" s="141"/>
      <c r="L263" s="141"/>
      <c r="M263" s="141"/>
      <c r="N263" s="141"/>
      <c r="O263" s="142"/>
      <c r="P263" s="125" t="s">
        <v>217</v>
      </c>
      <c r="Q263" s="126"/>
      <c r="R263" s="126"/>
      <c r="S263" s="126"/>
      <c r="T263" s="126"/>
      <c r="U263" s="126"/>
      <c r="V263" s="574"/>
      <c r="W263" s="125" t="s">
        <v>217</v>
      </c>
      <c r="X263" s="126"/>
      <c r="Y263" s="126"/>
      <c r="Z263" s="126"/>
      <c r="AA263" s="126"/>
      <c r="AB263" s="126"/>
      <c r="AC263" s="574"/>
      <c r="AD263" s="125" t="s">
        <v>217</v>
      </c>
      <c r="AE263" s="126"/>
      <c r="AF263" s="126"/>
      <c r="AG263" s="126"/>
      <c r="AH263" s="126"/>
      <c r="AI263" s="126"/>
      <c r="AJ263" s="574"/>
      <c r="AK263" s="125" t="s">
        <v>217</v>
      </c>
      <c r="AL263" s="126"/>
      <c r="AM263" s="126"/>
      <c r="AN263" s="126"/>
      <c r="AO263" s="126"/>
      <c r="AP263" s="126"/>
      <c r="AQ263" s="574"/>
      <c r="AR263" s="150"/>
      <c r="AS263" s="151"/>
      <c r="AT263" s="151"/>
      <c r="AU263" s="151"/>
      <c r="AV263" s="151"/>
      <c r="AW263" s="151"/>
      <c r="AX263" s="152"/>
    </row>
    <row r="264" spans="1:50" ht="18" customHeight="1" x14ac:dyDescent="0.15">
      <c r="A264" s="66"/>
      <c r="B264" s="67"/>
      <c r="C264" s="67"/>
      <c r="D264" s="67"/>
      <c r="E264" s="67"/>
      <c r="F264" s="68"/>
      <c r="G264" s="568"/>
      <c r="H264" s="145"/>
      <c r="I264" s="592" t="s">
        <v>40</v>
      </c>
      <c r="J264" s="593"/>
      <c r="K264" s="593"/>
      <c r="L264" s="593"/>
      <c r="M264" s="593"/>
      <c r="N264" s="593"/>
      <c r="O264" s="594"/>
      <c r="P264" s="595" t="s">
        <v>209</v>
      </c>
      <c r="Q264" s="596"/>
      <c r="R264" s="596"/>
      <c r="S264" s="596"/>
      <c r="T264" s="596"/>
      <c r="U264" s="596"/>
      <c r="V264" s="597"/>
      <c r="W264" s="595" t="s">
        <v>209</v>
      </c>
      <c r="X264" s="596"/>
      <c r="Y264" s="596"/>
      <c r="Z264" s="596"/>
      <c r="AA264" s="596"/>
      <c r="AB264" s="596"/>
      <c r="AC264" s="597"/>
      <c r="AD264" s="595">
        <v>6</v>
      </c>
      <c r="AE264" s="596"/>
      <c r="AF264" s="596"/>
      <c r="AG264" s="596"/>
      <c r="AH264" s="596"/>
      <c r="AI264" s="596"/>
      <c r="AJ264" s="597"/>
      <c r="AK264" s="595" t="s">
        <v>209</v>
      </c>
      <c r="AL264" s="596"/>
      <c r="AM264" s="596"/>
      <c r="AN264" s="596"/>
      <c r="AO264" s="596"/>
      <c r="AP264" s="596"/>
      <c r="AQ264" s="597"/>
      <c r="AR264" s="595"/>
      <c r="AS264" s="596"/>
      <c r="AT264" s="596"/>
      <c r="AU264" s="596"/>
      <c r="AV264" s="596"/>
      <c r="AW264" s="596"/>
      <c r="AX264" s="598"/>
    </row>
    <row r="265" spans="1:50" ht="18" customHeight="1" x14ac:dyDescent="0.15">
      <c r="A265" s="66"/>
      <c r="B265" s="67"/>
      <c r="C265" s="67"/>
      <c r="D265" s="67"/>
      <c r="E265" s="67"/>
      <c r="F265" s="68"/>
      <c r="G265" s="582" t="s">
        <v>41</v>
      </c>
      <c r="H265" s="583"/>
      <c r="I265" s="583"/>
      <c r="J265" s="583"/>
      <c r="K265" s="583"/>
      <c r="L265" s="583"/>
      <c r="M265" s="583"/>
      <c r="N265" s="583"/>
      <c r="O265" s="584"/>
      <c r="P265" s="452" t="s">
        <v>209</v>
      </c>
      <c r="Q265" s="233"/>
      <c r="R265" s="233"/>
      <c r="S265" s="233"/>
      <c r="T265" s="233"/>
      <c r="U265" s="233"/>
      <c r="V265" s="485"/>
      <c r="W265" s="452" t="s">
        <v>209</v>
      </c>
      <c r="X265" s="233"/>
      <c r="Y265" s="233"/>
      <c r="Z265" s="233"/>
      <c r="AA265" s="233"/>
      <c r="AB265" s="233"/>
      <c r="AC265" s="485"/>
      <c r="AD265" s="589">
        <f>0.851+3.727</f>
        <v>4.5779999999999994</v>
      </c>
      <c r="AE265" s="590"/>
      <c r="AF265" s="590"/>
      <c r="AG265" s="590"/>
      <c r="AH265" s="590"/>
      <c r="AI265" s="590"/>
      <c r="AJ265" s="591"/>
      <c r="AK265" s="586"/>
      <c r="AL265" s="509"/>
      <c r="AM265" s="509"/>
      <c r="AN265" s="509"/>
      <c r="AO265" s="509"/>
      <c r="AP265" s="509"/>
      <c r="AQ265" s="510"/>
      <c r="AR265" s="586"/>
      <c r="AS265" s="509"/>
      <c r="AT265" s="509"/>
      <c r="AU265" s="509"/>
      <c r="AV265" s="509"/>
      <c r="AW265" s="509"/>
      <c r="AX265" s="587"/>
    </row>
    <row r="266" spans="1:50" ht="18" customHeight="1" x14ac:dyDescent="0.15">
      <c r="A266" s="69"/>
      <c r="B266" s="70"/>
      <c r="C266" s="70"/>
      <c r="D266" s="70"/>
      <c r="E266" s="70"/>
      <c r="F266" s="71"/>
      <c r="G266" s="582" t="s">
        <v>42</v>
      </c>
      <c r="H266" s="583"/>
      <c r="I266" s="583"/>
      <c r="J266" s="583"/>
      <c r="K266" s="583"/>
      <c r="L266" s="583"/>
      <c r="M266" s="583"/>
      <c r="N266" s="583"/>
      <c r="O266" s="584"/>
      <c r="P266" s="452" t="s">
        <v>209</v>
      </c>
      <c r="Q266" s="233"/>
      <c r="R266" s="233"/>
      <c r="S266" s="233"/>
      <c r="T266" s="233"/>
      <c r="U266" s="233"/>
      <c r="V266" s="485"/>
      <c r="W266" s="452" t="s">
        <v>209</v>
      </c>
      <c r="X266" s="233"/>
      <c r="Y266" s="233"/>
      <c r="Z266" s="233"/>
      <c r="AA266" s="233"/>
      <c r="AB266" s="233"/>
      <c r="AC266" s="485"/>
      <c r="AD266" s="609">
        <v>0.65200000000000002</v>
      </c>
      <c r="AE266" s="610"/>
      <c r="AF266" s="610"/>
      <c r="AG266" s="610"/>
      <c r="AH266" s="610"/>
      <c r="AI266" s="610"/>
      <c r="AJ266" s="611"/>
      <c r="AK266" s="586"/>
      <c r="AL266" s="509"/>
      <c r="AM266" s="509"/>
      <c r="AN266" s="509"/>
      <c r="AO266" s="509"/>
      <c r="AP266" s="509"/>
      <c r="AQ266" s="510"/>
      <c r="AR266" s="586"/>
      <c r="AS266" s="509"/>
      <c r="AT266" s="509"/>
      <c r="AU266" s="509"/>
      <c r="AV266" s="509"/>
      <c r="AW266" s="509"/>
      <c r="AX266" s="587"/>
    </row>
    <row r="267" spans="1:50" ht="18" customHeight="1" x14ac:dyDescent="0.15">
      <c r="A267" s="265" t="s">
        <v>75</v>
      </c>
      <c r="B267" s="266"/>
      <c r="C267" s="600" t="s">
        <v>76</v>
      </c>
      <c r="D267" s="601"/>
      <c r="E267" s="601"/>
      <c r="F267" s="601"/>
      <c r="G267" s="601"/>
      <c r="H267" s="601"/>
      <c r="I267" s="601"/>
      <c r="J267" s="601"/>
      <c r="K267" s="602"/>
      <c r="L267" s="603" t="s">
        <v>77</v>
      </c>
      <c r="M267" s="604"/>
      <c r="N267" s="604"/>
      <c r="O267" s="604"/>
      <c r="P267" s="604"/>
      <c r="Q267" s="605"/>
      <c r="R267" s="606" t="s">
        <v>207</v>
      </c>
      <c r="S267" s="601"/>
      <c r="T267" s="601"/>
      <c r="U267" s="601"/>
      <c r="V267" s="601"/>
      <c r="W267" s="602"/>
      <c r="X267" s="606" t="s">
        <v>78</v>
      </c>
      <c r="Y267" s="601"/>
      <c r="Z267" s="601"/>
      <c r="AA267" s="601"/>
      <c r="AB267" s="601"/>
      <c r="AC267" s="601"/>
      <c r="AD267" s="601"/>
      <c r="AE267" s="601"/>
      <c r="AF267" s="601"/>
      <c r="AG267" s="601"/>
      <c r="AH267" s="601"/>
      <c r="AI267" s="601"/>
      <c r="AJ267" s="601"/>
      <c r="AK267" s="601"/>
      <c r="AL267" s="601"/>
      <c r="AM267" s="601"/>
      <c r="AN267" s="601"/>
      <c r="AO267" s="601"/>
      <c r="AP267" s="601"/>
      <c r="AQ267" s="601"/>
      <c r="AR267" s="601"/>
      <c r="AS267" s="601"/>
      <c r="AT267" s="601"/>
      <c r="AU267" s="601"/>
      <c r="AV267" s="601"/>
      <c r="AW267" s="601"/>
      <c r="AX267" s="607"/>
    </row>
    <row r="268" spans="1:50" ht="18" customHeight="1" x14ac:dyDescent="0.15">
      <c r="A268" s="267"/>
      <c r="B268" s="268"/>
      <c r="C268" s="278"/>
      <c r="D268" s="279"/>
      <c r="E268" s="279"/>
      <c r="F268" s="279"/>
      <c r="G268" s="279"/>
      <c r="H268" s="279"/>
      <c r="I268" s="279"/>
      <c r="J268" s="279"/>
      <c r="K268" s="280"/>
      <c r="L268" s="608" t="s">
        <v>209</v>
      </c>
      <c r="M268" s="279"/>
      <c r="N268" s="279"/>
      <c r="O268" s="279"/>
      <c r="P268" s="279"/>
      <c r="Q268" s="280"/>
      <c r="R268" s="608"/>
      <c r="S268" s="279"/>
      <c r="T268" s="279"/>
      <c r="U268" s="279"/>
      <c r="V268" s="279"/>
      <c r="W268" s="280"/>
      <c r="X268" s="282"/>
      <c r="Y268" s="283"/>
      <c r="Z268" s="283"/>
      <c r="AA268" s="283"/>
      <c r="AB268" s="283"/>
      <c r="AC268" s="283"/>
      <c r="AD268" s="283"/>
      <c r="AE268" s="283"/>
      <c r="AF268" s="283"/>
      <c r="AG268" s="283"/>
      <c r="AH268" s="283"/>
      <c r="AI268" s="283"/>
      <c r="AJ268" s="283"/>
      <c r="AK268" s="283"/>
      <c r="AL268" s="283"/>
      <c r="AM268" s="283"/>
      <c r="AN268" s="283"/>
      <c r="AO268" s="283"/>
      <c r="AP268" s="283"/>
      <c r="AQ268" s="283"/>
      <c r="AR268" s="283"/>
      <c r="AS268" s="283"/>
      <c r="AT268" s="283"/>
      <c r="AU268" s="283"/>
      <c r="AV268" s="283"/>
      <c r="AW268" s="283"/>
      <c r="AX268" s="284"/>
    </row>
    <row r="269" spans="1:50" ht="18" customHeight="1" x14ac:dyDescent="0.15">
      <c r="A269" s="267"/>
      <c r="B269" s="268"/>
      <c r="C269" s="258"/>
      <c r="D269" s="259"/>
      <c r="E269" s="259"/>
      <c r="F269" s="259"/>
      <c r="G269" s="259"/>
      <c r="H269" s="259"/>
      <c r="I269" s="259"/>
      <c r="J269" s="259"/>
      <c r="K269" s="260"/>
      <c r="L269" s="599"/>
      <c r="M269" s="259"/>
      <c r="N269" s="259"/>
      <c r="O269" s="259"/>
      <c r="P269" s="259"/>
      <c r="Q269" s="260"/>
      <c r="R269" s="599"/>
      <c r="S269" s="259"/>
      <c r="T269" s="259"/>
      <c r="U269" s="259"/>
      <c r="V269" s="259"/>
      <c r="W269" s="260"/>
      <c r="X269" s="262"/>
      <c r="Y269" s="263"/>
      <c r="Z269" s="263"/>
      <c r="AA269" s="263"/>
      <c r="AB269" s="263"/>
      <c r="AC269" s="263"/>
      <c r="AD269" s="263"/>
      <c r="AE269" s="263"/>
      <c r="AF269" s="263"/>
      <c r="AG269" s="263"/>
      <c r="AH269" s="263"/>
      <c r="AI269" s="263"/>
      <c r="AJ269" s="263"/>
      <c r="AK269" s="263"/>
      <c r="AL269" s="263"/>
      <c r="AM269" s="263"/>
      <c r="AN269" s="263"/>
      <c r="AO269" s="263"/>
      <c r="AP269" s="263"/>
      <c r="AQ269" s="263"/>
      <c r="AR269" s="263"/>
      <c r="AS269" s="263"/>
      <c r="AT269" s="263"/>
      <c r="AU269" s="263"/>
      <c r="AV269" s="263"/>
      <c r="AW269" s="263"/>
      <c r="AX269" s="264"/>
    </row>
    <row r="270" spans="1:50" ht="18" customHeight="1" x14ac:dyDescent="0.15">
      <c r="A270" s="267"/>
      <c r="B270" s="268"/>
      <c r="C270" s="258"/>
      <c r="D270" s="259"/>
      <c r="E270" s="259"/>
      <c r="F270" s="259"/>
      <c r="G270" s="259"/>
      <c r="H270" s="259"/>
      <c r="I270" s="259"/>
      <c r="J270" s="259"/>
      <c r="K270" s="260"/>
      <c r="L270" s="599"/>
      <c r="M270" s="259"/>
      <c r="N270" s="259"/>
      <c r="O270" s="259"/>
      <c r="P270" s="259"/>
      <c r="Q270" s="260"/>
      <c r="R270" s="599"/>
      <c r="S270" s="259"/>
      <c r="T270" s="259"/>
      <c r="U270" s="259"/>
      <c r="V270" s="259"/>
      <c r="W270" s="260"/>
      <c r="X270" s="262"/>
      <c r="Y270" s="263"/>
      <c r="Z270" s="263"/>
      <c r="AA270" s="263"/>
      <c r="AB270" s="263"/>
      <c r="AC270" s="263"/>
      <c r="AD270" s="263"/>
      <c r="AE270" s="263"/>
      <c r="AF270" s="263"/>
      <c r="AG270" s="263"/>
      <c r="AH270" s="263"/>
      <c r="AI270" s="263"/>
      <c r="AJ270" s="263"/>
      <c r="AK270" s="263"/>
      <c r="AL270" s="263"/>
      <c r="AM270" s="263"/>
      <c r="AN270" s="263"/>
      <c r="AO270" s="263"/>
      <c r="AP270" s="263"/>
      <c r="AQ270" s="263"/>
      <c r="AR270" s="263"/>
      <c r="AS270" s="263"/>
      <c r="AT270" s="263"/>
      <c r="AU270" s="263"/>
      <c r="AV270" s="263"/>
      <c r="AW270" s="263"/>
      <c r="AX270" s="264"/>
    </row>
    <row r="271" spans="1:50" ht="18" customHeight="1" x14ac:dyDescent="0.15">
      <c r="A271" s="267"/>
      <c r="B271" s="268"/>
      <c r="C271" s="258"/>
      <c r="D271" s="259"/>
      <c r="E271" s="259"/>
      <c r="F271" s="259"/>
      <c r="G271" s="259"/>
      <c r="H271" s="259"/>
      <c r="I271" s="259"/>
      <c r="J271" s="259"/>
      <c r="K271" s="260"/>
      <c r="L271" s="599"/>
      <c r="M271" s="259"/>
      <c r="N271" s="259"/>
      <c r="O271" s="259"/>
      <c r="P271" s="259"/>
      <c r="Q271" s="260"/>
      <c r="R271" s="599"/>
      <c r="S271" s="259"/>
      <c r="T271" s="259"/>
      <c r="U271" s="259"/>
      <c r="V271" s="259"/>
      <c r="W271" s="260"/>
      <c r="X271" s="262"/>
      <c r="Y271" s="263"/>
      <c r="Z271" s="263"/>
      <c r="AA271" s="263"/>
      <c r="AB271" s="263"/>
      <c r="AC271" s="263"/>
      <c r="AD271" s="263"/>
      <c r="AE271" s="263"/>
      <c r="AF271" s="263"/>
      <c r="AG271" s="263"/>
      <c r="AH271" s="263"/>
      <c r="AI271" s="263"/>
      <c r="AJ271" s="263"/>
      <c r="AK271" s="263"/>
      <c r="AL271" s="263"/>
      <c r="AM271" s="263"/>
      <c r="AN271" s="263"/>
      <c r="AO271" s="263"/>
      <c r="AP271" s="263"/>
      <c r="AQ271" s="263"/>
      <c r="AR271" s="263"/>
      <c r="AS271" s="263"/>
      <c r="AT271" s="263"/>
      <c r="AU271" s="263"/>
      <c r="AV271" s="263"/>
      <c r="AW271" s="263"/>
      <c r="AX271" s="264"/>
    </row>
    <row r="272" spans="1:50" ht="18" customHeight="1" x14ac:dyDescent="0.15">
      <c r="A272" s="267"/>
      <c r="B272" s="268"/>
      <c r="C272" s="258"/>
      <c r="D272" s="259"/>
      <c r="E272" s="259"/>
      <c r="F272" s="259"/>
      <c r="G272" s="259"/>
      <c r="H272" s="259"/>
      <c r="I272" s="259"/>
      <c r="J272" s="259"/>
      <c r="K272" s="260"/>
      <c r="L272" s="599"/>
      <c r="M272" s="259"/>
      <c r="N272" s="259"/>
      <c r="O272" s="259"/>
      <c r="P272" s="259"/>
      <c r="Q272" s="260"/>
      <c r="R272" s="599"/>
      <c r="S272" s="259"/>
      <c r="T272" s="259"/>
      <c r="U272" s="259"/>
      <c r="V272" s="259"/>
      <c r="W272" s="260"/>
      <c r="X272" s="262"/>
      <c r="Y272" s="263"/>
      <c r="Z272" s="263"/>
      <c r="AA272" s="263"/>
      <c r="AB272" s="263"/>
      <c r="AC272" s="263"/>
      <c r="AD272" s="263"/>
      <c r="AE272" s="263"/>
      <c r="AF272" s="263"/>
      <c r="AG272" s="263"/>
      <c r="AH272" s="263"/>
      <c r="AI272" s="263"/>
      <c r="AJ272" s="263"/>
      <c r="AK272" s="263"/>
      <c r="AL272" s="263"/>
      <c r="AM272" s="263"/>
      <c r="AN272" s="263"/>
      <c r="AO272" s="263"/>
      <c r="AP272" s="263"/>
      <c r="AQ272" s="263"/>
      <c r="AR272" s="263"/>
      <c r="AS272" s="263"/>
      <c r="AT272" s="263"/>
      <c r="AU272" s="263"/>
      <c r="AV272" s="263"/>
      <c r="AW272" s="263"/>
      <c r="AX272" s="264"/>
    </row>
    <row r="273" spans="1:50" ht="18" customHeight="1" x14ac:dyDescent="0.15">
      <c r="A273" s="267"/>
      <c r="B273" s="268"/>
      <c r="C273" s="318"/>
      <c r="D273" s="319"/>
      <c r="E273" s="319"/>
      <c r="F273" s="319"/>
      <c r="G273" s="319"/>
      <c r="H273" s="319"/>
      <c r="I273" s="319"/>
      <c r="J273" s="319"/>
      <c r="K273" s="320"/>
      <c r="L273" s="321"/>
      <c r="M273" s="319"/>
      <c r="N273" s="319"/>
      <c r="O273" s="319"/>
      <c r="P273" s="319"/>
      <c r="Q273" s="320"/>
      <c r="R273" s="321"/>
      <c r="S273" s="319"/>
      <c r="T273" s="319"/>
      <c r="U273" s="319"/>
      <c r="V273" s="319"/>
      <c r="W273" s="320"/>
      <c r="X273" s="262"/>
      <c r="Y273" s="263"/>
      <c r="Z273" s="263"/>
      <c r="AA273" s="263"/>
      <c r="AB273" s="263"/>
      <c r="AC273" s="263"/>
      <c r="AD273" s="263"/>
      <c r="AE273" s="263"/>
      <c r="AF273" s="263"/>
      <c r="AG273" s="263"/>
      <c r="AH273" s="263"/>
      <c r="AI273" s="263"/>
      <c r="AJ273" s="263"/>
      <c r="AK273" s="263"/>
      <c r="AL273" s="263"/>
      <c r="AM273" s="263"/>
      <c r="AN273" s="263"/>
      <c r="AO273" s="263"/>
      <c r="AP273" s="263"/>
      <c r="AQ273" s="263"/>
      <c r="AR273" s="263"/>
      <c r="AS273" s="263"/>
      <c r="AT273" s="263"/>
      <c r="AU273" s="263"/>
      <c r="AV273" s="263"/>
      <c r="AW273" s="263"/>
      <c r="AX273" s="264"/>
    </row>
    <row r="274" spans="1:50" ht="18" customHeight="1" thickBot="1" x14ac:dyDescent="0.2">
      <c r="A274" s="269"/>
      <c r="B274" s="270"/>
      <c r="C274" s="322" t="s">
        <v>40</v>
      </c>
      <c r="D274" s="323"/>
      <c r="E274" s="323"/>
      <c r="F274" s="323"/>
      <c r="G274" s="323"/>
      <c r="H274" s="323"/>
      <c r="I274" s="323"/>
      <c r="J274" s="323"/>
      <c r="K274" s="324"/>
      <c r="L274" s="325" t="s">
        <v>209</v>
      </c>
      <c r="M274" s="326"/>
      <c r="N274" s="326"/>
      <c r="O274" s="326"/>
      <c r="P274" s="326"/>
      <c r="Q274" s="327"/>
      <c r="R274" s="325"/>
      <c r="S274" s="326"/>
      <c r="T274" s="326"/>
      <c r="U274" s="326"/>
      <c r="V274" s="326"/>
      <c r="W274" s="327"/>
      <c r="X274" s="328"/>
      <c r="Y274" s="329"/>
      <c r="Z274" s="329"/>
      <c r="AA274" s="329"/>
      <c r="AB274" s="329"/>
      <c r="AC274" s="329"/>
      <c r="AD274" s="329"/>
      <c r="AE274" s="329"/>
      <c r="AF274" s="329"/>
      <c r="AG274" s="329"/>
      <c r="AH274" s="329"/>
      <c r="AI274" s="329"/>
      <c r="AJ274" s="329"/>
      <c r="AK274" s="329"/>
      <c r="AL274" s="329"/>
      <c r="AM274" s="329"/>
      <c r="AN274" s="329"/>
      <c r="AO274" s="329"/>
      <c r="AP274" s="329"/>
      <c r="AQ274" s="329"/>
      <c r="AR274" s="329"/>
      <c r="AS274" s="329"/>
      <c r="AT274" s="329"/>
      <c r="AU274" s="329"/>
      <c r="AV274" s="329"/>
      <c r="AW274" s="329"/>
      <c r="AX274" s="330"/>
    </row>
    <row r="275" spans="1:50" ht="20.25" customHeight="1" thickBot="1" x14ac:dyDescent="0.2">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c r="AA275" s="33"/>
      <c r="AB275" s="33"/>
      <c r="AC275" s="33"/>
      <c r="AD275" s="33"/>
      <c r="AE275" s="33"/>
      <c r="AF275" s="33"/>
      <c r="AG275" s="33"/>
      <c r="AH275" s="33"/>
      <c r="AI275" s="33"/>
      <c r="AJ275" s="33"/>
      <c r="AK275" s="33"/>
      <c r="AL275" s="33"/>
      <c r="AM275" s="33"/>
      <c r="AN275" s="33"/>
      <c r="AO275" s="33"/>
      <c r="AP275" s="33"/>
      <c r="AQ275" s="41" t="s">
        <v>192</v>
      </c>
      <c r="AR275" s="41"/>
      <c r="AS275" s="41"/>
      <c r="AT275" s="41"/>
      <c r="AU275" s="41"/>
      <c r="AV275" s="41"/>
      <c r="AW275" s="41"/>
      <c r="AX275" s="41"/>
    </row>
    <row r="276" spans="1:50" ht="31.5" customHeight="1" x14ac:dyDescent="0.15">
      <c r="A276" s="43" t="s">
        <v>193</v>
      </c>
      <c r="B276" s="44"/>
      <c r="C276" s="44"/>
      <c r="D276" s="44"/>
      <c r="E276" s="44"/>
      <c r="F276" s="557"/>
      <c r="G276" s="618" t="s">
        <v>226</v>
      </c>
      <c r="H276" s="619"/>
      <c r="I276" s="619"/>
      <c r="J276" s="619"/>
      <c r="K276" s="619"/>
      <c r="L276" s="619"/>
      <c r="M276" s="619"/>
      <c r="N276" s="619"/>
      <c r="O276" s="619"/>
      <c r="P276" s="619"/>
      <c r="Q276" s="619"/>
      <c r="R276" s="619"/>
      <c r="S276" s="619"/>
      <c r="T276" s="619"/>
      <c r="U276" s="619"/>
      <c r="V276" s="619"/>
      <c r="W276" s="619"/>
      <c r="X276" s="619"/>
      <c r="Y276" s="47" t="s">
        <v>213</v>
      </c>
      <c r="Z276" s="561"/>
      <c r="AA276" s="561"/>
      <c r="AB276" s="561"/>
      <c r="AC276" s="561"/>
      <c r="AD276" s="562"/>
      <c r="AE276" s="50" t="s">
        <v>6</v>
      </c>
      <c r="AF276" s="50"/>
      <c r="AG276" s="50"/>
      <c r="AH276" s="50"/>
      <c r="AI276" s="50"/>
      <c r="AJ276" s="50"/>
      <c r="AK276" s="50"/>
      <c r="AL276" s="50"/>
      <c r="AM276" s="50"/>
      <c r="AN276" s="50"/>
      <c r="AO276" s="50"/>
      <c r="AP276" s="51"/>
      <c r="AQ276" s="563" t="s">
        <v>7</v>
      </c>
      <c r="AR276" s="564"/>
      <c r="AS276" s="564"/>
      <c r="AT276" s="564"/>
      <c r="AU276" s="564"/>
      <c r="AV276" s="564"/>
      <c r="AW276" s="564"/>
      <c r="AX276" s="565"/>
    </row>
    <row r="277" spans="1:50" ht="31.5" customHeight="1" x14ac:dyDescent="0.15">
      <c r="A277" s="91" t="s">
        <v>8</v>
      </c>
      <c r="B277" s="548"/>
      <c r="C277" s="548"/>
      <c r="D277" s="548"/>
      <c r="E277" s="548"/>
      <c r="F277" s="549"/>
      <c r="G277" s="94" t="s">
        <v>222</v>
      </c>
      <c r="H277" s="95"/>
      <c r="I277" s="95"/>
      <c r="J277" s="95"/>
      <c r="K277" s="95"/>
      <c r="L277" s="95"/>
      <c r="M277" s="95"/>
      <c r="N277" s="95"/>
      <c r="O277" s="95"/>
      <c r="P277" s="95"/>
      <c r="Q277" s="95"/>
      <c r="R277" s="95"/>
      <c r="S277" s="95"/>
      <c r="T277" s="95"/>
      <c r="U277" s="95"/>
      <c r="V277" s="96"/>
      <c r="W277" s="96"/>
      <c r="X277" s="96"/>
      <c r="Y277" s="97" t="s">
        <v>10</v>
      </c>
      <c r="Z277" s="553"/>
      <c r="AA277" s="553"/>
      <c r="AB277" s="553"/>
      <c r="AC277" s="553"/>
      <c r="AD277" s="554"/>
      <c r="AE277" s="100" t="s">
        <v>11</v>
      </c>
      <c r="AF277" s="100"/>
      <c r="AG277" s="100"/>
      <c r="AH277" s="100"/>
      <c r="AI277" s="100"/>
      <c r="AJ277" s="100"/>
      <c r="AK277" s="100"/>
      <c r="AL277" s="100"/>
      <c r="AM277" s="100"/>
      <c r="AN277" s="100"/>
      <c r="AO277" s="100"/>
      <c r="AP277" s="101"/>
      <c r="AQ277" s="102" t="s">
        <v>12</v>
      </c>
      <c r="AR277" s="103"/>
      <c r="AS277" s="103"/>
      <c r="AT277" s="103"/>
      <c r="AU277" s="103"/>
      <c r="AV277" s="103"/>
      <c r="AW277" s="103"/>
      <c r="AX277" s="104"/>
    </row>
    <row r="278" spans="1:50" ht="31.5" customHeight="1" x14ac:dyDescent="0.15">
      <c r="A278" s="105" t="s">
        <v>13</v>
      </c>
      <c r="B278" s="106"/>
      <c r="C278" s="106"/>
      <c r="D278" s="106"/>
      <c r="E278" s="106"/>
      <c r="F278" s="555"/>
      <c r="G278" s="107" t="s">
        <v>14</v>
      </c>
      <c r="H278" s="108"/>
      <c r="I278" s="108"/>
      <c r="J278" s="108"/>
      <c r="K278" s="108"/>
      <c r="L278" s="108"/>
      <c r="M278" s="108"/>
      <c r="N278" s="108"/>
      <c r="O278" s="108"/>
      <c r="P278" s="108"/>
      <c r="Q278" s="108"/>
      <c r="R278" s="108"/>
      <c r="S278" s="108"/>
      <c r="T278" s="108"/>
      <c r="U278" s="108"/>
      <c r="V278" s="108"/>
      <c r="W278" s="108"/>
      <c r="X278" s="108"/>
      <c r="Y278" s="109" t="s">
        <v>15</v>
      </c>
      <c r="Z278" s="110"/>
      <c r="AA278" s="110"/>
      <c r="AB278" s="110"/>
      <c r="AC278" s="110"/>
      <c r="AD278" s="111"/>
      <c r="AE278" s="112" t="s">
        <v>16</v>
      </c>
      <c r="AF278" s="113"/>
      <c r="AG278" s="113"/>
      <c r="AH278" s="113"/>
      <c r="AI278" s="113"/>
      <c r="AJ278" s="113"/>
      <c r="AK278" s="113"/>
      <c r="AL278" s="113"/>
      <c r="AM278" s="113"/>
      <c r="AN278" s="113"/>
      <c r="AO278" s="113"/>
      <c r="AP278" s="113"/>
      <c r="AQ278" s="114"/>
      <c r="AR278" s="114"/>
      <c r="AS278" s="114"/>
      <c r="AT278" s="114"/>
      <c r="AU278" s="114"/>
      <c r="AV278" s="114"/>
      <c r="AW278" s="114"/>
      <c r="AX278" s="115"/>
    </row>
    <row r="279" spans="1:50" ht="39" customHeight="1" x14ac:dyDescent="0.15">
      <c r="A279" s="537" t="s">
        <v>17</v>
      </c>
      <c r="B279" s="538"/>
      <c r="C279" s="538"/>
      <c r="D279" s="538"/>
      <c r="E279" s="538"/>
      <c r="F279" s="539"/>
      <c r="G279" s="540" t="s">
        <v>215</v>
      </c>
      <c r="H279" s="541"/>
      <c r="I279" s="541"/>
      <c r="J279" s="541"/>
      <c r="K279" s="541"/>
      <c r="L279" s="541"/>
      <c r="M279" s="541"/>
      <c r="N279" s="541"/>
      <c r="O279" s="541"/>
      <c r="P279" s="541"/>
      <c r="Q279" s="541"/>
      <c r="R279" s="541"/>
      <c r="S279" s="541"/>
      <c r="T279" s="541"/>
      <c r="U279" s="541"/>
      <c r="V279" s="541"/>
      <c r="W279" s="541"/>
      <c r="X279" s="542"/>
      <c r="Y279" s="82" t="s">
        <v>216</v>
      </c>
      <c r="Z279" s="543"/>
      <c r="AA279" s="543"/>
      <c r="AB279" s="543"/>
      <c r="AC279" s="543"/>
      <c r="AD279" s="544"/>
      <c r="AE279" s="545" t="s">
        <v>217</v>
      </c>
      <c r="AF279" s="546"/>
      <c r="AG279" s="546"/>
      <c r="AH279" s="546"/>
      <c r="AI279" s="546"/>
      <c r="AJ279" s="546"/>
      <c r="AK279" s="546"/>
      <c r="AL279" s="546"/>
      <c r="AM279" s="546"/>
      <c r="AN279" s="546"/>
      <c r="AO279" s="546"/>
      <c r="AP279" s="546"/>
      <c r="AQ279" s="546"/>
      <c r="AR279" s="546"/>
      <c r="AS279" s="546"/>
      <c r="AT279" s="546"/>
      <c r="AU279" s="546"/>
      <c r="AV279" s="546"/>
      <c r="AW279" s="546"/>
      <c r="AX279" s="547"/>
    </row>
    <row r="280" spans="1:50" ht="62.25" customHeight="1" x14ac:dyDescent="0.15">
      <c r="A280" s="615" t="s">
        <v>223</v>
      </c>
      <c r="B280" s="616"/>
      <c r="C280" s="616"/>
      <c r="D280" s="616"/>
      <c r="E280" s="616"/>
      <c r="F280" s="617"/>
      <c r="G280" s="575" t="s">
        <v>227</v>
      </c>
      <c r="H280" s="576"/>
      <c r="I280" s="576"/>
      <c r="J280" s="576"/>
      <c r="K280" s="576"/>
      <c r="L280" s="576"/>
      <c r="M280" s="576"/>
      <c r="N280" s="576"/>
      <c r="O280" s="576"/>
      <c r="P280" s="576"/>
      <c r="Q280" s="576"/>
      <c r="R280" s="576"/>
      <c r="S280" s="576"/>
      <c r="T280" s="576"/>
      <c r="U280" s="576"/>
      <c r="V280" s="576"/>
      <c r="W280" s="576"/>
      <c r="X280" s="576"/>
      <c r="Y280" s="576"/>
      <c r="Z280" s="576"/>
      <c r="AA280" s="576"/>
      <c r="AB280" s="576"/>
      <c r="AC280" s="576"/>
      <c r="AD280" s="576"/>
      <c r="AE280" s="576"/>
      <c r="AF280" s="576"/>
      <c r="AG280" s="576"/>
      <c r="AH280" s="576"/>
      <c r="AI280" s="576"/>
      <c r="AJ280" s="576"/>
      <c r="AK280" s="576"/>
      <c r="AL280" s="576"/>
      <c r="AM280" s="576"/>
      <c r="AN280" s="576"/>
      <c r="AO280" s="576"/>
      <c r="AP280" s="576"/>
      <c r="AQ280" s="576"/>
      <c r="AR280" s="576"/>
      <c r="AS280" s="576"/>
      <c r="AT280" s="576"/>
      <c r="AU280" s="576"/>
      <c r="AV280" s="576"/>
      <c r="AW280" s="576"/>
      <c r="AX280" s="577"/>
    </row>
    <row r="281" spans="1:50" ht="39" customHeight="1" x14ac:dyDescent="0.15">
      <c r="A281" s="615" t="s">
        <v>228</v>
      </c>
      <c r="B281" s="616"/>
      <c r="C281" s="616"/>
      <c r="D281" s="616"/>
      <c r="E281" s="616"/>
      <c r="F281" s="617"/>
      <c r="G281" s="575" t="s">
        <v>229</v>
      </c>
      <c r="H281" s="576"/>
      <c r="I281" s="576"/>
      <c r="J281" s="576"/>
      <c r="K281" s="576"/>
      <c r="L281" s="576"/>
      <c r="M281" s="576"/>
      <c r="N281" s="576"/>
      <c r="O281" s="576"/>
      <c r="P281" s="576"/>
      <c r="Q281" s="576"/>
      <c r="R281" s="576"/>
      <c r="S281" s="576"/>
      <c r="T281" s="576"/>
      <c r="U281" s="576"/>
      <c r="V281" s="576"/>
      <c r="W281" s="576"/>
      <c r="X281" s="576"/>
      <c r="Y281" s="576"/>
      <c r="Z281" s="576"/>
      <c r="AA281" s="576"/>
      <c r="AB281" s="576"/>
      <c r="AC281" s="576"/>
      <c r="AD281" s="576"/>
      <c r="AE281" s="576"/>
      <c r="AF281" s="576"/>
      <c r="AG281" s="576"/>
      <c r="AH281" s="576"/>
      <c r="AI281" s="576"/>
      <c r="AJ281" s="576"/>
      <c r="AK281" s="576"/>
      <c r="AL281" s="576"/>
      <c r="AM281" s="576"/>
      <c r="AN281" s="576"/>
      <c r="AO281" s="576"/>
      <c r="AP281" s="576"/>
      <c r="AQ281" s="576"/>
      <c r="AR281" s="576"/>
      <c r="AS281" s="576"/>
      <c r="AT281" s="576"/>
      <c r="AU281" s="576"/>
      <c r="AV281" s="576"/>
      <c r="AW281" s="576"/>
      <c r="AX281" s="577"/>
    </row>
    <row r="282" spans="1:50" ht="18.75" customHeight="1" x14ac:dyDescent="0.15">
      <c r="A282" s="54" t="s">
        <v>24</v>
      </c>
      <c r="B282" s="55"/>
      <c r="C282" s="55"/>
      <c r="D282" s="55"/>
      <c r="E282" s="55"/>
      <c r="F282" s="59"/>
      <c r="G282" s="60" t="s">
        <v>25</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2"/>
    </row>
    <row r="283" spans="1:50" ht="18" customHeight="1" x14ac:dyDescent="0.15">
      <c r="A283" s="63" t="s">
        <v>26</v>
      </c>
      <c r="B283" s="64"/>
      <c r="C283" s="64"/>
      <c r="D283" s="64"/>
      <c r="E283" s="64"/>
      <c r="F283" s="65"/>
      <c r="G283" s="579"/>
      <c r="H283" s="580"/>
      <c r="I283" s="580"/>
      <c r="J283" s="580"/>
      <c r="K283" s="580"/>
      <c r="L283" s="580"/>
      <c r="M283" s="580"/>
      <c r="N283" s="580"/>
      <c r="O283" s="581"/>
      <c r="P283" s="74" t="s">
        <v>203</v>
      </c>
      <c r="Q283" s="75"/>
      <c r="R283" s="75"/>
      <c r="S283" s="75"/>
      <c r="T283" s="75"/>
      <c r="U283" s="75"/>
      <c r="V283" s="76"/>
      <c r="W283" s="74" t="s">
        <v>204</v>
      </c>
      <c r="X283" s="75"/>
      <c r="Y283" s="75"/>
      <c r="Z283" s="75"/>
      <c r="AA283" s="75"/>
      <c r="AB283" s="75"/>
      <c r="AC283" s="76"/>
      <c r="AD283" s="74" t="s">
        <v>205</v>
      </c>
      <c r="AE283" s="75"/>
      <c r="AF283" s="75"/>
      <c r="AG283" s="75"/>
      <c r="AH283" s="75"/>
      <c r="AI283" s="75"/>
      <c r="AJ283" s="76"/>
      <c r="AK283" s="74" t="s">
        <v>206</v>
      </c>
      <c r="AL283" s="75"/>
      <c r="AM283" s="75"/>
      <c r="AN283" s="75"/>
      <c r="AO283" s="75"/>
      <c r="AP283" s="75"/>
      <c r="AQ283" s="76"/>
      <c r="AR283" s="74" t="s">
        <v>207</v>
      </c>
      <c r="AS283" s="75"/>
      <c r="AT283" s="75"/>
      <c r="AU283" s="75"/>
      <c r="AV283" s="75"/>
      <c r="AW283" s="75"/>
      <c r="AX283" s="128"/>
    </row>
    <row r="284" spans="1:50" ht="18" customHeight="1" x14ac:dyDescent="0.15">
      <c r="A284" s="66"/>
      <c r="B284" s="67"/>
      <c r="C284" s="67"/>
      <c r="D284" s="67"/>
      <c r="E284" s="67"/>
      <c r="F284" s="68"/>
      <c r="G284" s="129" t="s">
        <v>32</v>
      </c>
      <c r="H284" s="137"/>
      <c r="I284" s="569" t="s">
        <v>33</v>
      </c>
      <c r="J284" s="570"/>
      <c r="K284" s="570"/>
      <c r="L284" s="570"/>
      <c r="M284" s="570"/>
      <c r="N284" s="570"/>
      <c r="O284" s="571"/>
      <c r="P284" s="572" t="s">
        <v>217</v>
      </c>
      <c r="Q284" s="500"/>
      <c r="R284" s="500"/>
      <c r="S284" s="500"/>
      <c r="T284" s="500"/>
      <c r="U284" s="500"/>
      <c r="V284" s="501"/>
      <c r="W284" s="572" t="s">
        <v>217</v>
      </c>
      <c r="X284" s="500"/>
      <c r="Y284" s="500"/>
      <c r="Z284" s="500"/>
      <c r="AA284" s="500"/>
      <c r="AB284" s="500"/>
      <c r="AC284" s="501"/>
      <c r="AD284" s="572">
        <v>4</v>
      </c>
      <c r="AE284" s="500"/>
      <c r="AF284" s="500"/>
      <c r="AG284" s="500"/>
      <c r="AH284" s="500"/>
      <c r="AI284" s="500"/>
      <c r="AJ284" s="501"/>
      <c r="AK284" s="572" t="s">
        <v>220</v>
      </c>
      <c r="AL284" s="500"/>
      <c r="AM284" s="500"/>
      <c r="AN284" s="500"/>
      <c r="AO284" s="500"/>
      <c r="AP284" s="500"/>
      <c r="AQ284" s="501"/>
      <c r="AR284" s="572"/>
      <c r="AS284" s="500"/>
      <c r="AT284" s="500"/>
      <c r="AU284" s="500"/>
      <c r="AV284" s="500"/>
      <c r="AW284" s="500"/>
      <c r="AX284" s="573"/>
    </row>
    <row r="285" spans="1:50" ht="18" customHeight="1" x14ac:dyDescent="0.15">
      <c r="A285" s="66"/>
      <c r="B285" s="67"/>
      <c r="C285" s="67"/>
      <c r="D285" s="67"/>
      <c r="E285" s="67"/>
      <c r="F285" s="68"/>
      <c r="G285" s="566"/>
      <c r="H285" s="567"/>
      <c r="I285" s="122" t="s">
        <v>34</v>
      </c>
      <c r="J285" s="141"/>
      <c r="K285" s="141"/>
      <c r="L285" s="141"/>
      <c r="M285" s="141"/>
      <c r="N285" s="141"/>
      <c r="O285" s="142"/>
      <c r="P285" s="125" t="s">
        <v>217</v>
      </c>
      <c r="Q285" s="126"/>
      <c r="R285" s="126"/>
      <c r="S285" s="126"/>
      <c r="T285" s="126"/>
      <c r="U285" s="126"/>
      <c r="V285" s="574"/>
      <c r="W285" s="125" t="s">
        <v>217</v>
      </c>
      <c r="X285" s="126"/>
      <c r="Y285" s="126"/>
      <c r="Z285" s="126"/>
      <c r="AA285" s="126"/>
      <c r="AB285" s="126"/>
      <c r="AC285" s="574"/>
      <c r="AD285" s="125" t="s">
        <v>217</v>
      </c>
      <c r="AE285" s="126"/>
      <c r="AF285" s="126"/>
      <c r="AG285" s="126"/>
      <c r="AH285" s="126"/>
      <c r="AI285" s="126"/>
      <c r="AJ285" s="574"/>
      <c r="AK285" s="125" t="s">
        <v>220</v>
      </c>
      <c r="AL285" s="126"/>
      <c r="AM285" s="126"/>
      <c r="AN285" s="126"/>
      <c r="AO285" s="126"/>
      <c r="AP285" s="126"/>
      <c r="AQ285" s="574"/>
      <c r="AR285" s="150"/>
      <c r="AS285" s="151"/>
      <c r="AT285" s="151"/>
      <c r="AU285" s="151"/>
      <c r="AV285" s="151"/>
      <c r="AW285" s="151"/>
      <c r="AX285" s="152"/>
    </row>
    <row r="286" spans="1:50" ht="18" customHeight="1" x14ac:dyDescent="0.15">
      <c r="A286" s="66"/>
      <c r="B286" s="67"/>
      <c r="C286" s="67"/>
      <c r="D286" s="67"/>
      <c r="E286" s="67"/>
      <c r="F286" s="68"/>
      <c r="G286" s="566"/>
      <c r="H286" s="567"/>
      <c r="I286" s="122" t="s">
        <v>35</v>
      </c>
      <c r="J286" s="141"/>
      <c r="K286" s="141"/>
      <c r="L286" s="141"/>
      <c r="M286" s="141"/>
      <c r="N286" s="141"/>
      <c r="O286" s="142"/>
      <c r="P286" s="125" t="s">
        <v>217</v>
      </c>
      <c r="Q286" s="126"/>
      <c r="R286" s="126"/>
      <c r="S286" s="126"/>
      <c r="T286" s="126"/>
      <c r="U286" s="126"/>
      <c r="V286" s="574"/>
      <c r="W286" s="125" t="s">
        <v>217</v>
      </c>
      <c r="X286" s="126"/>
      <c r="Y286" s="126"/>
      <c r="Z286" s="126"/>
      <c r="AA286" s="126"/>
      <c r="AB286" s="126"/>
      <c r="AC286" s="574"/>
      <c r="AD286" s="125" t="s">
        <v>217</v>
      </c>
      <c r="AE286" s="126"/>
      <c r="AF286" s="126"/>
      <c r="AG286" s="126"/>
      <c r="AH286" s="126"/>
      <c r="AI286" s="126"/>
      <c r="AJ286" s="574"/>
      <c r="AK286" s="125" t="s">
        <v>220</v>
      </c>
      <c r="AL286" s="126"/>
      <c r="AM286" s="126"/>
      <c r="AN286" s="126"/>
      <c r="AO286" s="126"/>
      <c r="AP286" s="126"/>
      <c r="AQ286" s="574"/>
      <c r="AR286" s="125"/>
      <c r="AS286" s="126"/>
      <c r="AT286" s="126"/>
      <c r="AU286" s="126"/>
      <c r="AV286" s="126"/>
      <c r="AW286" s="126"/>
      <c r="AX286" s="127"/>
    </row>
    <row r="287" spans="1:50" ht="18" customHeight="1" x14ac:dyDescent="0.15">
      <c r="A287" s="66"/>
      <c r="B287" s="67"/>
      <c r="C287" s="67"/>
      <c r="D287" s="67"/>
      <c r="E287" s="67"/>
      <c r="F287" s="68"/>
      <c r="G287" s="566"/>
      <c r="H287" s="567"/>
      <c r="I287" s="122" t="s">
        <v>37</v>
      </c>
      <c r="J287" s="141"/>
      <c r="K287" s="141"/>
      <c r="L287" s="141"/>
      <c r="M287" s="141"/>
      <c r="N287" s="141"/>
      <c r="O287" s="142"/>
      <c r="P287" s="125" t="s">
        <v>217</v>
      </c>
      <c r="Q287" s="126"/>
      <c r="R287" s="126"/>
      <c r="S287" s="126"/>
      <c r="T287" s="126"/>
      <c r="U287" s="126"/>
      <c r="V287" s="574"/>
      <c r="W287" s="125" t="s">
        <v>217</v>
      </c>
      <c r="X287" s="126"/>
      <c r="Y287" s="126"/>
      <c r="Z287" s="126"/>
      <c r="AA287" s="126"/>
      <c r="AB287" s="126"/>
      <c r="AC287" s="574"/>
      <c r="AD287" s="125" t="s">
        <v>217</v>
      </c>
      <c r="AE287" s="126"/>
      <c r="AF287" s="126"/>
      <c r="AG287" s="126"/>
      <c r="AH287" s="126"/>
      <c r="AI287" s="126"/>
      <c r="AJ287" s="574"/>
      <c r="AK287" s="125" t="s">
        <v>220</v>
      </c>
      <c r="AL287" s="126"/>
      <c r="AM287" s="126"/>
      <c r="AN287" s="126"/>
      <c r="AO287" s="126"/>
      <c r="AP287" s="126"/>
      <c r="AQ287" s="574"/>
      <c r="AR287" s="150"/>
      <c r="AS287" s="151"/>
      <c r="AT287" s="151"/>
      <c r="AU287" s="151"/>
      <c r="AV287" s="151"/>
      <c r="AW287" s="151"/>
      <c r="AX287" s="152"/>
    </row>
    <row r="288" spans="1:50" ht="18" customHeight="1" x14ac:dyDescent="0.15">
      <c r="A288" s="66"/>
      <c r="B288" s="67"/>
      <c r="C288" s="67"/>
      <c r="D288" s="67"/>
      <c r="E288" s="67"/>
      <c r="F288" s="68"/>
      <c r="G288" s="566"/>
      <c r="H288" s="567"/>
      <c r="I288" s="122" t="s">
        <v>39</v>
      </c>
      <c r="J288" s="141"/>
      <c r="K288" s="141"/>
      <c r="L288" s="141"/>
      <c r="M288" s="141"/>
      <c r="N288" s="141"/>
      <c r="O288" s="142"/>
      <c r="P288" s="125" t="s">
        <v>217</v>
      </c>
      <c r="Q288" s="126"/>
      <c r="R288" s="126"/>
      <c r="S288" s="126"/>
      <c r="T288" s="126"/>
      <c r="U288" s="126"/>
      <c r="V288" s="574"/>
      <c r="W288" s="125" t="s">
        <v>217</v>
      </c>
      <c r="X288" s="126"/>
      <c r="Y288" s="126"/>
      <c r="Z288" s="126"/>
      <c r="AA288" s="126"/>
      <c r="AB288" s="126"/>
      <c r="AC288" s="574"/>
      <c r="AD288" s="125" t="s">
        <v>217</v>
      </c>
      <c r="AE288" s="126"/>
      <c r="AF288" s="126"/>
      <c r="AG288" s="126"/>
      <c r="AH288" s="126"/>
      <c r="AI288" s="126"/>
      <c r="AJ288" s="574"/>
      <c r="AK288" s="125" t="s">
        <v>220</v>
      </c>
      <c r="AL288" s="126"/>
      <c r="AM288" s="126"/>
      <c r="AN288" s="126"/>
      <c r="AO288" s="126"/>
      <c r="AP288" s="126"/>
      <c r="AQ288" s="574"/>
      <c r="AR288" s="150"/>
      <c r="AS288" s="151"/>
      <c r="AT288" s="151"/>
      <c r="AU288" s="151"/>
      <c r="AV288" s="151"/>
      <c r="AW288" s="151"/>
      <c r="AX288" s="152"/>
    </row>
    <row r="289" spans="1:50" ht="18" customHeight="1" x14ac:dyDescent="0.15">
      <c r="A289" s="66"/>
      <c r="B289" s="67"/>
      <c r="C289" s="67"/>
      <c r="D289" s="67"/>
      <c r="E289" s="67"/>
      <c r="F289" s="68"/>
      <c r="G289" s="568"/>
      <c r="H289" s="145"/>
      <c r="I289" s="592" t="s">
        <v>40</v>
      </c>
      <c r="J289" s="593"/>
      <c r="K289" s="593"/>
      <c r="L289" s="593"/>
      <c r="M289" s="593"/>
      <c r="N289" s="593"/>
      <c r="O289" s="594"/>
      <c r="P289" s="595" t="s">
        <v>209</v>
      </c>
      <c r="Q289" s="596"/>
      <c r="R289" s="596"/>
      <c r="S289" s="596"/>
      <c r="T289" s="596"/>
      <c r="U289" s="596"/>
      <c r="V289" s="597"/>
      <c r="W289" s="595" t="s">
        <v>209</v>
      </c>
      <c r="X289" s="596"/>
      <c r="Y289" s="596"/>
      <c r="Z289" s="596"/>
      <c r="AA289" s="596"/>
      <c r="AB289" s="596"/>
      <c r="AC289" s="597"/>
      <c r="AD289" s="595">
        <v>4</v>
      </c>
      <c r="AE289" s="596"/>
      <c r="AF289" s="596"/>
      <c r="AG289" s="596"/>
      <c r="AH289" s="596"/>
      <c r="AI289" s="596"/>
      <c r="AJ289" s="597"/>
      <c r="AK289" s="595"/>
      <c r="AL289" s="596"/>
      <c r="AM289" s="596"/>
      <c r="AN289" s="596"/>
      <c r="AO289" s="596"/>
      <c r="AP289" s="596"/>
      <c r="AQ289" s="597"/>
      <c r="AR289" s="595"/>
      <c r="AS289" s="596"/>
      <c r="AT289" s="596"/>
      <c r="AU289" s="596"/>
      <c r="AV289" s="596"/>
      <c r="AW289" s="596"/>
      <c r="AX289" s="598"/>
    </row>
    <row r="290" spans="1:50" ht="18" customHeight="1" x14ac:dyDescent="0.15">
      <c r="A290" s="66"/>
      <c r="B290" s="67"/>
      <c r="C290" s="67"/>
      <c r="D290" s="67"/>
      <c r="E290" s="67"/>
      <c r="F290" s="68"/>
      <c r="G290" s="582" t="s">
        <v>41</v>
      </c>
      <c r="H290" s="583"/>
      <c r="I290" s="583"/>
      <c r="J290" s="583"/>
      <c r="K290" s="583"/>
      <c r="L290" s="583"/>
      <c r="M290" s="583"/>
      <c r="N290" s="583"/>
      <c r="O290" s="584"/>
      <c r="P290" s="452" t="s">
        <v>209</v>
      </c>
      <c r="Q290" s="233"/>
      <c r="R290" s="233"/>
      <c r="S290" s="233"/>
      <c r="T290" s="233"/>
      <c r="U290" s="233"/>
      <c r="V290" s="485"/>
      <c r="W290" s="452" t="s">
        <v>209</v>
      </c>
      <c r="X290" s="233"/>
      <c r="Y290" s="233"/>
      <c r="Z290" s="233"/>
      <c r="AA290" s="233"/>
      <c r="AB290" s="233"/>
      <c r="AC290" s="485"/>
      <c r="AD290" s="589">
        <f>0.89+1.78</f>
        <v>2.67</v>
      </c>
      <c r="AE290" s="590"/>
      <c r="AF290" s="590"/>
      <c r="AG290" s="590"/>
      <c r="AH290" s="590"/>
      <c r="AI290" s="590"/>
      <c r="AJ290" s="591"/>
      <c r="AK290" s="586"/>
      <c r="AL290" s="509"/>
      <c r="AM290" s="509"/>
      <c r="AN290" s="509"/>
      <c r="AO290" s="509"/>
      <c r="AP290" s="509"/>
      <c r="AQ290" s="510"/>
      <c r="AR290" s="586"/>
      <c r="AS290" s="509"/>
      <c r="AT290" s="509"/>
      <c r="AU290" s="509"/>
      <c r="AV290" s="509"/>
      <c r="AW290" s="509"/>
      <c r="AX290" s="587"/>
    </row>
    <row r="291" spans="1:50" ht="18" customHeight="1" x14ac:dyDescent="0.15">
      <c r="A291" s="69"/>
      <c r="B291" s="70"/>
      <c r="C291" s="70"/>
      <c r="D291" s="70"/>
      <c r="E291" s="70"/>
      <c r="F291" s="71"/>
      <c r="G291" s="582" t="s">
        <v>42</v>
      </c>
      <c r="H291" s="583"/>
      <c r="I291" s="583"/>
      <c r="J291" s="583"/>
      <c r="K291" s="583"/>
      <c r="L291" s="583"/>
      <c r="M291" s="583"/>
      <c r="N291" s="583"/>
      <c r="O291" s="584"/>
      <c r="P291" s="452" t="s">
        <v>209</v>
      </c>
      <c r="Q291" s="233"/>
      <c r="R291" s="233"/>
      <c r="S291" s="233"/>
      <c r="T291" s="233"/>
      <c r="U291" s="233"/>
      <c r="V291" s="485"/>
      <c r="W291" s="452" t="s">
        <v>209</v>
      </c>
      <c r="X291" s="233"/>
      <c r="Y291" s="233"/>
      <c r="Z291" s="233"/>
      <c r="AA291" s="233"/>
      <c r="AB291" s="233"/>
      <c r="AC291" s="485"/>
      <c r="AD291" s="609">
        <f>AD290/AD289</f>
        <v>0.66749999999999998</v>
      </c>
      <c r="AE291" s="610"/>
      <c r="AF291" s="610"/>
      <c r="AG291" s="610"/>
      <c r="AH291" s="610"/>
      <c r="AI291" s="610"/>
      <c r="AJ291" s="611"/>
      <c r="AK291" s="586"/>
      <c r="AL291" s="509"/>
      <c r="AM291" s="509"/>
      <c r="AN291" s="509"/>
      <c r="AO291" s="509"/>
      <c r="AP291" s="509"/>
      <c r="AQ291" s="510"/>
      <c r="AR291" s="586"/>
      <c r="AS291" s="509"/>
      <c r="AT291" s="509"/>
      <c r="AU291" s="509"/>
      <c r="AV291" s="509"/>
      <c r="AW291" s="509"/>
      <c r="AX291" s="587"/>
    </row>
    <row r="292" spans="1:50" ht="18" customHeight="1" x14ac:dyDescent="0.15">
      <c r="A292" s="265" t="s">
        <v>75</v>
      </c>
      <c r="B292" s="266"/>
      <c r="C292" s="600" t="s">
        <v>76</v>
      </c>
      <c r="D292" s="601"/>
      <c r="E292" s="601"/>
      <c r="F292" s="601"/>
      <c r="G292" s="601"/>
      <c r="H292" s="601"/>
      <c r="I292" s="601"/>
      <c r="J292" s="601"/>
      <c r="K292" s="602"/>
      <c r="L292" s="603" t="s">
        <v>77</v>
      </c>
      <c r="M292" s="604"/>
      <c r="N292" s="604"/>
      <c r="O292" s="604"/>
      <c r="P292" s="604"/>
      <c r="Q292" s="605"/>
      <c r="R292" s="606" t="s">
        <v>207</v>
      </c>
      <c r="S292" s="601"/>
      <c r="T292" s="601"/>
      <c r="U292" s="601"/>
      <c r="V292" s="601"/>
      <c r="W292" s="602"/>
      <c r="X292" s="606" t="s">
        <v>78</v>
      </c>
      <c r="Y292" s="601"/>
      <c r="Z292" s="601"/>
      <c r="AA292" s="601"/>
      <c r="AB292" s="601"/>
      <c r="AC292" s="601"/>
      <c r="AD292" s="601"/>
      <c r="AE292" s="601"/>
      <c r="AF292" s="601"/>
      <c r="AG292" s="601"/>
      <c r="AH292" s="601"/>
      <c r="AI292" s="601"/>
      <c r="AJ292" s="601"/>
      <c r="AK292" s="601"/>
      <c r="AL292" s="601"/>
      <c r="AM292" s="601"/>
      <c r="AN292" s="601"/>
      <c r="AO292" s="601"/>
      <c r="AP292" s="601"/>
      <c r="AQ292" s="601"/>
      <c r="AR292" s="601"/>
      <c r="AS292" s="601"/>
      <c r="AT292" s="601"/>
      <c r="AU292" s="601"/>
      <c r="AV292" s="601"/>
      <c r="AW292" s="601"/>
      <c r="AX292" s="607"/>
    </row>
    <row r="293" spans="1:50" ht="18" customHeight="1" x14ac:dyDescent="0.15">
      <c r="A293" s="267"/>
      <c r="B293" s="268"/>
      <c r="C293" s="278"/>
      <c r="D293" s="279"/>
      <c r="E293" s="279"/>
      <c r="F293" s="279"/>
      <c r="G293" s="279"/>
      <c r="H293" s="279"/>
      <c r="I293" s="279"/>
      <c r="J293" s="279"/>
      <c r="K293" s="280"/>
      <c r="L293" s="608" t="s">
        <v>209</v>
      </c>
      <c r="M293" s="279"/>
      <c r="N293" s="279"/>
      <c r="O293" s="279"/>
      <c r="P293" s="279"/>
      <c r="Q293" s="280"/>
      <c r="R293" s="608"/>
      <c r="S293" s="279"/>
      <c r="T293" s="279"/>
      <c r="U293" s="279"/>
      <c r="V293" s="279"/>
      <c r="W293" s="280"/>
      <c r="X293" s="282"/>
      <c r="Y293" s="283"/>
      <c r="Z293" s="283"/>
      <c r="AA293" s="283"/>
      <c r="AB293" s="283"/>
      <c r="AC293" s="283"/>
      <c r="AD293" s="283"/>
      <c r="AE293" s="283"/>
      <c r="AF293" s="283"/>
      <c r="AG293" s="283"/>
      <c r="AH293" s="283"/>
      <c r="AI293" s="283"/>
      <c r="AJ293" s="283"/>
      <c r="AK293" s="283"/>
      <c r="AL293" s="283"/>
      <c r="AM293" s="283"/>
      <c r="AN293" s="283"/>
      <c r="AO293" s="283"/>
      <c r="AP293" s="283"/>
      <c r="AQ293" s="283"/>
      <c r="AR293" s="283"/>
      <c r="AS293" s="283"/>
      <c r="AT293" s="283"/>
      <c r="AU293" s="283"/>
      <c r="AV293" s="283"/>
      <c r="AW293" s="283"/>
      <c r="AX293" s="284"/>
    </row>
    <row r="294" spans="1:50" ht="18" customHeight="1" x14ac:dyDescent="0.15">
      <c r="A294" s="267"/>
      <c r="B294" s="268"/>
      <c r="C294" s="258"/>
      <c r="D294" s="259"/>
      <c r="E294" s="259"/>
      <c r="F294" s="259"/>
      <c r="G294" s="259"/>
      <c r="H294" s="259"/>
      <c r="I294" s="259"/>
      <c r="J294" s="259"/>
      <c r="K294" s="260"/>
      <c r="L294" s="599"/>
      <c r="M294" s="259"/>
      <c r="N294" s="259"/>
      <c r="O294" s="259"/>
      <c r="P294" s="259"/>
      <c r="Q294" s="260"/>
      <c r="R294" s="599"/>
      <c r="S294" s="259"/>
      <c r="T294" s="259"/>
      <c r="U294" s="259"/>
      <c r="V294" s="259"/>
      <c r="W294" s="260"/>
      <c r="X294" s="262"/>
      <c r="Y294" s="263"/>
      <c r="Z294" s="263"/>
      <c r="AA294" s="263"/>
      <c r="AB294" s="263"/>
      <c r="AC294" s="263"/>
      <c r="AD294" s="263"/>
      <c r="AE294" s="263"/>
      <c r="AF294" s="263"/>
      <c r="AG294" s="263"/>
      <c r="AH294" s="263"/>
      <c r="AI294" s="263"/>
      <c r="AJ294" s="263"/>
      <c r="AK294" s="263"/>
      <c r="AL294" s="263"/>
      <c r="AM294" s="263"/>
      <c r="AN294" s="263"/>
      <c r="AO294" s="263"/>
      <c r="AP294" s="263"/>
      <c r="AQ294" s="263"/>
      <c r="AR294" s="263"/>
      <c r="AS294" s="263"/>
      <c r="AT294" s="263"/>
      <c r="AU294" s="263"/>
      <c r="AV294" s="263"/>
      <c r="AW294" s="263"/>
      <c r="AX294" s="264"/>
    </row>
    <row r="295" spans="1:50" ht="18" customHeight="1" x14ac:dyDescent="0.15">
      <c r="A295" s="267"/>
      <c r="B295" s="268"/>
      <c r="C295" s="258"/>
      <c r="D295" s="259"/>
      <c r="E295" s="259"/>
      <c r="F295" s="259"/>
      <c r="G295" s="259"/>
      <c r="H295" s="259"/>
      <c r="I295" s="259"/>
      <c r="J295" s="259"/>
      <c r="K295" s="260"/>
      <c r="L295" s="599"/>
      <c r="M295" s="259"/>
      <c r="N295" s="259"/>
      <c r="O295" s="259"/>
      <c r="P295" s="259"/>
      <c r="Q295" s="260"/>
      <c r="R295" s="599"/>
      <c r="S295" s="259"/>
      <c r="T295" s="259"/>
      <c r="U295" s="259"/>
      <c r="V295" s="259"/>
      <c r="W295" s="260"/>
      <c r="X295" s="262"/>
      <c r="Y295" s="263"/>
      <c r="Z295" s="263"/>
      <c r="AA295" s="263"/>
      <c r="AB295" s="263"/>
      <c r="AC295" s="263"/>
      <c r="AD295" s="263"/>
      <c r="AE295" s="263"/>
      <c r="AF295" s="263"/>
      <c r="AG295" s="263"/>
      <c r="AH295" s="263"/>
      <c r="AI295" s="263"/>
      <c r="AJ295" s="263"/>
      <c r="AK295" s="263"/>
      <c r="AL295" s="263"/>
      <c r="AM295" s="263"/>
      <c r="AN295" s="263"/>
      <c r="AO295" s="263"/>
      <c r="AP295" s="263"/>
      <c r="AQ295" s="263"/>
      <c r="AR295" s="263"/>
      <c r="AS295" s="263"/>
      <c r="AT295" s="263"/>
      <c r="AU295" s="263"/>
      <c r="AV295" s="263"/>
      <c r="AW295" s="263"/>
      <c r="AX295" s="264"/>
    </row>
    <row r="296" spans="1:50" ht="18" customHeight="1" x14ac:dyDescent="0.15">
      <c r="A296" s="267"/>
      <c r="B296" s="268"/>
      <c r="C296" s="258"/>
      <c r="D296" s="259"/>
      <c r="E296" s="259"/>
      <c r="F296" s="259"/>
      <c r="G296" s="259"/>
      <c r="H296" s="259"/>
      <c r="I296" s="259"/>
      <c r="J296" s="259"/>
      <c r="K296" s="260"/>
      <c r="L296" s="599"/>
      <c r="M296" s="259"/>
      <c r="N296" s="259"/>
      <c r="O296" s="259"/>
      <c r="P296" s="259"/>
      <c r="Q296" s="260"/>
      <c r="R296" s="599"/>
      <c r="S296" s="259"/>
      <c r="T296" s="259"/>
      <c r="U296" s="259"/>
      <c r="V296" s="259"/>
      <c r="W296" s="260"/>
      <c r="X296" s="262"/>
      <c r="Y296" s="263"/>
      <c r="Z296" s="263"/>
      <c r="AA296" s="263"/>
      <c r="AB296" s="263"/>
      <c r="AC296" s="263"/>
      <c r="AD296" s="263"/>
      <c r="AE296" s="263"/>
      <c r="AF296" s="263"/>
      <c r="AG296" s="263"/>
      <c r="AH296" s="263"/>
      <c r="AI296" s="263"/>
      <c r="AJ296" s="263"/>
      <c r="AK296" s="263"/>
      <c r="AL296" s="263"/>
      <c r="AM296" s="263"/>
      <c r="AN296" s="263"/>
      <c r="AO296" s="263"/>
      <c r="AP296" s="263"/>
      <c r="AQ296" s="263"/>
      <c r="AR296" s="263"/>
      <c r="AS296" s="263"/>
      <c r="AT296" s="263"/>
      <c r="AU296" s="263"/>
      <c r="AV296" s="263"/>
      <c r="AW296" s="263"/>
      <c r="AX296" s="264"/>
    </row>
    <row r="297" spans="1:50" ht="18" customHeight="1" x14ac:dyDescent="0.15">
      <c r="A297" s="267"/>
      <c r="B297" s="268"/>
      <c r="C297" s="258"/>
      <c r="D297" s="259"/>
      <c r="E297" s="259"/>
      <c r="F297" s="259"/>
      <c r="G297" s="259"/>
      <c r="H297" s="259"/>
      <c r="I297" s="259"/>
      <c r="J297" s="259"/>
      <c r="K297" s="260"/>
      <c r="L297" s="599"/>
      <c r="M297" s="259"/>
      <c r="N297" s="259"/>
      <c r="O297" s="259"/>
      <c r="P297" s="259"/>
      <c r="Q297" s="260"/>
      <c r="R297" s="599"/>
      <c r="S297" s="259"/>
      <c r="T297" s="259"/>
      <c r="U297" s="259"/>
      <c r="V297" s="259"/>
      <c r="W297" s="260"/>
      <c r="X297" s="262"/>
      <c r="Y297" s="263"/>
      <c r="Z297" s="263"/>
      <c r="AA297" s="263"/>
      <c r="AB297" s="263"/>
      <c r="AC297" s="263"/>
      <c r="AD297" s="263"/>
      <c r="AE297" s="263"/>
      <c r="AF297" s="263"/>
      <c r="AG297" s="263"/>
      <c r="AH297" s="263"/>
      <c r="AI297" s="263"/>
      <c r="AJ297" s="263"/>
      <c r="AK297" s="263"/>
      <c r="AL297" s="263"/>
      <c r="AM297" s="263"/>
      <c r="AN297" s="263"/>
      <c r="AO297" s="263"/>
      <c r="AP297" s="263"/>
      <c r="AQ297" s="263"/>
      <c r="AR297" s="263"/>
      <c r="AS297" s="263"/>
      <c r="AT297" s="263"/>
      <c r="AU297" s="263"/>
      <c r="AV297" s="263"/>
      <c r="AW297" s="263"/>
      <c r="AX297" s="264"/>
    </row>
    <row r="298" spans="1:50" ht="18" customHeight="1" x14ac:dyDescent="0.15">
      <c r="A298" s="267"/>
      <c r="B298" s="268"/>
      <c r="C298" s="318"/>
      <c r="D298" s="319"/>
      <c r="E298" s="319"/>
      <c r="F298" s="319"/>
      <c r="G298" s="319"/>
      <c r="H298" s="319"/>
      <c r="I298" s="319"/>
      <c r="J298" s="319"/>
      <c r="K298" s="320"/>
      <c r="L298" s="321"/>
      <c r="M298" s="319"/>
      <c r="N298" s="319"/>
      <c r="O298" s="319"/>
      <c r="P298" s="319"/>
      <c r="Q298" s="320"/>
      <c r="R298" s="321"/>
      <c r="S298" s="319"/>
      <c r="T298" s="319"/>
      <c r="U298" s="319"/>
      <c r="V298" s="319"/>
      <c r="W298" s="320"/>
      <c r="X298" s="262"/>
      <c r="Y298" s="263"/>
      <c r="Z298" s="263"/>
      <c r="AA298" s="263"/>
      <c r="AB298" s="263"/>
      <c r="AC298" s="263"/>
      <c r="AD298" s="263"/>
      <c r="AE298" s="263"/>
      <c r="AF298" s="263"/>
      <c r="AG298" s="263"/>
      <c r="AH298" s="263"/>
      <c r="AI298" s="263"/>
      <c r="AJ298" s="263"/>
      <c r="AK298" s="263"/>
      <c r="AL298" s="263"/>
      <c r="AM298" s="263"/>
      <c r="AN298" s="263"/>
      <c r="AO298" s="263"/>
      <c r="AP298" s="263"/>
      <c r="AQ298" s="263"/>
      <c r="AR298" s="263"/>
      <c r="AS298" s="263"/>
      <c r="AT298" s="263"/>
      <c r="AU298" s="263"/>
      <c r="AV298" s="263"/>
      <c r="AW298" s="263"/>
      <c r="AX298" s="264"/>
    </row>
    <row r="299" spans="1:50" ht="18" customHeight="1" thickBot="1" x14ac:dyDescent="0.2">
      <c r="A299" s="269"/>
      <c r="B299" s="270"/>
      <c r="C299" s="322" t="s">
        <v>40</v>
      </c>
      <c r="D299" s="323"/>
      <c r="E299" s="323"/>
      <c r="F299" s="323"/>
      <c r="G299" s="323"/>
      <c r="H299" s="323"/>
      <c r="I299" s="323"/>
      <c r="J299" s="323"/>
      <c r="K299" s="324"/>
      <c r="L299" s="325" t="s">
        <v>209</v>
      </c>
      <c r="M299" s="326"/>
      <c r="N299" s="326"/>
      <c r="O299" s="326"/>
      <c r="P299" s="326"/>
      <c r="Q299" s="327"/>
      <c r="R299" s="325"/>
      <c r="S299" s="326"/>
      <c r="T299" s="326"/>
      <c r="U299" s="326"/>
      <c r="V299" s="326"/>
      <c r="W299" s="327"/>
      <c r="X299" s="328"/>
      <c r="Y299" s="329"/>
      <c r="Z299" s="329"/>
      <c r="AA299" s="329"/>
      <c r="AB299" s="329"/>
      <c r="AC299" s="329"/>
      <c r="AD299" s="329"/>
      <c r="AE299" s="329"/>
      <c r="AF299" s="329"/>
      <c r="AG299" s="329"/>
      <c r="AH299" s="329"/>
      <c r="AI299" s="329"/>
      <c r="AJ299" s="329"/>
      <c r="AK299" s="329"/>
      <c r="AL299" s="329"/>
      <c r="AM299" s="329"/>
      <c r="AN299" s="329"/>
      <c r="AO299" s="329"/>
      <c r="AP299" s="329"/>
      <c r="AQ299" s="329"/>
      <c r="AR299" s="329"/>
      <c r="AS299" s="329"/>
      <c r="AT299" s="329"/>
      <c r="AU299" s="329"/>
      <c r="AV299" s="329"/>
      <c r="AW299" s="329"/>
      <c r="AX299" s="330"/>
    </row>
  </sheetData>
  <mergeCells count="1023">
    <mergeCell ref="R296:W296"/>
    <mergeCell ref="X296:AX296"/>
    <mergeCell ref="C297:K297"/>
    <mergeCell ref="L297:Q297"/>
    <mergeCell ref="R297:W297"/>
    <mergeCell ref="X297:AX297"/>
    <mergeCell ref="L294:Q294"/>
    <mergeCell ref="R294:W294"/>
    <mergeCell ref="X294:AX294"/>
    <mergeCell ref="C295:K295"/>
    <mergeCell ref="L295:Q295"/>
    <mergeCell ref="R295:W295"/>
    <mergeCell ref="X295:AX295"/>
    <mergeCell ref="A292:B299"/>
    <mergeCell ref="C292:K292"/>
    <mergeCell ref="L292:Q292"/>
    <mergeCell ref="R292:W292"/>
    <mergeCell ref="X292:AX292"/>
    <mergeCell ref="C293:K293"/>
    <mergeCell ref="L293:Q293"/>
    <mergeCell ref="R293:W293"/>
    <mergeCell ref="X293:AX293"/>
    <mergeCell ref="C294:K294"/>
    <mergeCell ref="G291:O291"/>
    <mergeCell ref="P291:V291"/>
    <mergeCell ref="W291:AC291"/>
    <mergeCell ref="AD291:AJ291"/>
    <mergeCell ref="AK291:AQ291"/>
    <mergeCell ref="AR291:AX291"/>
    <mergeCell ref="G290:O290"/>
    <mergeCell ref="P290:V290"/>
    <mergeCell ref="W290:AC290"/>
    <mergeCell ref="AD290:AJ290"/>
    <mergeCell ref="AK290:AQ290"/>
    <mergeCell ref="AR290:AX290"/>
    <mergeCell ref="C298:K298"/>
    <mergeCell ref="L298:Q298"/>
    <mergeCell ref="R298:W298"/>
    <mergeCell ref="X298:AX298"/>
    <mergeCell ref="C299:K299"/>
    <mergeCell ref="L299:Q299"/>
    <mergeCell ref="R299:W299"/>
    <mergeCell ref="X299:AX299"/>
    <mergeCell ref="C296:K296"/>
    <mergeCell ref="L296:Q296"/>
    <mergeCell ref="AD286:AJ286"/>
    <mergeCell ref="AK286:AQ286"/>
    <mergeCell ref="AR286:AX286"/>
    <mergeCell ref="AR283:AX283"/>
    <mergeCell ref="G284:H289"/>
    <mergeCell ref="I284:O284"/>
    <mergeCell ref="P284:V284"/>
    <mergeCell ref="W284:AC284"/>
    <mergeCell ref="AD284:AJ284"/>
    <mergeCell ref="AK284:AQ284"/>
    <mergeCell ref="AR284:AX284"/>
    <mergeCell ref="I285:O285"/>
    <mergeCell ref="P285:V285"/>
    <mergeCell ref="I289:O289"/>
    <mergeCell ref="P289:V289"/>
    <mergeCell ref="W289:AC289"/>
    <mergeCell ref="AD289:AJ289"/>
    <mergeCell ref="AK289:AQ289"/>
    <mergeCell ref="AR289:AX289"/>
    <mergeCell ref="I288:O288"/>
    <mergeCell ref="P288:V288"/>
    <mergeCell ref="W288:AC288"/>
    <mergeCell ref="AD288:AJ288"/>
    <mergeCell ref="AK288:AQ288"/>
    <mergeCell ref="AR288:AX288"/>
    <mergeCell ref="I287:O287"/>
    <mergeCell ref="P287:V287"/>
    <mergeCell ref="W287:AC287"/>
    <mergeCell ref="AD287:AJ287"/>
    <mergeCell ref="AK287:AQ287"/>
    <mergeCell ref="AR287:AX287"/>
    <mergeCell ref="A281:F281"/>
    <mergeCell ref="G281:AX281"/>
    <mergeCell ref="A282:F282"/>
    <mergeCell ref="G282:AX282"/>
    <mergeCell ref="A283:F291"/>
    <mergeCell ref="G283:O283"/>
    <mergeCell ref="P283:V283"/>
    <mergeCell ref="W283:AC283"/>
    <mergeCell ref="AD283:AJ283"/>
    <mergeCell ref="AK283:AQ283"/>
    <mergeCell ref="A279:F279"/>
    <mergeCell ref="G279:X279"/>
    <mergeCell ref="Y279:AD279"/>
    <mergeCell ref="AE279:AX279"/>
    <mergeCell ref="A280:F280"/>
    <mergeCell ref="G280:AX280"/>
    <mergeCell ref="A277:F277"/>
    <mergeCell ref="G277:X277"/>
    <mergeCell ref="Y277:AD277"/>
    <mergeCell ref="AE277:AP277"/>
    <mergeCell ref="AQ277:AX277"/>
    <mergeCell ref="A278:F278"/>
    <mergeCell ref="G278:X278"/>
    <mergeCell ref="Y278:AD278"/>
    <mergeCell ref="AE278:AX278"/>
    <mergeCell ref="W285:AC285"/>
    <mergeCell ref="AD285:AJ285"/>
    <mergeCell ref="AK285:AQ285"/>
    <mergeCell ref="AR285:AX285"/>
    <mergeCell ref="I286:O286"/>
    <mergeCell ref="P286:V286"/>
    <mergeCell ref="W286:AC286"/>
    <mergeCell ref="AQ275:AX275"/>
    <mergeCell ref="A276:F276"/>
    <mergeCell ref="G276:X276"/>
    <mergeCell ref="Y276:AD276"/>
    <mergeCell ref="AE276:AP276"/>
    <mergeCell ref="AQ276:AX276"/>
    <mergeCell ref="C273:K273"/>
    <mergeCell ref="L273:Q273"/>
    <mergeCell ref="R273:W273"/>
    <mergeCell ref="X273:AX273"/>
    <mergeCell ref="C274:K274"/>
    <mergeCell ref="L274:Q274"/>
    <mergeCell ref="R274:W274"/>
    <mergeCell ref="X274:AX274"/>
    <mergeCell ref="C271:K271"/>
    <mergeCell ref="L271:Q271"/>
    <mergeCell ref="R271:W271"/>
    <mergeCell ref="X271:AX271"/>
    <mergeCell ref="C272:K272"/>
    <mergeCell ref="L272:Q272"/>
    <mergeCell ref="R272:W272"/>
    <mergeCell ref="X272:AX272"/>
    <mergeCell ref="L269:Q269"/>
    <mergeCell ref="R269:W269"/>
    <mergeCell ref="X269:AX269"/>
    <mergeCell ref="C270:K270"/>
    <mergeCell ref="L270:Q270"/>
    <mergeCell ref="R270:W270"/>
    <mergeCell ref="X270:AX270"/>
    <mergeCell ref="A267:B274"/>
    <mergeCell ref="C267:K267"/>
    <mergeCell ref="L267:Q267"/>
    <mergeCell ref="R267:W267"/>
    <mergeCell ref="X267:AX267"/>
    <mergeCell ref="C268:K268"/>
    <mergeCell ref="L268:Q268"/>
    <mergeCell ref="R268:W268"/>
    <mergeCell ref="X268:AX268"/>
    <mergeCell ref="C269:K269"/>
    <mergeCell ref="W260:AC260"/>
    <mergeCell ref="AD260:AJ260"/>
    <mergeCell ref="AK260:AQ260"/>
    <mergeCell ref="AR260:AX260"/>
    <mergeCell ref="I261:O261"/>
    <mergeCell ref="P261:V261"/>
    <mergeCell ref="W261:AC261"/>
    <mergeCell ref="AD261:AJ261"/>
    <mergeCell ref="AK261:AQ261"/>
    <mergeCell ref="AR261:AX261"/>
    <mergeCell ref="G266:O266"/>
    <mergeCell ref="P266:V266"/>
    <mergeCell ref="W266:AC266"/>
    <mergeCell ref="AD266:AJ266"/>
    <mergeCell ref="AK266:AQ266"/>
    <mergeCell ref="AR266:AX266"/>
    <mergeCell ref="G265:O265"/>
    <mergeCell ref="P265:V265"/>
    <mergeCell ref="W265:AC265"/>
    <mergeCell ref="AD265:AJ265"/>
    <mergeCell ref="AK265:AQ265"/>
    <mergeCell ref="AR265:AX265"/>
    <mergeCell ref="I264:O264"/>
    <mergeCell ref="P264:V264"/>
    <mergeCell ref="W264:AC264"/>
    <mergeCell ref="AD264:AJ264"/>
    <mergeCell ref="AK264:AQ264"/>
    <mergeCell ref="AR264:AX264"/>
    <mergeCell ref="AR258:AX258"/>
    <mergeCell ref="G259:H264"/>
    <mergeCell ref="I259:O259"/>
    <mergeCell ref="P259:V259"/>
    <mergeCell ref="W259:AC259"/>
    <mergeCell ref="AD259:AJ259"/>
    <mergeCell ref="AK259:AQ259"/>
    <mergeCell ref="AR259:AX259"/>
    <mergeCell ref="I260:O260"/>
    <mergeCell ref="P260:V260"/>
    <mergeCell ref="A256:F256"/>
    <mergeCell ref="G256:AX256"/>
    <mergeCell ref="A257:F257"/>
    <mergeCell ref="G257:AX257"/>
    <mergeCell ref="A258:F266"/>
    <mergeCell ref="G258:O258"/>
    <mergeCell ref="P258:V258"/>
    <mergeCell ref="W258:AC258"/>
    <mergeCell ref="AD258:AJ258"/>
    <mergeCell ref="AK258:AQ258"/>
    <mergeCell ref="I263:O263"/>
    <mergeCell ref="P263:V263"/>
    <mergeCell ref="W263:AC263"/>
    <mergeCell ref="AD263:AJ263"/>
    <mergeCell ref="AK263:AQ263"/>
    <mergeCell ref="AR263:AX263"/>
    <mergeCell ref="I262:O262"/>
    <mergeCell ref="P262:V262"/>
    <mergeCell ref="W262:AC262"/>
    <mergeCell ref="AD262:AJ262"/>
    <mergeCell ref="AK262:AQ262"/>
    <mergeCell ref="AR262:AX262"/>
    <mergeCell ref="A255:F255"/>
    <mergeCell ref="G255:AX255"/>
    <mergeCell ref="A252:F252"/>
    <mergeCell ref="G252:X252"/>
    <mergeCell ref="Y252:AD252"/>
    <mergeCell ref="AE252:AP252"/>
    <mergeCell ref="AQ252:AX252"/>
    <mergeCell ref="A253:F253"/>
    <mergeCell ref="G253:X253"/>
    <mergeCell ref="Y253:AD253"/>
    <mergeCell ref="AE253:AX253"/>
    <mergeCell ref="AQ250:AX250"/>
    <mergeCell ref="A251:F251"/>
    <mergeCell ref="G251:X251"/>
    <mergeCell ref="Y251:AD251"/>
    <mergeCell ref="AE251:AP251"/>
    <mergeCell ref="AQ251:AX251"/>
    <mergeCell ref="R245:W245"/>
    <mergeCell ref="X245:AX245"/>
    <mergeCell ref="C246:K246"/>
    <mergeCell ref="L246:Q246"/>
    <mergeCell ref="R246:W246"/>
    <mergeCell ref="X246:AX246"/>
    <mergeCell ref="L243:Q243"/>
    <mergeCell ref="R243:W243"/>
    <mergeCell ref="X243:AX243"/>
    <mergeCell ref="C244:K244"/>
    <mergeCell ref="L244:Q244"/>
    <mergeCell ref="R244:W244"/>
    <mergeCell ref="X244:AX244"/>
    <mergeCell ref="A254:F254"/>
    <mergeCell ref="G254:X254"/>
    <mergeCell ref="Y254:AD254"/>
    <mergeCell ref="AE254:AX254"/>
    <mergeCell ref="A241:B248"/>
    <mergeCell ref="C241:K241"/>
    <mergeCell ref="L241:Q241"/>
    <mergeCell ref="R241:W241"/>
    <mergeCell ref="X241:AX241"/>
    <mergeCell ref="C242:K242"/>
    <mergeCell ref="L242:Q242"/>
    <mergeCell ref="R242:W242"/>
    <mergeCell ref="X242:AX242"/>
    <mergeCell ref="C243:K243"/>
    <mergeCell ref="G240:O240"/>
    <mergeCell ref="P240:V240"/>
    <mergeCell ref="W240:AC240"/>
    <mergeCell ref="AD240:AJ240"/>
    <mergeCell ref="AK240:AQ240"/>
    <mergeCell ref="AR240:AX240"/>
    <mergeCell ref="G239:O239"/>
    <mergeCell ref="P239:V239"/>
    <mergeCell ref="W239:AC239"/>
    <mergeCell ref="AD239:AJ239"/>
    <mergeCell ref="AK239:AQ239"/>
    <mergeCell ref="AR239:AX239"/>
    <mergeCell ref="C247:K247"/>
    <mergeCell ref="L247:Q247"/>
    <mergeCell ref="R247:W247"/>
    <mergeCell ref="X247:AX247"/>
    <mergeCell ref="C248:K248"/>
    <mergeCell ref="L248:Q248"/>
    <mergeCell ref="R248:W248"/>
    <mergeCell ref="X248:AX248"/>
    <mergeCell ref="C245:K245"/>
    <mergeCell ref="L245:Q245"/>
    <mergeCell ref="AD235:AJ235"/>
    <mergeCell ref="AK235:AQ235"/>
    <mergeCell ref="AR235:AX235"/>
    <mergeCell ref="AR232:AX232"/>
    <mergeCell ref="G233:H238"/>
    <mergeCell ref="I233:O233"/>
    <mergeCell ref="P233:V233"/>
    <mergeCell ref="W233:AC233"/>
    <mergeCell ref="AD233:AJ233"/>
    <mergeCell ref="AK233:AQ233"/>
    <mergeCell ref="AR233:AX233"/>
    <mergeCell ref="I234:O234"/>
    <mergeCell ref="P234:V234"/>
    <mergeCell ref="I238:O238"/>
    <mergeCell ref="P238:V238"/>
    <mergeCell ref="W238:AC238"/>
    <mergeCell ref="AD238:AJ238"/>
    <mergeCell ref="AK238:AQ238"/>
    <mergeCell ref="AR238:AX238"/>
    <mergeCell ref="I237:O237"/>
    <mergeCell ref="P237:V237"/>
    <mergeCell ref="W237:AC237"/>
    <mergeCell ref="AD237:AJ237"/>
    <mergeCell ref="AK237:AQ237"/>
    <mergeCell ref="AR237:AX237"/>
    <mergeCell ref="I236:O236"/>
    <mergeCell ref="P236:V236"/>
    <mergeCell ref="W236:AC236"/>
    <mergeCell ref="AD236:AJ236"/>
    <mergeCell ref="AK236:AQ236"/>
    <mergeCell ref="AR236:AX236"/>
    <mergeCell ref="A230:F230"/>
    <mergeCell ref="G230:AX230"/>
    <mergeCell ref="A231:F231"/>
    <mergeCell ref="G231:AX231"/>
    <mergeCell ref="A232:F240"/>
    <mergeCell ref="G232:O232"/>
    <mergeCell ref="P232:V232"/>
    <mergeCell ref="W232:AC232"/>
    <mergeCell ref="AD232:AJ232"/>
    <mergeCell ref="AK232:AQ232"/>
    <mergeCell ref="A228:F228"/>
    <mergeCell ref="G228:X228"/>
    <mergeCell ref="Y228:AD228"/>
    <mergeCell ref="AE228:AX228"/>
    <mergeCell ref="A229:F229"/>
    <mergeCell ref="G229:AX229"/>
    <mergeCell ref="A226:F226"/>
    <mergeCell ref="G226:X226"/>
    <mergeCell ref="Y226:AD226"/>
    <mergeCell ref="AE226:AP226"/>
    <mergeCell ref="AQ226:AX226"/>
    <mergeCell ref="A227:F227"/>
    <mergeCell ref="G227:X227"/>
    <mergeCell ref="Y227:AD227"/>
    <mergeCell ref="AE227:AX227"/>
    <mergeCell ref="W234:AC234"/>
    <mergeCell ref="AD234:AJ234"/>
    <mergeCell ref="AK234:AQ234"/>
    <mergeCell ref="AR234:AX234"/>
    <mergeCell ref="I235:O235"/>
    <mergeCell ref="P235:V235"/>
    <mergeCell ref="W235:AC235"/>
    <mergeCell ref="AQ224:AX224"/>
    <mergeCell ref="A225:F225"/>
    <mergeCell ref="G225:X225"/>
    <mergeCell ref="Y225:AD225"/>
    <mergeCell ref="AE225:AP225"/>
    <mergeCell ref="AQ225:AX225"/>
    <mergeCell ref="C222:K222"/>
    <mergeCell ref="L222:Q222"/>
    <mergeCell ref="R222:W222"/>
    <mergeCell ref="X222:AX222"/>
    <mergeCell ref="C223:K223"/>
    <mergeCell ref="L223:Q223"/>
    <mergeCell ref="R223:W223"/>
    <mergeCell ref="X223:AX223"/>
    <mergeCell ref="C220:K220"/>
    <mergeCell ref="L220:Q220"/>
    <mergeCell ref="R220:W220"/>
    <mergeCell ref="X220:AX220"/>
    <mergeCell ref="C221:K221"/>
    <mergeCell ref="L221:Q221"/>
    <mergeCell ref="R221:W221"/>
    <mergeCell ref="X221:AX221"/>
    <mergeCell ref="L218:Q218"/>
    <mergeCell ref="R218:W218"/>
    <mergeCell ref="X218:AX218"/>
    <mergeCell ref="C219:K219"/>
    <mergeCell ref="L219:Q219"/>
    <mergeCell ref="R219:W219"/>
    <mergeCell ref="X219:AX219"/>
    <mergeCell ref="A216:B223"/>
    <mergeCell ref="C216:K216"/>
    <mergeCell ref="L216:Q216"/>
    <mergeCell ref="R216:W216"/>
    <mergeCell ref="X216:AX216"/>
    <mergeCell ref="C217:K217"/>
    <mergeCell ref="L217:Q217"/>
    <mergeCell ref="R217:W217"/>
    <mergeCell ref="X217:AX217"/>
    <mergeCell ref="C218:K218"/>
    <mergeCell ref="W209:AC209"/>
    <mergeCell ref="AD209:AJ209"/>
    <mergeCell ref="AK209:AQ209"/>
    <mergeCell ref="AR209:AX209"/>
    <mergeCell ref="I210:O210"/>
    <mergeCell ref="P210:V210"/>
    <mergeCell ref="W210:AC210"/>
    <mergeCell ref="AD210:AJ210"/>
    <mergeCell ref="AK210:AQ210"/>
    <mergeCell ref="AR210:AX210"/>
    <mergeCell ref="G215:O215"/>
    <mergeCell ref="P215:V215"/>
    <mergeCell ref="W215:AC215"/>
    <mergeCell ref="AD215:AJ215"/>
    <mergeCell ref="AK215:AQ215"/>
    <mergeCell ref="AR215:AX215"/>
    <mergeCell ref="G214:O214"/>
    <mergeCell ref="P214:V214"/>
    <mergeCell ref="W214:AC214"/>
    <mergeCell ref="AD214:AJ214"/>
    <mergeCell ref="AK214:AQ214"/>
    <mergeCell ref="AR214:AX214"/>
    <mergeCell ref="I213:O213"/>
    <mergeCell ref="P213:V213"/>
    <mergeCell ref="W213:AC213"/>
    <mergeCell ref="AD213:AJ213"/>
    <mergeCell ref="AK213:AQ213"/>
    <mergeCell ref="AR213:AX213"/>
    <mergeCell ref="AR207:AX207"/>
    <mergeCell ref="G208:H213"/>
    <mergeCell ref="I208:O208"/>
    <mergeCell ref="P208:V208"/>
    <mergeCell ref="W208:AC208"/>
    <mergeCell ref="AD208:AJ208"/>
    <mergeCell ref="AK208:AQ208"/>
    <mergeCell ref="AR208:AX208"/>
    <mergeCell ref="I209:O209"/>
    <mergeCell ref="P209:V209"/>
    <mergeCell ref="A205:F205"/>
    <mergeCell ref="G205:AX205"/>
    <mergeCell ref="A206:F206"/>
    <mergeCell ref="G206:AX206"/>
    <mergeCell ref="A207:F215"/>
    <mergeCell ref="G207:O207"/>
    <mergeCell ref="P207:V207"/>
    <mergeCell ref="W207:AC207"/>
    <mergeCell ref="AD207:AJ207"/>
    <mergeCell ref="AK207:AQ207"/>
    <mergeCell ref="I212:O212"/>
    <mergeCell ref="P212:V212"/>
    <mergeCell ref="W212:AC212"/>
    <mergeCell ref="AD212:AJ212"/>
    <mergeCell ref="AK212:AQ212"/>
    <mergeCell ref="AR212:AX212"/>
    <mergeCell ref="I211:O211"/>
    <mergeCell ref="P211:V211"/>
    <mergeCell ref="W211:AC211"/>
    <mergeCell ref="AD211:AJ211"/>
    <mergeCell ref="AK211:AQ211"/>
    <mergeCell ref="AR211:AX211"/>
    <mergeCell ref="A203:F203"/>
    <mergeCell ref="G203:X203"/>
    <mergeCell ref="Y203:AD203"/>
    <mergeCell ref="AE203:AX203"/>
    <mergeCell ref="A204:F204"/>
    <mergeCell ref="G204:AX204"/>
    <mergeCell ref="A201:F201"/>
    <mergeCell ref="G201:X201"/>
    <mergeCell ref="Y201:AD201"/>
    <mergeCell ref="AE201:AP201"/>
    <mergeCell ref="AQ201:AX201"/>
    <mergeCell ref="A202:F202"/>
    <mergeCell ref="G202:X202"/>
    <mergeCell ref="Y202:AD202"/>
    <mergeCell ref="AE202:AX202"/>
    <mergeCell ref="AQ199:AX199"/>
    <mergeCell ref="A200:F200"/>
    <mergeCell ref="G200:X200"/>
    <mergeCell ref="Y200:AD200"/>
    <mergeCell ref="AE200:AP200"/>
    <mergeCell ref="AQ200:AX200"/>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U142:AX142"/>
    <mergeCell ref="A143:B143"/>
    <mergeCell ref="C143:L143"/>
    <mergeCell ref="M143:AJ143"/>
    <mergeCell ref="AK143:AP143"/>
    <mergeCell ref="AQ143:AT143"/>
    <mergeCell ref="AU143:AX143"/>
    <mergeCell ref="G128:AB138"/>
    <mergeCell ref="A142:B142"/>
    <mergeCell ref="C142:L142"/>
    <mergeCell ref="M142:AJ142"/>
    <mergeCell ref="AK142:AP142"/>
    <mergeCell ref="AQ142:AT142"/>
    <mergeCell ref="G125:AB125"/>
    <mergeCell ref="G126:K126"/>
    <mergeCell ref="L126:X126"/>
    <mergeCell ref="Y126:AB126"/>
    <mergeCell ref="G127:K127"/>
    <mergeCell ref="L127:X127"/>
    <mergeCell ref="Y127:AB127"/>
    <mergeCell ref="G122:AB122"/>
    <mergeCell ref="G123:K123"/>
    <mergeCell ref="L123:X123"/>
    <mergeCell ref="Y123:AB123"/>
    <mergeCell ref="G124:K124"/>
    <mergeCell ref="L124:X124"/>
    <mergeCell ref="Y124:AB124"/>
    <mergeCell ref="G119:AB119"/>
    <mergeCell ref="G120:K120"/>
    <mergeCell ref="L120:X120"/>
    <mergeCell ref="Y120:AB120"/>
    <mergeCell ref="G121:K121"/>
    <mergeCell ref="L121:X121"/>
    <mergeCell ref="Y121:AB121"/>
    <mergeCell ref="G116:AB116"/>
    <mergeCell ref="G117:K117"/>
    <mergeCell ref="L117:X117"/>
    <mergeCell ref="Y117:AB117"/>
    <mergeCell ref="G118:K118"/>
    <mergeCell ref="L118:X118"/>
    <mergeCell ref="Y118:AB118"/>
    <mergeCell ref="G115:K115"/>
    <mergeCell ref="L115:X115"/>
    <mergeCell ref="Y115:AB115"/>
    <mergeCell ref="G110:AB110"/>
    <mergeCell ref="G111:K111"/>
    <mergeCell ref="L111:X111"/>
    <mergeCell ref="Y111:AB111"/>
    <mergeCell ref="G112:K112"/>
    <mergeCell ref="L112:X112"/>
    <mergeCell ref="Y112:AB112"/>
    <mergeCell ref="G107:AB107"/>
    <mergeCell ref="G108:K108"/>
    <mergeCell ref="L108:X108"/>
    <mergeCell ref="Y108:AB108"/>
    <mergeCell ref="G109:K109"/>
    <mergeCell ref="L109:X109"/>
    <mergeCell ref="Y109:AB109"/>
    <mergeCell ref="G102:K102"/>
    <mergeCell ref="L102:X102"/>
    <mergeCell ref="Y102:AB102"/>
    <mergeCell ref="G103:AB103"/>
    <mergeCell ref="G104:K104"/>
    <mergeCell ref="L104:X104"/>
    <mergeCell ref="Y104:AB104"/>
    <mergeCell ref="G100:K100"/>
    <mergeCell ref="L100:X100"/>
    <mergeCell ref="Y100:AB100"/>
    <mergeCell ref="G101:K101"/>
    <mergeCell ref="L101:X101"/>
    <mergeCell ref="Y101:AB101"/>
    <mergeCell ref="G113:AB113"/>
    <mergeCell ref="G114:K114"/>
    <mergeCell ref="L114:X114"/>
    <mergeCell ref="Y114:AB114"/>
    <mergeCell ref="L97:X97"/>
    <mergeCell ref="Y97:AB97"/>
    <mergeCell ref="G98:K98"/>
    <mergeCell ref="L98:X98"/>
    <mergeCell ref="Y98:AB98"/>
    <mergeCell ref="G99:AB99"/>
    <mergeCell ref="AI67:AP67"/>
    <mergeCell ref="AQ67:AX67"/>
    <mergeCell ref="A69:F92"/>
    <mergeCell ref="A95:F138"/>
    <mergeCell ref="G95:AB95"/>
    <mergeCell ref="AC95:AX138"/>
    <mergeCell ref="G96:K96"/>
    <mergeCell ref="L96:X96"/>
    <mergeCell ref="Y96:AB96"/>
    <mergeCell ref="G97:K97"/>
    <mergeCell ref="A63:E63"/>
    <mergeCell ref="F63:AX63"/>
    <mergeCell ref="A64:AX64"/>
    <mergeCell ref="A65:AX65"/>
    <mergeCell ref="A66:AX66"/>
    <mergeCell ref="A67:B67"/>
    <mergeCell ref="C67:J67"/>
    <mergeCell ref="K67:R67"/>
    <mergeCell ref="S67:Z67"/>
    <mergeCell ref="AA67:AH67"/>
    <mergeCell ref="G105:K105"/>
    <mergeCell ref="L105:X105"/>
    <mergeCell ref="Y105:AB105"/>
    <mergeCell ref="G106:K106"/>
    <mergeCell ref="L106:X106"/>
    <mergeCell ref="Y106:AB106"/>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C42:AC42"/>
    <mergeCell ref="AD42:AF42"/>
    <mergeCell ref="A43:B48"/>
    <mergeCell ref="C43:AC43"/>
    <mergeCell ref="AD43:AF43"/>
    <mergeCell ref="AG43:AX48"/>
    <mergeCell ref="C44:AC44"/>
    <mergeCell ref="AD44:AF44"/>
    <mergeCell ref="C45:AC45"/>
    <mergeCell ref="AD45:AF45"/>
    <mergeCell ref="A38:AX38"/>
    <mergeCell ref="C39:AC39"/>
    <mergeCell ref="AD39:AF39"/>
    <mergeCell ref="AG39:AX39"/>
    <mergeCell ref="A40:B42"/>
    <mergeCell ref="C40:AC40"/>
    <mergeCell ref="AD40:AF40"/>
    <mergeCell ref="AG40:AX42"/>
    <mergeCell ref="C41:AC41"/>
    <mergeCell ref="AD41:AF41"/>
    <mergeCell ref="C35:K35"/>
    <mergeCell ref="L35:Q35"/>
    <mergeCell ref="R35:W35"/>
    <mergeCell ref="X35:AX35"/>
    <mergeCell ref="C36:K36"/>
    <mergeCell ref="L36:Q36"/>
    <mergeCell ref="R36:W36"/>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O25:AS25"/>
    <mergeCell ref="AT25:AX25"/>
    <mergeCell ref="A26:F28"/>
    <mergeCell ref="G26:X26"/>
    <mergeCell ref="Y26:AA26"/>
    <mergeCell ref="AB26:AD26"/>
    <mergeCell ref="AE26:AI26"/>
    <mergeCell ref="AJ26:AN26"/>
    <mergeCell ref="AO26:AS26"/>
    <mergeCell ref="AT26:AX26"/>
    <mergeCell ref="G24:X25"/>
    <mergeCell ref="Y24:AA24"/>
    <mergeCell ref="AB24:AD24"/>
    <mergeCell ref="AE24:AI24"/>
    <mergeCell ref="AJ24:AN24"/>
    <mergeCell ref="AO24:AS24"/>
    <mergeCell ref="AT24:AX24"/>
    <mergeCell ref="Y25:AA25"/>
    <mergeCell ref="A23:F25"/>
    <mergeCell ref="G23:X23"/>
    <mergeCell ref="Y23:AA23"/>
    <mergeCell ref="AB23:AD23"/>
    <mergeCell ref="AE23:AI23"/>
    <mergeCell ref="AJ23:AN23"/>
    <mergeCell ref="AB25:AD25"/>
    <mergeCell ref="AE25:AI25"/>
    <mergeCell ref="AJ25:AN25"/>
    <mergeCell ref="AB22:AD22"/>
    <mergeCell ref="AE22:AI22"/>
    <mergeCell ref="AJ22:AN22"/>
    <mergeCell ref="AO22:AS22"/>
    <mergeCell ref="AT22:AX22"/>
    <mergeCell ref="AO19:AS19"/>
    <mergeCell ref="AT19:AX19"/>
    <mergeCell ref="G20:X22"/>
    <mergeCell ref="Y20:AA20"/>
    <mergeCell ref="AB20:AD20"/>
    <mergeCell ref="AE20:AI20"/>
    <mergeCell ref="AJ20:AN20"/>
    <mergeCell ref="AO20:AS20"/>
    <mergeCell ref="AT20:AX20"/>
    <mergeCell ref="Y21:AA21"/>
    <mergeCell ref="AO23:AS23"/>
    <mergeCell ref="AT23:AX23"/>
    <mergeCell ref="AK15:AQ15"/>
    <mergeCell ref="AR15:AX15"/>
    <mergeCell ref="I14:O14"/>
    <mergeCell ref="P14:V14"/>
    <mergeCell ref="W14:AC14"/>
    <mergeCell ref="AD14:AJ14"/>
    <mergeCell ref="AK14:AQ14"/>
    <mergeCell ref="AR14:AX14"/>
    <mergeCell ref="A19:F22"/>
    <mergeCell ref="G19:X19"/>
    <mergeCell ref="Y19:AA19"/>
    <mergeCell ref="AB19:AD19"/>
    <mergeCell ref="AE19:AI19"/>
    <mergeCell ref="AJ19:AN19"/>
    <mergeCell ref="AB21:AD21"/>
    <mergeCell ref="AE21:AI21"/>
    <mergeCell ref="AJ21:AN21"/>
    <mergeCell ref="G18:O18"/>
    <mergeCell ref="P18:V18"/>
    <mergeCell ref="W18:AC18"/>
    <mergeCell ref="AD18:AJ18"/>
    <mergeCell ref="AK18:AQ18"/>
    <mergeCell ref="AR18:AX18"/>
    <mergeCell ref="G17:O17"/>
    <mergeCell ref="P17:V17"/>
    <mergeCell ref="W17:AC17"/>
    <mergeCell ref="AD17:AJ17"/>
    <mergeCell ref="AK17:AQ17"/>
    <mergeCell ref="AR17:AX17"/>
    <mergeCell ref="AO21:AS21"/>
    <mergeCell ref="AT21:AX21"/>
    <mergeCell ref="Y22:AA22"/>
    <mergeCell ref="Y5:AD5"/>
    <mergeCell ref="AE5:AX5"/>
    <mergeCell ref="W12:AC12"/>
    <mergeCell ref="AD12:AJ12"/>
    <mergeCell ref="AK12:AQ12"/>
    <mergeCell ref="AR12:AX12"/>
    <mergeCell ref="I13:O13"/>
    <mergeCell ref="P13:V13"/>
    <mergeCell ref="W13:AC13"/>
    <mergeCell ref="AD13:AJ13"/>
    <mergeCell ref="AK13:AQ13"/>
    <mergeCell ref="AR13:AX13"/>
    <mergeCell ref="AR10:AX10"/>
    <mergeCell ref="G11:H16"/>
    <mergeCell ref="I11:O11"/>
    <mergeCell ref="P11:V11"/>
    <mergeCell ref="W11:AC11"/>
    <mergeCell ref="AD11:AJ11"/>
    <mergeCell ref="AK11:AQ11"/>
    <mergeCell ref="AR11:AX11"/>
    <mergeCell ref="I12:O12"/>
    <mergeCell ref="P12:V12"/>
    <mergeCell ref="I16:O16"/>
    <mergeCell ref="P16:V16"/>
    <mergeCell ref="W16:AC16"/>
    <mergeCell ref="AD16:AJ16"/>
    <mergeCell ref="AK16:AQ16"/>
    <mergeCell ref="AR16:AX16"/>
    <mergeCell ref="I15:O15"/>
    <mergeCell ref="P15:V15"/>
    <mergeCell ref="W15:AC15"/>
    <mergeCell ref="AD15:AJ15"/>
    <mergeCell ref="AJ1:AP1"/>
    <mergeCell ref="AQ1:AX1"/>
    <mergeCell ref="A2:AN2"/>
    <mergeCell ref="AO2:AX2"/>
    <mergeCell ref="A3:F3"/>
    <mergeCell ref="G3:X3"/>
    <mergeCell ref="Y3:AD3"/>
    <mergeCell ref="AE3:AP3"/>
    <mergeCell ref="AQ3:AX3"/>
    <mergeCell ref="A8:F8"/>
    <mergeCell ref="G8:AX8"/>
    <mergeCell ref="A9:F9"/>
    <mergeCell ref="G9:AX9"/>
    <mergeCell ref="A10:F18"/>
    <mergeCell ref="G10:O10"/>
    <mergeCell ref="P10:V10"/>
    <mergeCell ref="W10:AC10"/>
    <mergeCell ref="AD10:AJ10"/>
    <mergeCell ref="AK10:AQ10"/>
    <mergeCell ref="A6:F6"/>
    <mergeCell ref="G6:X6"/>
    <mergeCell ref="Y6:AD6"/>
    <mergeCell ref="AE6:AX6"/>
    <mergeCell ref="A7:F7"/>
    <mergeCell ref="G7:AX7"/>
    <mergeCell ref="A4:F4"/>
    <mergeCell ref="G4:X4"/>
    <mergeCell ref="Y4:AD4"/>
    <mergeCell ref="AE4:AP4"/>
    <mergeCell ref="AQ4:AX4"/>
    <mergeCell ref="A5:F5"/>
    <mergeCell ref="G5:X5"/>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6" manualBreakCount="6">
    <brk id="36" max="49" man="1"/>
    <brk id="67" max="49" man="1"/>
    <brk id="93" max="49" man="1"/>
    <brk id="139" max="49" man="1"/>
    <brk id="198" max="49" man="1"/>
    <brk id="24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116</vt:lpstr>
      <vt:lpstr>'116'!Print_Area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2014-07-01T11:49:01Z</dcterms:created>
  <dcterms:modified xsi:type="dcterms:W3CDTF">2014-07-03T09:29:09Z</dcterms:modified>
</cp:coreProperties>
</file>